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0c,252c,254c,255c,262b,266 JN1680\DataPacks\"/>
    </mc:Choice>
  </mc:AlternateContent>
  <xr:revisionPtr revIDLastSave="0" documentId="13_ncr:1_{1132167E-F2A7-4A7C-A0C4-96C44BE337D7}" xr6:coauthVersionLast="46" xr6:coauthVersionMax="47" xr10:uidLastSave="{00000000-0000-0000-0000-000000000000}"/>
  <bookViews>
    <workbookView xWindow="-120" yWindow="-120" windowWidth="29040" windowHeight="15840" tabRatio="924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Fire Assay" sheetId="47896" r:id="rId7"/>
    <sheet name="AR Digest 10-50g" sheetId="47897" r:id="rId8"/>
    <sheet name="CNL" sheetId="47898" r:id="rId9"/>
    <sheet name="4-Acid" sheetId="47899" r:id="rId10"/>
    <sheet name="Aqua Regia" sheetId="47900" r:id="rId11"/>
    <sheet name="Fusion XRF" sheetId="47901" r:id="rId12"/>
    <sheet name="Thermograv" sheetId="47902" r:id="rId13"/>
    <sheet name="IRC" sheetId="47903" r:id="rId14"/>
    <sheet name="Laser Ablation" sheetId="47904" r:id="rId15"/>
  </sheets>
  <calcPr calcId="191029" calcMode="manual"/>
</workbook>
</file>

<file path=xl/calcChain.xml><?xml version="1.0" encoding="utf-8"?>
<calcChain xmlns="http://schemas.openxmlformats.org/spreadsheetml/2006/main">
  <c r="I23" i="47895" l="1"/>
  <c r="I26" i="47895" s="1"/>
  <c r="I24" i="47895"/>
  <c r="I25" i="47895"/>
  <c r="H23" i="47895"/>
  <c r="I27" i="47895" l="1"/>
  <c r="J5" i="47895" s="1"/>
  <c r="J17" i="47895"/>
  <c r="J22" i="47895"/>
  <c r="J7" i="47895"/>
  <c r="J11" i="47895"/>
  <c r="J15" i="47895"/>
  <c r="J19" i="47895"/>
  <c r="J21" i="47895" l="1"/>
  <c r="J18" i="47895"/>
  <c r="J14" i="47895"/>
  <c r="J6" i="47895"/>
  <c r="J3" i="47895"/>
  <c r="J16" i="47895"/>
  <c r="J8" i="47895"/>
  <c r="J10" i="47895"/>
  <c r="J12" i="47895"/>
  <c r="J20" i="47895"/>
  <c r="J4" i="47895"/>
  <c r="J23" i="47895" s="1"/>
  <c r="J13" i="47895"/>
  <c r="J9" i="47895"/>
  <c r="J24" i="47895"/>
  <c r="J25" i="47895" l="1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EBB99EB2-68E3-4C11-A9C6-32B3E80B0A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48D551E1-551F-48E4-A7DC-500C8C3BEB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15CFD092-0694-4700-9647-2402BC7219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0CD5B1B-C813-4046-B3A4-C36C928CE3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D7C9092-C27D-4D31-85D7-DC1898A573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74EFC07-1796-4EF7-8D92-AA1C120745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F99509F6-AF8C-4685-B769-36566120B3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2F290DF4-6017-4395-9489-DDA40A7D3B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68BF53A3-6497-475A-9441-8118A38804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66FD193D-64E0-4084-A6F7-346DEC2EB0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A87CF2CA-742F-439D-8952-661162BB2D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8068C191-6197-4ECB-ABB0-2829C94125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7B50907E-D91F-4EAE-B7EB-738C5FAE93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860D5947-CD91-47B2-806A-A850F41A14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ADC99035-8E55-4419-B653-95DACA1D97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E5DA2A6C-8D12-44E9-9582-A19FEFCC07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A8E8AC3A-95BF-4495-9CD5-57876BF6CE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32E9B3DE-0BA8-41E2-B082-CF03306F8A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BB065132-8132-411B-9F77-1ACAAB68ED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246876C8-58C6-4B53-80BB-478A2CFDFC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A191287D-DFF2-46E5-8522-0F79CAB994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 shapeId="0" xr:uid="{C9447667-16EB-4527-9146-7F92D4856C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 shapeId="0" xr:uid="{B8C1D075-5730-4E52-A006-D83613514B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 shapeId="0" xr:uid="{E507F9CE-10BA-4FCF-B3CE-6ABF03DEA9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 shapeId="0" xr:uid="{8BE550C1-4404-4589-AFCE-E62999A12D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 shapeId="0" xr:uid="{958E7E84-8019-4825-A172-95E83B6679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0A2E8A56-42EE-4900-826F-53C9F55C34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5F97837F-62A5-4272-A50B-285CEC42FD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 shapeId="0" xr:uid="{78893DD2-6417-40E4-AAFD-4108F4C880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 shapeId="0" xr:uid="{5CCFFFE4-464B-4A05-8206-6F14C7BC39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6" authorId="0" shapeId="0" xr:uid="{A3011CC8-B385-4D15-965C-1C5F1F5AFF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 shapeId="0" xr:uid="{1F58F095-BC73-448D-A3D7-4AC80CED21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 xr:uid="{69A4D44C-72AE-454A-8405-1DC900A3D4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 xr:uid="{338D51C8-A196-432E-A04D-C47C39B008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 shapeId="0" xr:uid="{944263D9-2A3C-4031-B1E0-28C12B68F2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 shapeId="0" xr:uid="{E88958B6-C7B3-45F8-A8B1-211526EF43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E5FB1C9A-82A9-4397-8C75-7C5F797802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 shapeId="0" xr:uid="{39D750F1-99C0-4294-BAEC-4731918B18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 shapeId="0" xr:uid="{60F0FEEE-758F-4247-AFA2-216B39ABFA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DD743FC7-97B2-49E4-9E77-C4CC380241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22F86B4B-AC22-4B3C-A88C-02326C000D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 shapeId="0" xr:uid="{3E004D57-DC2D-4149-85E1-CC5653D3BC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 shapeId="0" xr:uid="{2676C995-3AD7-4AB7-B6BB-2EA2C2622B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 shapeId="0" xr:uid="{96C366FB-B6B7-446A-B8E0-FB9CBF7EED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 shapeId="0" xr:uid="{B13E9C2B-ADA6-40DB-B007-C90D3EE714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 shapeId="0" xr:uid="{DAF5A7E5-7687-4E17-82CD-BC4DBA1AE8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 xr:uid="{4F18E298-B6FB-4382-B16B-47C683146A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 shapeId="0" xr:uid="{536582C0-6D14-446B-A81B-962081D94A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4" authorId="0" shapeId="0" xr:uid="{D8B989D5-6EF4-4FB7-B4DF-EE1381B641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 shapeId="0" xr:uid="{BDD60BFB-F120-4BA9-9C5D-348194C2DF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1" authorId="0" shapeId="0" xr:uid="{1CE7D8DC-4FF7-4669-8AD3-57FCE044E1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9" authorId="0" shapeId="0" xr:uid="{EADE20F6-1223-4C1E-943C-04E4F8D2D6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8" authorId="0" shapeId="0" xr:uid="{AD606D58-D305-45CD-A8BD-ACBA760ABD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 shapeId="0" xr:uid="{335BB583-156E-4E52-96DA-B0A7A63D8B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 xr:uid="{151231AC-59EE-4281-A400-C1C105EA97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 shapeId="0" xr:uid="{D018B03C-5C51-43BD-B613-78047C8352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1" authorId="0" shapeId="0" xr:uid="{C1E2F0A9-8956-4C22-B846-88735A1124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 xr:uid="{79D69E48-67CE-40C9-B1E3-1397CB2E93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 shapeId="0" xr:uid="{CEA99111-30A4-4EFB-A5B4-52504DFFD6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 xr:uid="{4A9C5AEF-F879-49C8-8580-683D1B4E0F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4" authorId="0" shapeId="0" xr:uid="{F83D1B66-5CBB-4FC7-823B-DA83828B61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2" authorId="0" shapeId="0" xr:uid="{EC761105-0429-45FB-B8D0-4267FCFB8F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0" authorId="0" shapeId="0" xr:uid="{E55E34B1-CEA0-44D6-A1BD-02C5C52F04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8" authorId="0" shapeId="0" xr:uid="{3592BB8E-0389-479D-8E17-00F6A83658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15FFD06-B9DD-4494-B962-644C54669F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866FDA9-34A0-4286-8229-B3BC5AADC2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A9B7DD17-CE6A-4424-9AB4-C14CA0A3CA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A3337F5B-8D49-423F-B0FF-E84209C96E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4698A1A2-D443-4E10-92DF-09758CBE83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1524A268-6FBC-4E66-BD62-0D54B5F719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8991D48E-0A3C-4887-964E-81876D5C6C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D327518B-972C-4206-B2EA-0E654A896A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7D959430-88DE-4432-A764-9739FDA8A0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80801950-9FED-43B0-AE08-AEE9908401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845D5DDC-7DDE-4F32-B5C6-4723F7108A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99254740-9E86-49EE-BD86-419F008B08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B66BB7CD-E989-4145-A508-135FBDBF23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1D3B1FAA-929A-4F70-BF5F-18951E1A7A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2B0F44A3-3767-499F-A2DF-F5C20860B6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C1CAA720-9217-47F6-984C-43BE7B2C27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756B1309-6672-4D3E-9551-41CB14343A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FEABF05D-C39C-4549-8D8B-7578ED4542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4C8ADFC6-F58F-4387-A117-6135B05A45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 xr:uid="{80D1CB84-8553-4257-9E05-E15DAA7B7D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 xr:uid="{D4FE6663-2B51-4A47-B86E-208B01FFFD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 shapeId="0" xr:uid="{4FAE15A7-152B-402C-80A1-FA9DBB2574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 shapeId="0" xr:uid="{87CC9BCE-F191-48AD-82E8-69B156328E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BE6CF192-1C54-4C86-9E88-016E6A0F64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09E1B8DA-B6E0-46D4-A04F-4964421697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 xr:uid="{D83E644B-364F-4E2A-81D5-B9DDCFCB0D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E7C8CEC4-1499-4D10-945C-690001887E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 shapeId="0" xr:uid="{E2A7D576-9609-4601-94D4-8311CEE865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 xr:uid="{D0949B25-932E-49F5-8CE8-827CE3511A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 xr:uid="{5E72DD93-4D19-407D-BECD-85C4F9C27C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 shapeId="0" xr:uid="{354C5A1D-E86A-483E-8415-F165A7DFBD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 shapeId="0" xr:uid="{E7582F1F-BB6B-4585-91C0-6DF26CEA53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 shapeId="0" xr:uid="{FF7AE0C7-DB52-42C3-8136-CE028CFD13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 shapeId="0" xr:uid="{98352844-BA91-46D4-922B-0B2F3C6043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 shapeId="0" xr:uid="{D734AB67-759A-4E77-9803-6814594157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 shapeId="0" xr:uid="{5C5DBFA0-E06F-4C55-9AF0-1A45488035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 shapeId="0" xr:uid="{6127D212-1E09-41CF-9D63-88223AA1F2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8" authorId="0" shapeId="0" xr:uid="{086E5AEE-5453-44AD-8D28-769DD6C1F8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6" authorId="0" shapeId="0" xr:uid="{A25FFC35-EE89-4261-A35E-E1619E7DEA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4" authorId="0" shapeId="0" xr:uid="{F2A2CB82-B22B-4F68-80C0-3470F04AC7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2" authorId="0" shapeId="0" xr:uid="{02C5DFC6-8E2A-4EFE-B2D9-F124DE86C6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0" authorId="0" shapeId="0" xr:uid="{3F860DE3-F91C-41A9-9C9E-A78C14C627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8" authorId="0" shapeId="0" xr:uid="{60462DEA-368D-400A-99F9-A9C359A6A1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 shapeId="0" xr:uid="{87886BA8-EC21-4A16-9710-812A330652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4" authorId="0" shapeId="0" xr:uid="{095CAAD0-8E59-4D44-8785-0F911DBC62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 xr:uid="{971A98AA-1BFE-4C2D-A5C4-A5DD27AA7F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1" authorId="0" shapeId="0" xr:uid="{81DDF991-824A-49F0-9C6D-64D1A54486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9" authorId="0" shapeId="0" xr:uid="{8EE7BD56-D072-47A2-A088-3D7CC750B5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7" authorId="0" shapeId="0" xr:uid="{A180ED07-58C4-4E6F-A37B-770E52508B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6" authorId="0" shapeId="0" xr:uid="{BFAB6953-6A61-4086-8CEF-54F1C7B0C6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4" authorId="0" shapeId="0" xr:uid="{5BF76C27-9017-4293-A0E5-26DD85F2AB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2" authorId="0" shapeId="0" xr:uid="{435BCDF7-8D9C-4FC0-AC46-195140936A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0" authorId="0" shapeId="0" xr:uid="{285085FA-E6E8-491F-ACFD-2D823F602E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 shapeId="0" xr:uid="{9D6294B0-A8BA-43AB-8CF2-DFF9ACB3F8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 shapeId="0" xr:uid="{184A89D1-CB9A-45C1-A24B-C8A518D6EC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 shapeId="0" xr:uid="{A7FF143A-6F8D-446F-866B-A6A46884D5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 shapeId="0" xr:uid="{BCF7476C-53FC-4B32-8858-A577B61256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 shapeId="0" xr:uid="{478F927F-4243-4889-A117-3C1753F957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AE3B3282-8589-4DB8-9B99-4357CE2361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45F7E5D0-6D40-4661-94B2-683E3E6C66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 shapeId="0" xr:uid="{73186733-4D69-4F98-A353-E826E23853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6" authorId="0" shapeId="0" xr:uid="{B7662E11-B2F0-4F2F-A44A-ABB26AE50E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4" authorId="0" shapeId="0" xr:uid="{6B4A9868-838E-4E98-944F-3E00F97DC9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2" authorId="0" shapeId="0" xr:uid="{4810F3D5-4D4D-470E-A1A2-3ACFF78C52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2DDDA79-3B92-4449-A130-A4EFA1F3F1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B7FA1E6-167E-44E3-A572-503FD05264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51118886-311C-44F0-9B41-9C5C8AE6DD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A7912194-7F1F-4DBD-9A66-8ED688ACD4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DE6910B7-70F6-43EF-8E83-BE70389DFF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497AAECE-2E99-4EBA-95CF-B34C10F686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AFB27327-9A08-4D7E-9A4D-2DFE6E4F90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583770C6-426B-442D-B650-CE0E5C4CEE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97FA274E-04A1-4359-9864-1C0A68165F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3413AFA1-4FAE-482C-99C5-99C8E97B92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2DCC2642-56F6-4E05-9836-1CB328E440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5D996F66-E222-4F6D-8338-0398045A43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77232A4-1C58-420E-B429-7771690C0B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5CFC0629-5174-48C0-97F2-3F438478E6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4FEA9C3A-BE84-4BD9-8218-7824FCB9C5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AEAD69FE-1430-44F5-A604-CA014BA14D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4F5F744E-381B-4304-8793-6A9F3FB170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4CE1B4C7-FDB2-4CE4-A7BF-C4C5D12A0F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B934C13B-AA4A-45A5-8246-CE4A46798D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1EBDC6A8-6FAD-43B9-849C-31D05C6D4E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7A1D14D3-C621-4434-B377-1C05669870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DB94110B-045A-4A41-8B78-FA3098608D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AF85C2C-BC2D-464C-871F-D63B461D2D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DD719261-E945-4EC6-802D-40C4E59AC8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42011A47-13C5-4EC3-A462-B5410982BD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6E549AD1-E03E-48C8-A30A-285F716BFA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6D90928B-0CC3-4B94-85BB-37C08ED2BB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20CD7916-CD5F-40F5-8E4F-C18D4E8C05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CA1B9047-DF14-40F8-890A-B8A17EF2BC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E36A419C-D464-4CE4-9C5E-7F431537E6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F2017426-9770-49EF-931C-D5EDBFF27B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A83489D5-A92C-4E1C-87B3-E8202C7A4B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5D603679-B493-48ED-B404-7E3E4FDDC1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44687746-BEEF-4337-A5C9-0157E24367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1B5414BC-5187-47F4-9BDC-1C2EF02670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F0F56CE6-606E-4465-91B9-3379A9758F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5C0807A4-FED5-420F-83D3-61FAD76794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B590F947-8F9A-4B01-AED7-F6ED52AB14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2CB89CE9-E212-4818-A48A-5CF33EC303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1DCFD1C9-F28F-4D84-AC0D-4D36F1E677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4BBDA404-CD50-44CA-97A8-DD775265E6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598B74FB-B39C-4AA4-93BB-DF5056A2E6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22CD81E7-E7EB-4D32-A06A-56F65DEDD4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FB94A1CA-EA4A-4D1D-AC60-53F348A4BB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8BB70C32-F80D-4407-832E-4A1E22C48F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348E3A8E-1063-43C2-88A8-073311EE8F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0CF5F63F-EDFF-415E-BADC-468E7F8C55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6D0A9F43-09B5-4351-B7E8-72ADF546D8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0470FEC8-6F2A-47A3-A125-F0AB763EC3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8350824E-760D-494C-A9C0-C21080713D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57D34B28-FBDF-4372-96A8-30F06383D9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81E6791D-DF5D-4DE2-88B9-EF8982A948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EE441D22-AB24-4F24-BF1D-9FC85EA0A6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3DFFC467-00FE-40C2-826A-56797F41DA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073BAA06-0C87-4933-89A3-E3A7D992E5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2D602B88-D469-4F5D-A1B0-AFF595B781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3CF1D06A-367F-4E32-BD5E-55AC9F8C0B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436D649E-A868-4040-BB08-87EB2EE4DF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6AFEFDCD-D100-4ACB-806A-A1B7041501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17BB12B5-C1AC-4363-9055-D7394A6913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0E457EB8-2103-407A-BB3D-DE1B23D4AC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14000B4F-7DB7-4657-A920-BB61A0F7CD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7A33C784-B9EF-45E8-A2C4-521A07EE79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A45945A5-1C8E-45C4-BC44-7C99FD7369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C38F6191-B8DA-4027-B36A-40D942D984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<sst xmlns="http://schemas.openxmlformats.org/spreadsheetml/2006/main" count="11078" uniqueCount="631">
  <si>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</si>
  <si>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</si>
  <si>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</si>
  <si>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</si>
  <si>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</si>
  <si>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</si>
  <si>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</si>
  <si>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</si>
  <si>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</si>
  <si>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</si>
  <si>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</si>
  <si>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</si>
  <si>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</si>
  <si>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</si>
  <si>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</si>
  <si>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</si>
  <si>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</si>
  <si>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</si>
  <si>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</si>
  <si>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</si>
  <si>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</si>
  <si>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</si>
  <si>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</si>
  <si>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</si>
  <si>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</si>
  <si>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</si>
  <si>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</si>
  <si>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</si>
  <si>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</si>
  <si>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</si>
  <si>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</si>
  <si>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</si>
  <si>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</si>
  <si>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</si>
  <si>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</si>
  <si>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</si>
  <si>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</si>
  <si>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</si>
  <si>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</si>
  <si>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</si>
  <si>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</si>
  <si>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</si>
  <si>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</si>
  <si>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</si>
  <si>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</si>
  <si>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</si>
  <si>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</si>
  <si>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</si>
  <si>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</si>
  <si>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</si>
  <si>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</si>
  <si>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</si>
  <si>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</si>
  <si>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</si>
  <si>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</si>
  <si>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</si>
  <si>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</si>
  <si>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</si>
  <si>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</si>
  <si>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</si>
  <si>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</si>
  <si>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</si>
  <si>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</si>
  <si>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</si>
  <si>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</si>
  <si>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</si>
  <si>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</si>
  <si>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</si>
  <si>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</si>
  <si>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</si>
  <si>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</si>
  <si>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</si>
  <si>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</si>
  <si>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</si>
  <si>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</si>
  <si>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</si>
  <si>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</si>
  <si>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</si>
  <si>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</si>
  <si>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</si>
  <si>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</si>
  <si>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</si>
  <si>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</si>
  <si>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</si>
  <si>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</si>
  <si>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</si>
  <si>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</si>
  <si>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</si>
  <si>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</si>
  <si>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</si>
  <si>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</si>
  <si>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</si>
  <si>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</si>
  <si>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</si>
  <si>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</si>
  <si>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</si>
  <si>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</si>
  <si>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</si>
  <si>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</si>
  <si>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</si>
  <si>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</si>
  <si>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</si>
  <si>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</si>
  <si>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</si>
  <si>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</si>
  <si>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</si>
  <si>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</si>
  <si>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</si>
  <si>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</si>
  <si>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</si>
  <si>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</si>
  <si>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</si>
  <si>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</si>
  <si>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</si>
  <si>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</si>
  <si>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</si>
  <si>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</si>
  <si>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</si>
  <si>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</si>
  <si>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</si>
  <si>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</si>
  <si>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</si>
  <si>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</si>
  <si>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</si>
  <si>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</si>
  <si>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</si>
  <si>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</si>
  <si>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</si>
  <si>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</si>
  <si>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</si>
  <si>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</si>
  <si>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</si>
  <si>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</si>
  <si>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</si>
  <si>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</si>
  <si>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</si>
  <si>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</si>
  <si>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</si>
  <si>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</si>
  <si>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</si>
  <si>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</si>
  <si>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</si>
  <si>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</si>
  <si>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</si>
  <si>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</si>
  <si>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</si>
  <si>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</si>
  <si>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</si>
  <si>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</si>
  <si>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</si>
  <si>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</si>
  <si>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</si>
  <si>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</si>
  <si>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</si>
  <si>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</si>
  <si>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</si>
  <si>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</si>
  <si>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</si>
  <si>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</si>
  <si>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</si>
  <si>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</si>
  <si>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</si>
  <si>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</si>
  <si>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</si>
  <si>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</si>
  <si>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</si>
  <si>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</si>
  <si>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</si>
  <si>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</si>
  <si>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</si>
  <si>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</si>
  <si>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</si>
  <si>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</si>
  <si>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</si>
  <si>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</si>
  <si>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</si>
  <si>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</si>
  <si>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</si>
  <si>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</si>
  <si>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</si>
  <si>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</si>
  <si>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</si>
  <si>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</si>
  <si>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</si>
  <si>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</si>
  <si>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</si>
  <si>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</si>
  <si>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</si>
  <si>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</si>
  <si>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</si>
  <si>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</si>
  <si>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</si>
  <si>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</si>
  <si>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</si>
  <si>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</si>
  <si>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</si>
  <si>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</si>
  <si>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</si>
  <si>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</si>
  <si>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</si>
  <si>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</si>
  <si>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</si>
  <si>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</si>
  <si>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Response (ppm)</t>
  </si>
  <si>
    <t>Upscaled
Value (ppm)</t>
  </si>
  <si>
    <t>ANSLu</t>
  </si>
  <si>
    <t>Aqua Regia Digestion</t>
  </si>
  <si>
    <t>Laser Ablation ICP-MS</t>
  </si>
  <si>
    <t>Pb Fire Assay</t>
  </si>
  <si>
    <t>Aqua Regia Digestion (sample weights 10-50g)</t>
  </si>
  <si>
    <t>Cyanide Leach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</si>
  <si>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</si>
  <si>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</si>
  <si>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</si>
  <si>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</si>
  <si>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</si>
  <si>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</si>
  <si>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</si>
  <si>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</si>
  <si>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</si>
  <si>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</si>
  <si>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Te, ppm</t>
  </si>
  <si>
    <t>W, ppm</t>
  </si>
  <si>
    <t>B, ppm</t>
  </si>
  <si>
    <t>Ge, ppm</t>
  </si>
  <si>
    <t>Lab</t>
  </si>
  <si>
    <t>No</t>
  </si>
  <si>
    <t>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</si>
  <si>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</si>
  <si>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</si>
  <si>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</si>
  <si>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</si>
  <si>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</si>
  <si>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</si>
  <si>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</si>
  <si>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</si>
  <si>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</si>
  <si>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</si>
  <si>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</si>
  <si>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</si>
  <si>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</si>
  <si>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</si>
  <si>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</si>
  <si>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</si>
  <si>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</si>
  <si>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1.19</t>
  </si>
  <si>
    <t>1.20</t>
  </si>
  <si>
    <t>1.21</t>
  </si>
  <si>
    <t>1.22</t>
  </si>
  <si>
    <t>FA*OES</t>
  </si>
  <si>
    <t>FA*AAS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</si>
  <si>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</si>
  <si>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</si>
  <si>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</si>
  <si>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</si>
  <si>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</si>
  <si>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</si>
  <si>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</si>
  <si>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</si>
  <si>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</si>
  <si>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AR*MS</t>
  </si>
  <si>
    <t>AR*AAS</t>
  </si>
  <si>
    <t>AR*OES/MS</t>
  </si>
  <si>
    <t>15g</t>
  </si>
  <si>
    <t>10g</t>
  </si>
  <si>
    <t>CNL*MS</t>
  </si>
  <si>
    <t>CNL*AAS</t>
  </si>
  <si>
    <t>CNL*OES/AAS</t>
  </si>
  <si>
    <t>CNL*OES</t>
  </si>
  <si>
    <t>200g</t>
  </si>
  <si>
    <t>05g</t>
  </si>
  <si>
    <t>20g</t>
  </si>
  <si>
    <t>4A*MS</t>
  </si>
  <si>
    <t>4A*OES/MS</t>
  </si>
  <si>
    <t>Results from laboratory 1.13 were removed due to their 1 ppm reading resolution.</t>
  </si>
  <si>
    <t>&lt; 0.5</t>
  </si>
  <si>
    <t>&lt; 0.3</t>
  </si>
  <si>
    <t>Results from laboratory 1.13 were removed due to their 0.1 ppm reading resolution.</t>
  </si>
  <si>
    <t>&lt; 0.05</t>
  </si>
  <si>
    <t>Results from laboratory 1.09 were removed due to their 0.1 ppm reading resolution.</t>
  </si>
  <si>
    <t>Results from laboratory 1.09 were removed due to their 1 ppm reading resolution.</t>
  </si>
  <si>
    <t>&lt; 0.002</t>
  </si>
  <si>
    <t>&lt; 0.001</t>
  </si>
  <si>
    <t>&lt; 0.005</t>
  </si>
  <si>
    <t>Results from laboratories 1.07, 1.09 and 1.13 were removed due to their 1 ppm reading resolution.</t>
  </si>
  <si>
    <t>&lt; 1.5</t>
  </si>
  <si>
    <t>Results from laboratories 1.09 and 1.17 were removed due to their 0.1 ppm reading resolution.</t>
  </si>
  <si>
    <t>Results from laboratories 1.01 and 1.07 were removed due to their 0.1 ppm reading resolution.</t>
  </si>
  <si>
    <t>&lt; 0.02</t>
  </si>
  <si>
    <t>&lt; 0.5727</t>
  </si>
  <si>
    <t>&lt; 0.5746</t>
  </si>
  <si>
    <t>&lt; 0.5761</t>
  </si>
  <si>
    <t>&lt; 0.5813</t>
  </si>
  <si>
    <t>&lt; 0.5656</t>
  </si>
  <si>
    <t>&lt; 0.5743</t>
  </si>
  <si>
    <t>Indicative</t>
  </si>
  <si>
    <t>AR*OES</t>
  </si>
  <si>
    <t>0.2g</t>
  </si>
  <si>
    <t>01g</t>
  </si>
  <si>
    <t>0.5g</t>
  </si>
  <si>
    <t>0.25g</t>
  </si>
  <si>
    <t>&lt; 20</t>
  </si>
  <si>
    <t>Results from laboratories 1.12, 1.15, 1.19, 1.20 and 1.21 were removed due to their 10 ppm reading resolution.</t>
  </si>
  <si>
    <t>Results from laboratory 1.22 were removed due to their 0.1 ppm reading resolution.</t>
  </si>
  <si>
    <t>Results from laboratory 1.17 were removed due to their 1 ppm reading resolution.</t>
  </si>
  <si>
    <t>Results from laboratory 1.17 were removed due to their 0.1 ppm reading resolution.</t>
  </si>
  <si>
    <t>Results from laboratories 1.06 and 1.22 were removed due to their 1 ppm reading resolution.</t>
  </si>
  <si>
    <t>Results from laboratory 1.07 were removed due to their 1 ppm reading resolution.</t>
  </si>
  <si>
    <t>Results from laboratory 1.06 were removed due to their 1 ppm reading resolution.</t>
  </si>
  <si>
    <t>Results from laboratory 1.01 were removed due to their 0.1 ppm reading resolution.</t>
  </si>
  <si>
    <t>Results from laboratories 1.09 and 1.13 were removed due to their 0.1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</si>
  <si>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</si>
  <si>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</si>
  <si>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</si>
  <si>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</si>
  <si>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</si>
  <si>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</si>
  <si>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</si>
  <si>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</si>
  <si>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</si>
  <si>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</si>
  <si>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</si>
  <si>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</si>
  <si>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</si>
  <si>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</si>
  <si>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</si>
  <si>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</si>
  <si>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</si>
  <si>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</si>
  <si>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</si>
  <si>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</si>
  <si>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</si>
  <si>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cyanide leach with inductively coupled plasma optical emission spectroscopy</t>
  </si>
  <si>
    <t>cyanide leach with AAS or ICP-OES finish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</si>
  <si>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</si>
  <si>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</si>
  <si>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</si>
  <si>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</si>
  <si>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</si>
  <si>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Alex Stewart International, Mendoza, Argentina</t>
  </si>
  <si>
    <t>ALS, Johannesburg, South Africa</t>
  </si>
  <si>
    <t>ALS, Lima, Peru</t>
  </si>
  <si>
    <t>ALS, Loughrea, Galway, Ireland</t>
  </si>
  <si>
    <t>ALS, Malaga, WA, Australia</t>
  </si>
  <si>
    <t>American Assay Laboratories, Sparks, Nevada, USA</t>
  </si>
  <si>
    <t>ANSTO, Lucas Heights, NSW, Australia</t>
  </si>
  <si>
    <t>Bureau Veritas Geoanalytical, Perth, WA, Australia</t>
  </si>
  <si>
    <t>CERTIMIN, Lima, Peru</t>
  </si>
  <si>
    <t>Gekko Assay Labs, Ballarat, VIC, Australia</t>
  </si>
  <si>
    <t>Inspectorate (BV), Lima, Peru</t>
  </si>
  <si>
    <t>Intertek Tarkwa, Tarkwa, Ghana</t>
  </si>
  <si>
    <t>Intertek Testing Services Philippines, Cupang, Muntinlupa, Philippines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</si>
  <si>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</si>
  <si>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</si>
  <si>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</si>
  <si>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SGS, Randfontein, Gauteng, South Africa</t>
  </si>
  <si>
    <t>SGS Tarkwa, Tarkwa, Western Region, Ghana</t>
  </si>
  <si>
    <t>Shiva Analyticals Ltd, Bangalore North, Karnataka, India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</si>
  <si>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</si>
  <si>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</si>
  <si>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</si>
  <si>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</si>
  <si>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</si>
  <si>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</si>
  <si>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</si>
  <si>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</si>
  <si>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</si>
  <si>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</si>
  <si>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</si>
  <si>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</si>
  <si>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</si>
  <si>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</si>
  <si>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</si>
  <si>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</si>
  <si>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</si>
  <si>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</si>
  <si>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</si>
  <si>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</si>
  <si>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</si>
  <si>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</si>
  <si>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</si>
  <si>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</si>
  <si>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</si>
  <si>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</si>
  <si>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</si>
  <si>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</si>
  <si>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</si>
  <si>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</si>
  <si>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</si>
  <si>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</si>
  <si>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</si>
  <si>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</si>
  <si>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</si>
  <si>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</si>
  <si>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</si>
  <si>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</si>
  <si>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</si>
  <si>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</si>
  <si>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</si>
  <si>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</si>
  <si>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</si>
  <si>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</si>
  <si>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</si>
  <si>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</si>
  <si>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</si>
  <si>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</si>
  <si>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</si>
  <si>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</si>
  <si>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</si>
  <si>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</si>
  <si>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</si>
  <si>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</si>
  <si>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</si>
  <si>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</si>
  <si>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</si>
  <si>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</si>
  <si>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</si>
  <si>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</si>
  <si>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</si>
  <si>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</si>
  <si>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</si>
  <si>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</si>
  <si>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</si>
  <si>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</si>
  <si>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</si>
  <si>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</si>
  <si>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</si>
  <si>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</si>
  <si>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</si>
  <si>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</si>
  <si>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255c (Certified Value 4.17 ppm)</t>
  </si>
  <si>
    <t>Analytical results for Au in OREAS 255c (Certified Value 4.13 ppm)</t>
  </si>
  <si>
    <t>Analytical results for Au in OREAS 255c (Certified Value 3.97 ppm)</t>
  </si>
  <si>
    <t>Analytical results for Ag in OREAS 255c (Certified Value 1.11 ppm)</t>
  </si>
  <si>
    <t>Analytical results for Al in OREAS 255c (Certified Value 6.31 wt.%)</t>
  </si>
  <si>
    <t>Analytical results for As in OREAS 255c (Certified Value 174 ppm)</t>
  </si>
  <si>
    <t>Analytical results for Ba in OREAS 255c (Certified Value 445 ppm)</t>
  </si>
  <si>
    <t>Analytical results for Be in OREAS 255c (Certified Value 2.1 ppm)</t>
  </si>
  <si>
    <t>Analytical results for Bi in OREAS 255c (Certified Value 3.16 ppm)</t>
  </si>
  <si>
    <t>Analytical results for Ca in OREAS 255c (Certified Value 1.26 wt.%)</t>
  </si>
  <si>
    <t>Analytical results for Cd in OREAS 255c (Certified Value 0.095 ppm)</t>
  </si>
  <si>
    <t>Analytical results for Ce in OREAS 255c (Certified Value 73 ppm)</t>
  </si>
  <si>
    <t>Analytical results for Co in OREAS 255c (Certified Value 21 ppm)</t>
  </si>
  <si>
    <t>Analytical results for Cr in OREAS 255c (Certified Value 169 ppm)</t>
  </si>
  <si>
    <t>Analytical results for Cs in OREAS 255c (Certified Value 3.81 ppm)</t>
  </si>
  <si>
    <t>Analytical results for Cu in OREAS 255c (Certified Value 59 ppm)</t>
  </si>
  <si>
    <t>Analytical results for Dy in OREAS 255c (Certified Value 3.58 ppm)</t>
  </si>
  <si>
    <t>Analytical results for Er in OREAS 255c (Certified Value 1.69 ppm)</t>
  </si>
  <si>
    <t>Analytical results for Eu in OREAS 255c (Certified Value 1.49 ppm)</t>
  </si>
  <si>
    <t>Analytical results for Fe in OREAS 255c (Certified Value 4.4 wt.%)</t>
  </si>
  <si>
    <t>Analytical results for Ga in OREAS 255c (Certified Value 17.7 ppm)</t>
  </si>
  <si>
    <t>Analytical results for Gd in OREAS 255c (Certified Value 5.05 ppm)</t>
  </si>
  <si>
    <t>Analytical results for Ge in OREAS 255c (Indicative Value 0.16 ppm)</t>
  </si>
  <si>
    <t>Analytical results for Hf in OREAS 255c (Certified Value 4.39 ppm)</t>
  </si>
  <si>
    <t>Analytical results for Hg in OREAS 255c (Indicative Value 0.24 ppm)</t>
  </si>
  <si>
    <t>Analytical results for Ho in OREAS 255c (Certified Value 0.64 ppm)</t>
  </si>
  <si>
    <t>Analytical results for In in OREAS 255c (Certified Value 0.065 ppm)</t>
  </si>
  <si>
    <t>Analytical results for K in OREAS 255c (Certified Value 1.58 wt.%)</t>
  </si>
  <si>
    <t>Analytical results for La in OREAS 255c (Certified Value 39.6 ppm)</t>
  </si>
  <si>
    <t>Analytical results for Li in OREAS 255c (Certified Value 26.5 ppm)</t>
  </si>
  <si>
    <t>Analytical results for Lu in OREAS 255c (Certified Value 0.2 ppm)</t>
  </si>
  <si>
    <t>Analytical results for Mg in OREAS 255c (Certified Value 1.62 wt.%)</t>
  </si>
  <si>
    <t>Analytical results for Mn in OREAS 255c (Certified Value 0.043 wt.%)</t>
  </si>
  <si>
    <t>Analytical results for Mo in OREAS 255c (Certified Value 4.85 ppm)</t>
  </si>
  <si>
    <t>Analytical results for Na in OREAS 255c (Certified Value 0.811 wt.%)</t>
  </si>
  <si>
    <t>Analytical results for Nb in OREAS 255c (Certified Value 26.3 ppm)</t>
  </si>
  <si>
    <t>Analytical results for Nd in OREAS 255c (Certified Value 32.5 ppm)</t>
  </si>
  <si>
    <t>Analytical results for Ni in OREAS 255c (Certified Value 95 ppm)</t>
  </si>
  <si>
    <t>Analytical results for P in OREAS 255c (Certified Value 0.077 wt.%)</t>
  </si>
  <si>
    <t>Analytical results for Pb in OREAS 255c (Certified Value 15.2 ppm)</t>
  </si>
  <si>
    <t>Analytical results for Pr in OREAS 255c (Certified Value 8.67 ppm)</t>
  </si>
  <si>
    <t>Analytical results for Rb in OREAS 255c (Certified Value 79 ppm)</t>
  </si>
  <si>
    <t>Analytical results for Re in OREAS 255c (Certified Value 0.001 ppm)</t>
  </si>
  <si>
    <t>Analytical results for S in OREAS 255c (Certified Value 0.039 wt.%)</t>
  </si>
  <si>
    <t>Analytical results for Sb in OREAS 255c (Certified Value 8.01 ppm)</t>
  </si>
  <si>
    <t>Analytical results for Sc in OREAS 255c (Certified Value 14.6 ppm)</t>
  </si>
  <si>
    <t>Analytical results for Se in OREAS 255c (Indicative Value 0.93 ppm)</t>
  </si>
  <si>
    <t>Analytical results for Sm in OREAS 255c (Certified Value 6.2 ppm)</t>
  </si>
  <si>
    <t>Analytical results for Sn in OREAS 255c (Certified Value 5.65 ppm)</t>
  </si>
  <si>
    <t>Analytical results for Sr in OREAS 255c (Certified Value 241 ppm)</t>
  </si>
  <si>
    <t>Analytical results for Ta in OREAS 255c (Certified Value 1.76 ppm)</t>
  </si>
  <si>
    <t>Analytical results for Tb in OREAS 255c (Certified Value 0.69 ppm)</t>
  </si>
  <si>
    <t>Analytical results for Te in OREAS 255c (Certified Value 0.18 ppm)</t>
  </si>
  <si>
    <t>Analytical results for Th in OREAS 255c (Certified Value 9.9 ppm)</t>
  </si>
  <si>
    <t>Analytical results for Ti in OREAS 255c (Certified Value 0.515 wt.%)</t>
  </si>
  <si>
    <t>Analytical results for Tl in OREAS 255c (Certified Value 0.46 ppm)</t>
  </si>
  <si>
    <t>Analytical results for Tm in OREAS 255c (Certified Value 0.21 ppm)</t>
  </si>
  <si>
    <t>Analytical results for U in OREAS 255c (Certified Value 1.82 ppm)</t>
  </si>
  <si>
    <t>Analytical results for V in OREAS 255c (Certified Value 98 ppm)</t>
  </si>
  <si>
    <t>Analytical results for W in OREAS 255c (Certified Value 33.2 ppm)</t>
  </si>
  <si>
    <t>Analytical results for Y in OREAS 255c (Certified Value 16.1 ppm)</t>
  </si>
  <si>
    <t>Analytical results for Yb in OREAS 255c (Certified Value 1.42 ppm)</t>
  </si>
  <si>
    <t>Analytical results for Zn in OREAS 255c (Certified Value 84 ppm)</t>
  </si>
  <si>
    <t>Analytical results for Zr in OREAS 255c (Certified Value 181 ppm)</t>
  </si>
  <si>
    <t>Analytical results for Ag in OREAS 255c (Certified Value 1.04 ppm)</t>
  </si>
  <si>
    <t>Analytical results for Al in OREAS 255c (Certified Value 1.84 wt.%)</t>
  </si>
  <si>
    <t>Analytical results for As in OREAS 255c (Certified Value 153 ppm)</t>
  </si>
  <si>
    <t>Analytical results for B in OREAS 255c (Certified Value &lt; 10 ppm)</t>
  </si>
  <si>
    <t>Analytical results for Ba in OREAS 255c (Certified Value 94 ppm)</t>
  </si>
  <si>
    <t>Analytical results for Be in OREAS 255c (Certified Value 1.03 ppm)</t>
  </si>
  <si>
    <t>Analytical results for Bi in OREAS 255c (Certified Value 2.67 ppm)</t>
  </si>
  <si>
    <t>Analytical results for Ca in OREAS 255c (Certified Value 0.474 wt.%)</t>
  </si>
  <si>
    <t>Analytical results for Cd in OREAS 255c (Certified Value 0.081 ppm)</t>
  </si>
  <si>
    <t>Analytical results for Ce in OREAS 255c (Certified Value 43.4 ppm)</t>
  </si>
  <si>
    <t>Analytical results for Co in OREAS 255c (Certified Value 18 ppm)</t>
  </si>
  <si>
    <t>Analytical results for Cr in OREAS 255c (Certified Value 108 ppm)</t>
  </si>
  <si>
    <t>Analytical results for Cs in OREAS 255c (Certified Value 0.99 ppm)</t>
  </si>
  <si>
    <t>Analytical results for Cu in OREAS 255c (Certified Value 55 ppm)</t>
  </si>
  <si>
    <t>Analytical results for Dy in OREAS 255c (Indicative Value 2.28 ppm)</t>
  </si>
  <si>
    <t>Analytical results for Er in OREAS 255c (Indicative Value 0.88 ppm)</t>
  </si>
  <si>
    <t>Analytical results for Eu in OREAS 255c (Indicative Value 0.96 ppm)</t>
  </si>
  <si>
    <t>Analytical results for Fe in OREAS 255c (Certified Value 3.49 wt.%)</t>
  </si>
  <si>
    <t>Analytical results for Ga in OREAS 255c (Certified Value 6.13 ppm)</t>
  </si>
  <si>
    <t>Analytical results for Gd in OREAS 255c (Indicative Value 3.39 ppm)</t>
  </si>
  <si>
    <t>Analytical results for Ge in OREAS 255c (Certified Value 0.12 ppm)</t>
  </si>
  <si>
    <t>Analytical results for Hf in OREAS 255c (Indicative Value 0.62 ppm)</t>
  </si>
  <si>
    <t>Analytical results for Hg in OREAS 255c (Indicative Value 0.089 ppm)</t>
  </si>
  <si>
    <t>Analytical results for Ho in OREAS 255c (Indicative Value 0.36 ppm)</t>
  </si>
  <si>
    <t>Analytical results for In in OREAS 255c (Certified Value 0.023 ppm)</t>
  </si>
  <si>
    <t>Analytical results for K in OREAS 255c (Certified Value 0.286 wt.%)</t>
  </si>
  <si>
    <t>Analytical results for La in OREAS 255c (Certified Value 23.7 ppm)</t>
  </si>
  <si>
    <t>Analytical results for Li in OREAS 255c (Certified Value 10.4 ppm)</t>
  </si>
  <si>
    <t>Analytical results for Lu in OREAS 255c (Indicative Value 0.097 ppm)</t>
  </si>
  <si>
    <t>Analytical results for Mg in OREAS 255c (Certified Value 1.16 wt.%)</t>
  </si>
  <si>
    <t>Analytical results for Mn in OREAS 255c (Certified Value 0.032 wt.%)</t>
  </si>
  <si>
    <t>Analytical results for Mo in OREAS 255c (Certified Value 3.94 ppm)</t>
  </si>
  <si>
    <t>Analytical results for Na in OREAS 255c (Certified Value 0.268 wt.%)</t>
  </si>
  <si>
    <t>Analytical results for Nb in OREAS 255c (Indicative Value 0.49 ppm)</t>
  </si>
  <si>
    <t>Analytical results for Nd in OREAS 255c (Indicative Value 22.8 ppm)</t>
  </si>
  <si>
    <t>Analytical results for Ni in OREAS 255c (Certified Value 84 ppm)</t>
  </si>
  <si>
    <t>Analytical results for P in OREAS 255c (Certified Value 0.048 wt.%)</t>
  </si>
  <si>
    <t>Analytical results for Pb in OREAS 255c (Certified Value 11.5 ppm)</t>
  </si>
  <si>
    <t>Analytical results for Pd in OREAS 255c (Indicative Value &lt; 10 ppb)</t>
  </si>
  <si>
    <t>Analytical results for Pr in OREAS 255c (Indicative Value 5.89 ppm)</t>
  </si>
  <si>
    <t>Analytical results for Pt in OREAS 255c (Indicative Value &lt; 5 ppb)</t>
  </si>
  <si>
    <t>Analytical results for Rb in OREAS 255c (Certified Value 14.6 ppm)</t>
  </si>
  <si>
    <t>Analytical results for S in OREAS 255c (Certified Value 0.034 wt.%)</t>
  </si>
  <si>
    <t>Analytical results for Sb in OREAS 255c (Certified Value 5.23 ppm)</t>
  </si>
  <si>
    <t>Analytical results for Sc in OREAS 255c (Certified Value 5.2 ppm)</t>
  </si>
  <si>
    <t>Analytical results for Se in OREAS 255c (Indicative Value 0.44 ppm)</t>
  </si>
  <si>
    <t>Analytical results for Sm in OREAS 255c (Indicative Value 4.07 ppm)</t>
  </si>
  <si>
    <t>Analytical results for Sn in OREAS 255c (Certified Value 1.37 ppm)</t>
  </si>
  <si>
    <t>Analytical results for Sr in OREAS 255c (Certified Value 52 ppm)</t>
  </si>
  <si>
    <t>Analytical results for Ta in OREAS 255c (Certified Value &lt; 0.01 ppm)</t>
  </si>
  <si>
    <t>Analytical results for Tb in OREAS 255c (Certified Value 0.45 ppm)</t>
  </si>
  <si>
    <t>Analytical results for Te in OREAS 255c (Certified Value 0.12 ppm)</t>
  </si>
  <si>
    <t>Analytical results for Th in OREAS 255c (Certified Value 6.67 ppm)</t>
  </si>
  <si>
    <t>Analytical results for Ti in OREAS 255c (Certified Value 0.114 wt.%)</t>
  </si>
  <si>
    <t>Analytical results for Tl in OREAS 255c (Certified Value 0.12 ppm)</t>
  </si>
  <si>
    <t>Analytical results for Tm in OREAS 255c (Indicative Value 0.11 ppm)</t>
  </si>
  <si>
    <t>Analytical results for U in OREAS 255c (Certified Value 1.01 ppm)</t>
  </si>
  <si>
    <t>Analytical results for V in OREAS 255c (Certified Value 44.8 ppm)</t>
  </si>
  <si>
    <t>Analytical results for W in OREAS 255c (Certified Value 10.1 ppm)</t>
  </si>
  <si>
    <t>Analytical results for Y in OREAS 255c (Certified Value 9.09 ppm)</t>
  </si>
  <si>
    <t>Analytical results for Yb in OREAS 255c (Certified Value 0.68 ppm)</t>
  </si>
  <si>
    <t>Analytical results for Zn in OREAS 255c (Certified Value 59 ppm)</t>
  </si>
  <si>
    <t>Analytical results for Zr in OREAS 255c (Certified Value 37.3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</si>
  <si>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255c (Indicative Value 12.31 wt.%)</t>
    </r>
  </si>
  <si>
    <t>Analytical results for CaO in OREAS 255c (Indicative Value 1.7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</si>
  <si>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255c (Indicative Value 6.39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</si>
  <si>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255c (Indicative Value 1.92 wt.%)</t>
    </r>
  </si>
  <si>
    <t>Analytical results for MgO in OREAS 255c (Indicative Value 2.79 wt.%)</t>
  </si>
  <si>
    <t>Analytical results for MnO in OREAS 255c (Indicative Value 0.056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</si>
  <si>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255c (Indicative Value 1.13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</si>
  <si>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255c (Indicative Value 0.179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</si>
  <si>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255c (Indicative Value 69.03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</si>
  <si>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255c (Indicative Value 0.092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</si>
  <si>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255c (Indicative Value 0.932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</si>
  <si>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255c (Indicative Value 3.27 wt.%)</t>
    </r>
  </si>
  <si>
    <t>Analytical results for C in OREAS 255c (Indicative Value 0.105 wt.%)</t>
  </si>
  <si>
    <t>Analytical results for S in OREAS 255c (Indicative Value 0.02 wt.%)</t>
  </si>
  <si>
    <t>Analytical results for Ag in OREAS 255c (Indicative Value 1.15 ppm)</t>
  </si>
  <si>
    <t>Analytical results for As in OREAS 255c (Indicative Value 167 ppm)</t>
  </si>
  <si>
    <t>Analytical results for Ba in OREAS 255c (Indicative Value 443 ppm)</t>
  </si>
  <si>
    <t>Analytical results for Be in OREAS 255c (Indicative Value 2.2 ppm)</t>
  </si>
  <si>
    <t>Analytical results for Bi in OREAS 255c (Indicative Value 3.34 ppm)</t>
  </si>
  <si>
    <t>Analytical results for Cd in OREAS 255c (Indicative Value 0.1 ppm)</t>
  </si>
  <si>
    <t>Analytical results for Ce in OREAS 255c (Indicative Value 72 ppm)</t>
  </si>
  <si>
    <t>Analytical results for Co in OREAS 255c (Indicative Value 21.7 ppm)</t>
  </si>
  <si>
    <t>Analytical results for Cr in OREAS 255c (Indicative Value 195 ppm)</t>
  </si>
  <si>
    <t>Analytical results for Cs in OREAS 255c (Indicative Value 3.76 ppm)</t>
  </si>
  <si>
    <t>Analytical results for Cu in OREAS 255c (Indicative Value 63 ppm)</t>
  </si>
  <si>
    <t>Analytical results for Dy in OREAS 255c (Indicative Value 4.47 ppm)</t>
  </si>
  <si>
    <t>Analytical results for Er in OREAS 255c (Indicative Value 2.23 ppm)</t>
  </si>
  <si>
    <t>Analytical results for Eu in OREAS 255c (Indicative Value 1.52 ppm)</t>
  </si>
  <si>
    <t>Analytical results for Ga in OREAS 255c (Indicative Value 17.5 ppm)</t>
  </si>
  <si>
    <t>Analytical results for Gd in OREAS 255c (Indicative Value 5.29 ppm)</t>
  </si>
  <si>
    <t>Analytical results for Ge in OREAS 255c (Indicative Value 1.33 ppm)</t>
  </si>
  <si>
    <t>Analytical results for Hf in OREAS 255c (Indicative Value 6.43 ppm)</t>
  </si>
  <si>
    <t>Analytical results for Ho in OREAS 255c (Indicative Value 0.87 ppm)</t>
  </si>
  <si>
    <t>Analytical results for In in OREAS 255c (Indicative Value 0.05 ppm)</t>
  </si>
  <si>
    <t>Analytical results for La in OREAS 255c (Indicative Value 40 ppm)</t>
  </si>
  <si>
    <t>Analytical results for Lu in OREAS 255c (Indicative Value 0.3 ppm)</t>
  </si>
  <si>
    <t>Analytical results for Mn in OREAS 255c (Indicative Value 0.044 wt.%)</t>
  </si>
  <si>
    <t>Analytical results for Mo in OREAS 255c (Indicative Value 4.8 ppm)</t>
  </si>
  <si>
    <t>Analytical results for Nb in OREAS 255c (Indicative Value 28.6 ppm)</t>
  </si>
  <si>
    <t>Analytical results for Nd in OREAS 255c (Indicative Value 33.7 ppm)</t>
  </si>
  <si>
    <t>Analytical results for Ni in OREAS 255c (Indicative Value 103 ppm)</t>
  </si>
  <si>
    <t>Analytical results for Pb in OREAS 255c (Indicative Value 16 ppm)</t>
  </si>
  <si>
    <t>Analytical results for Pr in OREAS 255c (Indicative Value 9.15 ppm)</t>
  </si>
  <si>
    <t>Analytical results for Rb in OREAS 255c (Indicative Value 78 ppm)</t>
  </si>
  <si>
    <t>Analytical results for Re in OREAS 255c (Indicative Value &lt; 0.01 ppm)</t>
  </si>
  <si>
    <t>Analytical results for Sb in OREAS 255c (Indicative Value 8.55 ppm)</t>
  </si>
  <si>
    <t>Analytical results for Sc in OREAS 255c (Indicative Value 14.4 ppm)</t>
  </si>
  <si>
    <t>Analytical results for Se in OREAS 255c (Indicative Value &lt; 5 ppm)</t>
  </si>
  <si>
    <t>Analytical results for Sm in OREAS 255c (Indicative Value 6.41 ppm)</t>
  </si>
  <si>
    <t>Analytical results for Sn in OREAS 255c (Indicative Value 7.7 ppm)</t>
  </si>
  <si>
    <t>Analytical results for Sr in OREAS 255c (Indicative Value 237 ppm)</t>
  </si>
  <si>
    <t>Analytical results for Ta in OREAS 255c (Indicative Value 1.98 ppm)</t>
  </si>
  <si>
    <t>Analytical results for Tb in OREAS 255c (Indicative Value 0.82 ppm)</t>
  </si>
  <si>
    <t>Analytical results for Te in OREAS 255c (Indicative Value &lt; 0.2 ppm)</t>
  </si>
  <si>
    <t>Analytical results for Th in OREAS 255c (Indicative Value 10.2 ppm)</t>
  </si>
  <si>
    <t>Analytical results for Ti in OREAS 255c (Indicative Value 0.571 wt.%)</t>
  </si>
  <si>
    <t>Analytical results for Tl in OREAS 255c (Indicative Value 0.4 ppm)</t>
  </si>
  <si>
    <t>Analytical results for Tm in OREAS 255c (Indicative Value 0.32 ppm)</t>
  </si>
  <si>
    <t>Analytical results for U in OREAS 255c (Indicative Value 1.97 ppm)</t>
  </si>
  <si>
    <t>Analytical results for V in OREAS 255c (Indicative Value 104 ppm)</t>
  </si>
  <si>
    <t>Analytical results for W in OREAS 255c (Indicative Value 35.3 ppm)</t>
  </si>
  <si>
    <t>Analytical results for Y in OREAS 255c (Indicative Value 21.9 ppm)</t>
  </si>
  <si>
    <t>Analytical results for Yb in OREAS 255c (Indicative Value 2.1 ppm)</t>
  </si>
  <si>
    <t>Analytical results for Zn in OREAS 255c (Indicative Value 85 ppm)</t>
  </si>
  <si>
    <t>Analytical results for Zr in OREAS 255c (Indicative Value 247 ppm)</t>
  </si>
  <si>
    <t/>
  </si>
  <si>
    <t>Table 5. Participating Laboratory List used for OREAS 255c</t>
  </si>
  <si>
    <t>Table 4. Abbreviations used for OREAS 255c</t>
  </si>
  <si>
    <t>Table 3. Certified Values and Performance Gates for OREAS 255c</t>
  </si>
  <si>
    <t>Table 2. Indicative Values for OREAS 255c</t>
  </si>
  <si>
    <t>Table 1. Certified Values, Expanded Uncertainty and Tolerance Limits for OREAS 255c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</si>
  <si>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</si>
  <si>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</si>
  <si>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255c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</si>
</sst>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7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8" xfId="0" applyNumberFormat="1" applyFont="1" applyFill="1" applyBorder="1" applyAlignment="1">
      <alignment horizontal="center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2" xfId="47" applyFont="1" applyBorder="1" applyAlignment="1">
      <alignment horizontal="center" vertical="center"/>
    </xf>
    <xf numFmtId="0" fontId="3" fillId="0" borderId="51" xfId="47" applyFont="1" applyBorder="1" applyAlignment="1">
      <alignment horizontal="center" vertical="center"/>
    </xf>
    <xf numFmtId="0" fontId="3" fillId="0" borderId="51" xfId="47" applyFont="1" applyBorder="1" applyAlignment="1">
      <alignment vertical="center"/>
    </xf>
    <xf numFmtId="2" fontId="3" fillId="0" borderId="51" xfId="47" applyNumberFormat="1" applyFont="1" applyBorder="1" applyAlignment="1">
      <alignment horizontal="center" vertical="center"/>
    </xf>
    <xf numFmtId="2" fontId="3" fillId="34" borderId="51" xfId="53" applyNumberFormat="1" applyFont="1" applyFill="1" applyBorder="1" applyAlignment="1">
      <alignment vertical="center"/>
    </xf>
    <xf numFmtId="165" fontId="3" fillId="24" borderId="51" xfId="47" applyNumberFormat="1" applyFont="1" applyFill="1" applyBorder="1" applyAlignment="1">
      <alignment horizontal="right" vertical="center"/>
    </xf>
    <xf numFmtId="165" fontId="3" fillId="0" borderId="51" xfId="47" applyNumberFormat="1" applyFont="1" applyBorder="1" applyAlignment="1">
      <alignment vertical="center"/>
    </xf>
    <xf numFmtId="0" fontId="3" fillId="0" borderId="50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3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3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0" fontId="49" fillId="35" borderId="53" xfId="53" applyFont="1" applyFill="1" applyBorder="1" applyAlignment="1">
      <alignment horizontal="right" vertical="center" wrapText="1"/>
    </xf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2" borderId="10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7" borderId="54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/>
    <xf numFmtId="164" fontId="4" fillId="0" borderId="32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4" xfId="0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7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numFmt numFmtId="4" formatCode="#,##0.00"/>
    </dxf>
    <dxf>
      <numFmt numFmtId="171" formatCode="0.0%"/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</xdr:row>
      <xdr:rowOff>0</xdr:rowOff>
    </xdr:from>
    <xdr:to>
      <xdr:col>7</xdr:col>
      <xdr:colOff>335437</xdr:colOff>
      <xdr:row>124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1AB9A6-78BB-0F11-3077-3068BE6BD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06015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1110</xdr:row>
      <xdr:rowOff>0</xdr:rowOff>
    </xdr:from>
    <xdr:to>
      <xdr:col>9</xdr:col>
      <xdr:colOff>357545</xdr:colOff>
      <xdr:row>1115</xdr:row>
      <xdr:rowOff>53836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4909F0-10C6-A701-E939-D0AE469F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187493945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1164</xdr:row>
      <xdr:rowOff>0</xdr:rowOff>
    </xdr:from>
    <xdr:to>
      <xdr:col>9</xdr:col>
      <xdr:colOff>359982</xdr:colOff>
      <xdr:row>1169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626419-4E77-5AAD-7FC2-C6EA90971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195409038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EF274-59FA-1FF0-D275-211A33156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BD31D-47AE-ACC0-E808-4D047243B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945CC-C670-B612-28FC-4F5ED7FC1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3334A-9350-17CB-635B-B1AE3F1C0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10</xdr:col>
      <xdr:colOff>383062</xdr:colOff>
      <xdr:row>45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751112-B6CD-EA1E-8DC7-133891B27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4105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</xdr:row>
      <xdr:rowOff>0</xdr:rowOff>
    </xdr:from>
    <xdr:to>
      <xdr:col>13</xdr:col>
      <xdr:colOff>125887</xdr:colOff>
      <xdr:row>124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63841F-1080-A7B1-380E-1DE7E3ADC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2936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25EEE0-F493-15BA-CEE5-B729560F1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62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5097937</xdr:colOff>
      <xdr:row>32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A5B0D-38EA-7DC3-730A-8A392237F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53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9AF6D-322A-CF87-FC4F-84ED1066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350823</xdr:colOff>
      <xdr:row>38</xdr:row>
      <xdr:rowOff>98970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07382E-8638-820D-1268-861E10C38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5243984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355322</xdr:colOff>
      <xdr:row>38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04BD7-1BF6-2E15-CE36-03BE6664B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618" y="5305592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355322</xdr:colOff>
      <xdr:row>38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976A60-414E-3DF7-9B99-73559825D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618" y="5305592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9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8" t="s">
        <v>627</v>
      </c>
      <c r="C1" s="88"/>
      <c r="D1" s="88"/>
      <c r="E1" s="88"/>
      <c r="F1" s="88"/>
      <c r="G1" s="88"/>
      <c r="H1" s="72"/>
    </row>
    <row r="2" spans="1:8" ht="15.75" customHeight="1">
      <c r="A2" s="263"/>
      <c r="B2" s="261" t="s">
        <v>2</v>
      </c>
      <c r="C2" s="73" t="s">
        <v>66</v>
      </c>
      <c r="D2" s="259" t="s">
        <v>186</v>
      </c>
      <c r="E2" s="260"/>
      <c r="F2" s="259" t="s">
        <v>93</v>
      </c>
      <c r="G2" s="260"/>
      <c r="H2" s="80"/>
    </row>
    <row r="3" spans="1:8" ht="12.75">
      <c r="A3" s="263"/>
      <c r="B3" s="262"/>
      <c r="C3" s="71" t="s">
        <v>47</v>
      </c>
      <c r="D3" s="174" t="s">
        <v>67</v>
      </c>
      <c r="E3" s="39" t="s">
        <v>68</v>
      </c>
      <c r="F3" s="174" t="s">
        <v>67</v>
      </c>
      <c r="G3" s="39" t="s">
        <v>68</v>
      </c>
      <c r="H3" s="81"/>
    </row>
    <row r="4" spans="1:8" ht="15.75" customHeight="1">
      <c r="A4" s="90"/>
      <c r="B4" s="40" t="s">
        <v>208</v>
      </c>
      <c r="C4" s="176"/>
      <c r="D4" s="176"/>
      <c r="E4" s="176"/>
      <c r="F4" s="176"/>
      <c r="G4" s="175"/>
      <c r="H4" s="82"/>
    </row>
    <row r="5" spans="1:8" ht="15.75" customHeight="1">
      <c r="A5" s="90"/>
      <c r="B5" s="177" t="s">
        <v>368</v>
      </c>
      <c r="C5" s="236">
        <v>4.1722382523832637</v>
      </c>
      <c r="D5" s="237">
        <v>4.1352868720767395</v>
      </c>
      <c r="E5" s="238">
        <v>4.209189632689788</v>
      </c>
      <c r="F5" s="237">
        <v>4.1595134904678837</v>
      </c>
      <c r="G5" s="238">
        <v>4.1849630142986438</v>
      </c>
      <c r="H5" s="82"/>
    </row>
    <row r="6" spans="1:8" ht="15.75" customHeight="1">
      <c r="A6" s="90"/>
      <c r="B6" s="239" t="s">
        <v>209</v>
      </c>
      <c r="C6" s="176"/>
      <c r="D6" s="176"/>
      <c r="E6" s="176"/>
      <c r="F6" s="176"/>
      <c r="G6" s="175"/>
      <c r="H6" s="82"/>
    </row>
    <row r="7" spans="1:8" ht="15.75" customHeight="1">
      <c r="A7" s="90"/>
      <c r="B7" s="177" t="s">
        <v>368</v>
      </c>
      <c r="C7" s="236">
        <v>4.1303025208320694</v>
      </c>
      <c r="D7" s="237">
        <v>4.1017361914924955</v>
      </c>
      <c r="E7" s="238">
        <v>4.1588688501716433</v>
      </c>
      <c r="F7" s="237">
        <v>4.1165033481254172</v>
      </c>
      <c r="G7" s="238">
        <v>4.1441016935387216</v>
      </c>
      <c r="H7" s="82"/>
    </row>
    <row r="8" spans="1:8" ht="15.75" customHeight="1">
      <c r="A8" s="90"/>
      <c r="B8" s="239" t="s">
        <v>210</v>
      </c>
      <c r="C8" s="176"/>
      <c r="D8" s="176"/>
      <c r="E8" s="176"/>
      <c r="F8" s="176"/>
      <c r="G8" s="175"/>
      <c r="H8" s="82"/>
    </row>
    <row r="9" spans="1:8" ht="15.75" customHeight="1">
      <c r="A9" s="90"/>
      <c r="B9" s="177" t="s">
        <v>368</v>
      </c>
      <c r="C9" s="236">
        <v>3.9652521335498245</v>
      </c>
      <c r="D9" s="237">
        <v>3.8253052695945922</v>
      </c>
      <c r="E9" s="238">
        <v>4.1051989975050569</v>
      </c>
      <c r="F9" s="237">
        <v>3.9605683480066594</v>
      </c>
      <c r="G9" s="238">
        <v>3.9699359190929897</v>
      </c>
      <c r="H9" s="82"/>
    </row>
    <row r="10" spans="1:8" ht="15.75" customHeight="1">
      <c r="A10" s="90"/>
      <c r="B10" s="239" t="s">
        <v>184</v>
      </c>
      <c r="C10" s="176"/>
      <c r="D10" s="176"/>
      <c r="E10" s="176"/>
      <c r="F10" s="176"/>
      <c r="G10" s="175"/>
      <c r="H10" s="82"/>
    </row>
    <row r="11" spans="1:8" ht="15.75" customHeight="1">
      <c r="A11" s="90"/>
      <c r="B11" s="177" t="s">
        <v>369</v>
      </c>
      <c r="C11" s="236">
        <v>1.1069659254128024</v>
      </c>
      <c r="D11" s="237">
        <v>1.0101734427016278</v>
      </c>
      <c r="E11" s="238">
        <v>1.2037584081239769</v>
      </c>
      <c r="F11" s="237">
        <v>1.0515528855193392</v>
      </c>
      <c r="G11" s="238">
        <v>1.1623789653062655</v>
      </c>
      <c r="H11" s="82"/>
    </row>
    <row r="12" spans="1:8" ht="15.75" customHeight="1">
      <c r="A12" s="90"/>
      <c r="B12" s="177" t="s">
        <v>370</v>
      </c>
      <c r="C12" s="236">
        <v>6.3073665617002401</v>
      </c>
      <c r="D12" s="237">
        <v>6.1855240453548399</v>
      </c>
      <c r="E12" s="238">
        <v>6.4292090780456403</v>
      </c>
      <c r="F12" s="237">
        <v>6.2029817890637027</v>
      </c>
      <c r="G12" s="238">
        <v>6.4117513343367776</v>
      </c>
      <c r="H12" s="82"/>
    </row>
    <row r="13" spans="1:8" ht="15.75" customHeight="1">
      <c r="A13" s="90"/>
      <c r="B13" s="177" t="s">
        <v>371</v>
      </c>
      <c r="C13" s="235">
        <v>173.53511372042001</v>
      </c>
      <c r="D13" s="240">
        <v>168.92572667596818</v>
      </c>
      <c r="E13" s="241">
        <v>178.14450076487185</v>
      </c>
      <c r="F13" s="240">
        <v>168.96620520498456</v>
      </c>
      <c r="G13" s="241">
        <v>178.10402223585547</v>
      </c>
      <c r="H13" s="82"/>
    </row>
    <row r="14" spans="1:8" ht="15.75" customHeight="1">
      <c r="A14" s="90"/>
      <c r="B14" s="177" t="s">
        <v>372</v>
      </c>
      <c r="C14" s="235">
        <v>444.77030270926105</v>
      </c>
      <c r="D14" s="240">
        <v>434.48817738269219</v>
      </c>
      <c r="E14" s="241">
        <v>455.05242803582991</v>
      </c>
      <c r="F14" s="240">
        <v>437.36911633420345</v>
      </c>
      <c r="G14" s="241">
        <v>452.17148908431864</v>
      </c>
      <c r="H14" s="82"/>
    </row>
    <row r="15" spans="1:8" ht="15.75" customHeight="1">
      <c r="A15" s="90"/>
      <c r="B15" s="177" t="s">
        <v>373</v>
      </c>
      <c r="C15" s="236">
        <v>2.1034094241693206</v>
      </c>
      <c r="D15" s="237">
        <v>1.9672474892933067</v>
      </c>
      <c r="E15" s="238">
        <v>2.2395713590453346</v>
      </c>
      <c r="F15" s="237">
        <v>2.0383624008456764</v>
      </c>
      <c r="G15" s="238">
        <v>2.1684564474929648</v>
      </c>
      <c r="H15" s="82"/>
    </row>
    <row r="16" spans="1:8" ht="15.75" customHeight="1">
      <c r="A16" s="90"/>
      <c r="B16" s="177" t="s">
        <v>374</v>
      </c>
      <c r="C16" s="236">
        <v>3.15842814827614</v>
      </c>
      <c r="D16" s="237">
        <v>2.9452728596475137</v>
      </c>
      <c r="E16" s="238">
        <v>3.3715834369047664</v>
      </c>
      <c r="F16" s="237">
        <v>2.9766198939249158</v>
      </c>
      <c r="G16" s="238">
        <v>3.3402364026273643</v>
      </c>
      <c r="H16" s="82"/>
    </row>
    <row r="17" spans="1:8" ht="15.75" customHeight="1">
      <c r="A17" s="90"/>
      <c r="B17" s="177" t="s">
        <v>375</v>
      </c>
      <c r="C17" s="236">
        <v>1.264176473472298</v>
      </c>
      <c r="D17" s="237">
        <v>1.2188518850810655</v>
      </c>
      <c r="E17" s="238">
        <v>1.3095010618635305</v>
      </c>
      <c r="F17" s="237">
        <v>1.2387959301543583</v>
      </c>
      <c r="G17" s="238">
        <v>1.2895570167902377</v>
      </c>
      <c r="H17" s="82"/>
    </row>
    <row r="18" spans="1:8" ht="15.75" customHeight="1">
      <c r="A18" s="90"/>
      <c r="B18" s="177" t="s">
        <v>376</v>
      </c>
      <c r="C18" s="234">
        <v>9.4641642586285046E-2</v>
      </c>
      <c r="D18" s="244">
        <v>7.621385649806009E-2</v>
      </c>
      <c r="E18" s="245">
        <v>0.11306942867451</v>
      </c>
      <c r="F18" s="244">
        <v>8.598783552556459E-2</v>
      </c>
      <c r="G18" s="245">
        <v>0.1032954496470055</v>
      </c>
      <c r="H18" s="82"/>
    </row>
    <row r="19" spans="1:8" ht="15.75" customHeight="1">
      <c r="A19" s="90"/>
      <c r="B19" s="177" t="s">
        <v>377</v>
      </c>
      <c r="C19" s="235">
        <v>73.398225163539976</v>
      </c>
      <c r="D19" s="240">
        <v>70.991374827047025</v>
      </c>
      <c r="E19" s="241">
        <v>75.805075500032927</v>
      </c>
      <c r="F19" s="240">
        <v>71.813887365160625</v>
      </c>
      <c r="G19" s="241">
        <v>74.982562961919328</v>
      </c>
      <c r="H19" s="82"/>
    </row>
    <row r="20" spans="1:8" ht="15.75" customHeight="1">
      <c r="A20" s="90"/>
      <c r="B20" s="177" t="s">
        <v>378</v>
      </c>
      <c r="C20" s="248">
        <v>20.969310503599491</v>
      </c>
      <c r="D20" s="249">
        <v>20.065100461143786</v>
      </c>
      <c r="E20" s="250">
        <v>21.873520546055197</v>
      </c>
      <c r="F20" s="249">
        <v>20.514344997529335</v>
      </c>
      <c r="G20" s="250">
        <v>21.424276009669647</v>
      </c>
      <c r="H20" s="82"/>
    </row>
    <row r="21" spans="1:8" ht="15.75" customHeight="1">
      <c r="A21" s="90"/>
      <c r="B21" s="177" t="s">
        <v>379</v>
      </c>
      <c r="C21" s="235">
        <v>168.67067511531198</v>
      </c>
      <c r="D21" s="240">
        <v>160.45962282692858</v>
      </c>
      <c r="E21" s="241">
        <v>176.88172740369538</v>
      </c>
      <c r="F21" s="240">
        <v>164.4904219932379</v>
      </c>
      <c r="G21" s="241">
        <v>172.85092823738606</v>
      </c>
      <c r="H21" s="82"/>
    </row>
    <row r="22" spans="1:8" ht="15.75" customHeight="1">
      <c r="A22" s="90"/>
      <c r="B22" s="177" t="s">
        <v>380</v>
      </c>
      <c r="C22" s="236">
        <v>3.8137317290883757</v>
      </c>
      <c r="D22" s="237">
        <v>3.6518109357439501</v>
      </c>
      <c r="E22" s="238">
        <v>3.9756525224328012</v>
      </c>
      <c r="F22" s="237">
        <v>3.7076655006914288</v>
      </c>
      <c r="G22" s="238">
        <v>3.9197979574853226</v>
      </c>
      <c r="H22" s="82"/>
    </row>
    <row r="23" spans="1:8" ht="15.75" customHeight="1">
      <c r="A23" s="90"/>
      <c r="B23" s="177" t="s">
        <v>381</v>
      </c>
      <c r="C23" s="235">
        <v>58.506114527347741</v>
      </c>
      <c r="D23" s="240">
        <v>56.015023405657139</v>
      </c>
      <c r="E23" s="241">
        <v>60.997205649038342</v>
      </c>
      <c r="F23" s="240">
        <v>56.975520948154895</v>
      </c>
      <c r="G23" s="241">
        <v>60.036708106540587</v>
      </c>
      <c r="H23" s="82"/>
    </row>
    <row r="24" spans="1:8" ht="15.75" customHeight="1">
      <c r="A24" s="90"/>
      <c r="B24" s="177" t="s">
        <v>382</v>
      </c>
      <c r="C24" s="236">
        <v>3.5840025206698614</v>
      </c>
      <c r="D24" s="237">
        <v>3.3496648779181699</v>
      </c>
      <c r="E24" s="238">
        <v>3.8183401634215528</v>
      </c>
      <c r="F24" s="237">
        <v>3.4731097036187419</v>
      </c>
      <c r="G24" s="238">
        <v>3.6948953377209808</v>
      </c>
      <c r="H24" s="82"/>
    </row>
    <row r="25" spans="1:8" ht="15.75" customHeight="1">
      <c r="A25" s="90"/>
      <c r="B25" s="177" t="s">
        <v>383</v>
      </c>
      <c r="C25" s="236">
        <v>1.6868524831926373</v>
      </c>
      <c r="D25" s="237">
        <v>1.5661121762645889</v>
      </c>
      <c r="E25" s="238">
        <v>1.8075927901206856</v>
      </c>
      <c r="F25" s="237">
        <v>1.6263359415974064</v>
      </c>
      <c r="G25" s="238">
        <v>1.7473690247878682</v>
      </c>
      <c r="H25" s="82"/>
    </row>
    <row r="26" spans="1:8" ht="15.75" customHeight="1">
      <c r="A26" s="90"/>
      <c r="B26" s="177" t="s">
        <v>384</v>
      </c>
      <c r="C26" s="236">
        <v>1.4858407662302691</v>
      </c>
      <c r="D26" s="237">
        <v>1.3338104799998642</v>
      </c>
      <c r="E26" s="238">
        <v>1.6378710524606739</v>
      </c>
      <c r="F26" s="237">
        <v>1.4301480673642868</v>
      </c>
      <c r="G26" s="238">
        <v>1.5415334650962513</v>
      </c>
      <c r="H26" s="82"/>
    </row>
    <row r="27" spans="1:8" ht="15.75" customHeight="1">
      <c r="A27" s="90"/>
      <c r="B27" s="177" t="s">
        <v>385</v>
      </c>
      <c r="C27" s="236">
        <v>4.40032330129001</v>
      </c>
      <c r="D27" s="237">
        <v>4.2935630400365721</v>
      </c>
      <c r="E27" s="238">
        <v>4.507083562543448</v>
      </c>
      <c r="F27" s="237">
        <v>4.3297318461753092</v>
      </c>
      <c r="G27" s="238">
        <v>4.4709147564047109</v>
      </c>
      <c r="H27" s="82"/>
    </row>
    <row r="28" spans="1:8" ht="15.75" customHeight="1">
      <c r="A28" s="90"/>
      <c r="B28" s="177" t="s">
        <v>386</v>
      </c>
      <c r="C28" s="248">
        <v>17.65787829422694</v>
      </c>
      <c r="D28" s="249">
        <v>16.676620805916897</v>
      </c>
      <c r="E28" s="250">
        <v>18.639135782536982</v>
      </c>
      <c r="F28" s="249">
        <v>17.253618300868144</v>
      </c>
      <c r="G28" s="250">
        <v>18.062138287585736</v>
      </c>
      <c r="H28" s="82"/>
    </row>
    <row r="29" spans="1:8" ht="15.75" customHeight="1">
      <c r="A29" s="90"/>
      <c r="B29" s="177" t="s">
        <v>387</v>
      </c>
      <c r="C29" s="236">
        <v>5.0515283595194926</v>
      </c>
      <c r="D29" s="237">
        <v>4.730736931354917</v>
      </c>
      <c r="E29" s="238">
        <v>5.3723197876840683</v>
      </c>
      <c r="F29" s="237">
        <v>4.8934910679255665</v>
      </c>
      <c r="G29" s="238">
        <v>5.2095656511134187</v>
      </c>
      <c r="H29" s="83"/>
    </row>
    <row r="30" spans="1:8" ht="15.75" customHeight="1">
      <c r="A30" s="90"/>
      <c r="B30" s="177" t="s">
        <v>388</v>
      </c>
      <c r="C30" s="236">
        <v>4.3858080953825151</v>
      </c>
      <c r="D30" s="237">
        <v>4.1123294330557147</v>
      </c>
      <c r="E30" s="238">
        <v>4.6592867577093156</v>
      </c>
      <c r="F30" s="237">
        <v>4.2044177852331188</v>
      </c>
      <c r="G30" s="238">
        <v>4.5671984055319115</v>
      </c>
      <c r="H30" s="82"/>
    </row>
    <row r="31" spans="1:8" ht="15.75" customHeight="1">
      <c r="A31" s="90"/>
      <c r="B31" s="177" t="s">
        <v>389</v>
      </c>
      <c r="C31" s="236">
        <v>0.64201990034363754</v>
      </c>
      <c r="D31" s="237">
        <v>0.58361340932273442</v>
      </c>
      <c r="E31" s="238">
        <v>0.70042639136454066</v>
      </c>
      <c r="F31" s="237">
        <v>0.60789204195263258</v>
      </c>
      <c r="G31" s="238">
        <v>0.6761477587346425</v>
      </c>
      <c r="H31" s="82"/>
    </row>
    <row r="32" spans="1:8" ht="15.75" customHeight="1">
      <c r="A32" s="90"/>
      <c r="B32" s="177" t="s">
        <v>390</v>
      </c>
      <c r="C32" s="234">
        <v>6.5344000219261358E-2</v>
      </c>
      <c r="D32" s="244">
        <v>5.6689940252147228E-2</v>
      </c>
      <c r="E32" s="245">
        <v>7.3998060186375489E-2</v>
      </c>
      <c r="F32" s="244">
        <v>6.1421383606244807E-2</v>
      </c>
      <c r="G32" s="245">
        <v>6.9266616832277902E-2</v>
      </c>
      <c r="H32" s="82"/>
    </row>
    <row r="33" spans="1:8" ht="15.75" customHeight="1">
      <c r="A33" s="90"/>
      <c r="B33" s="177" t="s">
        <v>391</v>
      </c>
      <c r="C33" s="236">
        <v>1.5804282502275713</v>
      </c>
      <c r="D33" s="237">
        <v>1.5338457253361406</v>
      </c>
      <c r="E33" s="238">
        <v>1.6270107751190019</v>
      </c>
      <c r="F33" s="237">
        <v>1.554063270343317</v>
      </c>
      <c r="G33" s="238">
        <v>1.6067932301118255</v>
      </c>
      <c r="H33" s="82"/>
    </row>
    <row r="34" spans="1:8" ht="15.75" customHeight="1">
      <c r="A34" s="90"/>
      <c r="B34" s="177" t="s">
        <v>392</v>
      </c>
      <c r="C34" s="248">
        <v>39.606025868070454</v>
      </c>
      <c r="D34" s="249">
        <v>38.035406755977128</v>
      </c>
      <c r="E34" s="250">
        <v>41.176644980163779</v>
      </c>
      <c r="F34" s="249">
        <v>38.868149052767244</v>
      </c>
      <c r="G34" s="250">
        <v>40.343902683373663</v>
      </c>
      <c r="H34" s="82"/>
    </row>
    <row r="35" spans="1:8" ht="15.75" customHeight="1">
      <c r="A35" s="90"/>
      <c r="B35" s="177" t="s">
        <v>393</v>
      </c>
      <c r="C35" s="248">
        <v>26.53867206778656</v>
      </c>
      <c r="D35" s="249">
        <v>25.601902576349957</v>
      </c>
      <c r="E35" s="250">
        <v>27.475441559223164</v>
      </c>
      <c r="F35" s="249">
        <v>25.833345495996394</v>
      </c>
      <c r="G35" s="250">
        <v>27.243998639576727</v>
      </c>
      <c r="H35" s="82"/>
    </row>
    <row r="36" spans="1:8" ht="15.75" customHeight="1">
      <c r="A36" s="90"/>
      <c r="B36" s="177" t="s">
        <v>394</v>
      </c>
      <c r="C36" s="236">
        <v>0.20483492189500066</v>
      </c>
      <c r="D36" s="237">
        <v>0.17564738363817139</v>
      </c>
      <c r="E36" s="238">
        <v>0.23402246015182993</v>
      </c>
      <c r="F36" s="237">
        <v>0.17433176981249146</v>
      </c>
      <c r="G36" s="238">
        <v>0.23533807397750986</v>
      </c>
      <c r="H36" s="82"/>
    </row>
    <row r="37" spans="1:8" ht="15.75" customHeight="1">
      <c r="A37" s="90"/>
      <c r="B37" s="177" t="s">
        <v>395</v>
      </c>
      <c r="C37" s="236">
        <v>1.6157114686935627</v>
      </c>
      <c r="D37" s="237">
        <v>1.5642946463665237</v>
      </c>
      <c r="E37" s="238">
        <v>1.6671282910206018</v>
      </c>
      <c r="F37" s="237">
        <v>1.5784856181674618</v>
      </c>
      <c r="G37" s="238">
        <v>1.6529373192196637</v>
      </c>
      <c r="H37" s="82"/>
    </row>
    <row r="38" spans="1:8" ht="15.75" customHeight="1">
      <c r="A38" s="90"/>
      <c r="B38" s="177" t="s">
        <v>396</v>
      </c>
      <c r="C38" s="234">
        <v>4.2550286570567579E-2</v>
      </c>
      <c r="D38" s="244">
        <v>4.1444840178179482E-2</v>
      </c>
      <c r="E38" s="245">
        <v>4.3655732962955676E-2</v>
      </c>
      <c r="F38" s="244">
        <v>4.1886601116136978E-2</v>
      </c>
      <c r="G38" s="245">
        <v>4.321397202499818E-2</v>
      </c>
      <c r="H38" s="82"/>
    </row>
    <row r="39" spans="1:8" ht="15.75" customHeight="1">
      <c r="A39" s="90"/>
      <c r="B39" s="177" t="s">
        <v>397</v>
      </c>
      <c r="C39" s="236">
        <v>4.8536234333375567</v>
      </c>
      <c r="D39" s="237">
        <v>4.5771084527546071</v>
      </c>
      <c r="E39" s="238">
        <v>5.1301384139205064</v>
      </c>
      <c r="F39" s="237">
        <v>4.6773641750242279</v>
      </c>
      <c r="G39" s="238">
        <v>5.0298826916508856</v>
      </c>
      <c r="H39" s="82"/>
    </row>
    <row r="40" spans="1:8" ht="15.75" customHeight="1">
      <c r="A40" s="90"/>
      <c r="B40" s="177" t="s">
        <v>398</v>
      </c>
      <c r="C40" s="234">
        <v>0.81125743398064776</v>
      </c>
      <c r="D40" s="244">
        <v>0.78576693300456002</v>
      </c>
      <c r="E40" s="245">
        <v>0.8367479349567355</v>
      </c>
      <c r="F40" s="244">
        <v>0.79381383427458863</v>
      </c>
      <c r="G40" s="245">
        <v>0.82870103368670689</v>
      </c>
      <c r="H40" s="82"/>
    </row>
    <row r="41" spans="1:8" ht="15.75" customHeight="1">
      <c r="A41" s="90"/>
      <c r="B41" s="177" t="s">
        <v>399</v>
      </c>
      <c r="C41" s="248">
        <v>26.348169105608243</v>
      </c>
      <c r="D41" s="249">
        <v>25.104530329145984</v>
      </c>
      <c r="E41" s="250">
        <v>27.591807882070501</v>
      </c>
      <c r="F41" s="249">
        <v>25.424094610806367</v>
      </c>
      <c r="G41" s="250">
        <v>27.272243600410118</v>
      </c>
      <c r="H41" s="82"/>
    </row>
    <row r="42" spans="1:8" ht="15.75" customHeight="1">
      <c r="A42" s="90"/>
      <c r="B42" s="177" t="s">
        <v>400</v>
      </c>
      <c r="C42" s="248">
        <v>32.46986476509904</v>
      </c>
      <c r="D42" s="249">
        <v>31.003676813883089</v>
      </c>
      <c r="E42" s="250">
        <v>33.93605271631499</v>
      </c>
      <c r="F42" s="249">
        <v>31.780208960706613</v>
      </c>
      <c r="G42" s="250">
        <v>33.15952056949147</v>
      </c>
      <c r="H42" s="82"/>
    </row>
    <row r="43" spans="1:8" ht="15.75" customHeight="1">
      <c r="A43" s="90"/>
      <c r="B43" s="177" t="s">
        <v>401</v>
      </c>
      <c r="C43" s="235">
        <v>95.275800153616032</v>
      </c>
      <c r="D43" s="240">
        <v>92.196999587124267</v>
      </c>
      <c r="E43" s="241">
        <v>98.354600720107797</v>
      </c>
      <c r="F43" s="240">
        <v>93.516239228024986</v>
      </c>
      <c r="G43" s="241">
        <v>97.035361079207078</v>
      </c>
      <c r="H43" s="82"/>
    </row>
    <row r="44" spans="1:8" ht="15.75" customHeight="1">
      <c r="A44" s="90"/>
      <c r="B44" s="177" t="s">
        <v>402</v>
      </c>
      <c r="C44" s="234">
        <v>7.7298171784500116E-2</v>
      </c>
      <c r="D44" s="244">
        <v>7.4407017756535243E-2</v>
      </c>
      <c r="E44" s="245">
        <v>8.018932581246499E-2</v>
      </c>
      <c r="F44" s="244">
        <v>7.5423359993915223E-2</v>
      </c>
      <c r="G44" s="245">
        <v>7.917298357508501E-2</v>
      </c>
      <c r="H44" s="82"/>
    </row>
    <row r="45" spans="1:8" ht="15.75" customHeight="1">
      <c r="A45" s="90"/>
      <c r="B45" s="177" t="s">
        <v>403</v>
      </c>
      <c r="C45" s="248">
        <v>15.175372699268555</v>
      </c>
      <c r="D45" s="249">
        <v>14.531681249286086</v>
      </c>
      <c r="E45" s="250">
        <v>15.819064149251025</v>
      </c>
      <c r="F45" s="249">
        <v>14.669712918127082</v>
      </c>
      <c r="G45" s="250">
        <v>15.681032480410028</v>
      </c>
      <c r="H45" s="82"/>
    </row>
    <row r="46" spans="1:8" ht="15.75" customHeight="1">
      <c r="A46" s="90"/>
      <c r="B46" s="177" t="s">
        <v>404</v>
      </c>
      <c r="C46" s="236">
        <v>8.6683490245713788</v>
      </c>
      <c r="D46" s="237">
        <v>8.1359141423577945</v>
      </c>
      <c r="E46" s="238">
        <v>9.2007839067849631</v>
      </c>
      <c r="F46" s="237">
        <v>8.4243952606475059</v>
      </c>
      <c r="G46" s="238">
        <v>8.9123027884952517</v>
      </c>
      <c r="H46" s="84"/>
    </row>
    <row r="47" spans="1:8" ht="15.75" customHeight="1">
      <c r="A47" s="90"/>
      <c r="B47" s="177" t="s">
        <v>405</v>
      </c>
      <c r="C47" s="235">
        <v>78.704690399132204</v>
      </c>
      <c r="D47" s="240">
        <v>73.992934658261348</v>
      </c>
      <c r="E47" s="241">
        <v>83.41644614000306</v>
      </c>
      <c r="F47" s="240">
        <v>76.826906178503918</v>
      </c>
      <c r="G47" s="241">
        <v>80.58247461976049</v>
      </c>
      <c r="H47" s="84"/>
    </row>
    <row r="48" spans="1:8" ht="15.75" customHeight="1">
      <c r="A48" s="90"/>
      <c r="B48" s="177" t="s">
        <v>406</v>
      </c>
      <c r="C48" s="234">
        <v>1.4366666666666666E-3</v>
      </c>
      <c r="D48" s="244">
        <v>5.6403491485698383E-4</v>
      </c>
      <c r="E48" s="245">
        <v>2.3092984184763495E-3</v>
      </c>
      <c r="F48" s="244" t="s">
        <v>94</v>
      </c>
      <c r="G48" s="245" t="s">
        <v>94</v>
      </c>
      <c r="H48" s="82"/>
    </row>
    <row r="49" spans="1:8" ht="15.75" customHeight="1">
      <c r="A49" s="90"/>
      <c r="B49" s="177" t="s">
        <v>407</v>
      </c>
      <c r="C49" s="234">
        <v>3.8779168588836559E-2</v>
      </c>
      <c r="D49" s="244">
        <v>3.5756852503029908E-2</v>
      </c>
      <c r="E49" s="245">
        <v>4.1801484674643209E-2</v>
      </c>
      <c r="F49" s="244">
        <v>3.718517466853348E-2</v>
      </c>
      <c r="G49" s="245">
        <v>4.0373162509139637E-2</v>
      </c>
      <c r="H49" s="82"/>
    </row>
    <row r="50" spans="1:8" ht="15.75" customHeight="1">
      <c r="A50" s="90"/>
      <c r="B50" s="177" t="s">
        <v>408</v>
      </c>
      <c r="C50" s="236">
        <v>8.005371409141457</v>
      </c>
      <c r="D50" s="237">
        <v>7.6291892259508725</v>
      </c>
      <c r="E50" s="238">
        <v>8.3815535923320414</v>
      </c>
      <c r="F50" s="237">
        <v>7.7065552578242196</v>
      </c>
      <c r="G50" s="238">
        <v>8.3041875604586934</v>
      </c>
      <c r="H50" s="82"/>
    </row>
    <row r="51" spans="1:8" ht="15.75" customHeight="1">
      <c r="A51" s="90"/>
      <c r="B51" s="177" t="s">
        <v>409</v>
      </c>
      <c r="C51" s="248">
        <v>14.647191814978536</v>
      </c>
      <c r="D51" s="249">
        <v>13.949828258541466</v>
      </c>
      <c r="E51" s="250">
        <v>15.344555371415606</v>
      </c>
      <c r="F51" s="249">
        <v>14.273105210714721</v>
      </c>
      <c r="G51" s="250">
        <v>15.02127841924235</v>
      </c>
      <c r="H51" s="82"/>
    </row>
    <row r="52" spans="1:8" ht="15.75" customHeight="1">
      <c r="A52" s="90"/>
      <c r="B52" s="177" t="s">
        <v>410</v>
      </c>
      <c r="C52" s="236">
        <v>6.1999019546670739</v>
      </c>
      <c r="D52" s="237">
        <v>6.0112128925114732</v>
      </c>
      <c r="E52" s="238">
        <v>6.3885910168226747</v>
      </c>
      <c r="F52" s="237">
        <v>5.9976878861744849</v>
      </c>
      <c r="G52" s="238">
        <v>6.402116023159663</v>
      </c>
      <c r="H52" s="82"/>
    </row>
    <row r="53" spans="1:8" ht="15.75" customHeight="1">
      <c r="A53" s="90"/>
      <c r="B53" s="177" t="s">
        <v>411</v>
      </c>
      <c r="C53" s="236">
        <v>5.6548085395401557</v>
      </c>
      <c r="D53" s="237">
        <v>5.4431736835656617</v>
      </c>
      <c r="E53" s="238">
        <v>5.8664433955146498</v>
      </c>
      <c r="F53" s="237">
        <v>5.4162480031287599</v>
      </c>
      <c r="G53" s="238">
        <v>5.8933690759515516</v>
      </c>
      <c r="H53" s="82"/>
    </row>
    <row r="54" spans="1:8" ht="15.75" customHeight="1">
      <c r="A54" s="90"/>
      <c r="B54" s="177" t="s">
        <v>412</v>
      </c>
      <c r="C54" s="235">
        <v>240.96206518295099</v>
      </c>
      <c r="D54" s="240">
        <v>230.01023022568796</v>
      </c>
      <c r="E54" s="241">
        <v>251.91390014021403</v>
      </c>
      <c r="F54" s="240">
        <v>235.30409085578793</v>
      </c>
      <c r="G54" s="241">
        <v>246.62003951011405</v>
      </c>
      <c r="H54" s="82"/>
    </row>
    <row r="55" spans="1:8" ht="15.75" customHeight="1">
      <c r="A55" s="90"/>
      <c r="B55" s="177" t="s">
        <v>413</v>
      </c>
      <c r="C55" s="236">
        <v>1.7550006342132711</v>
      </c>
      <c r="D55" s="237">
        <v>1.611145595376051</v>
      </c>
      <c r="E55" s="238">
        <v>1.8988556730504913</v>
      </c>
      <c r="F55" s="237">
        <v>1.6687663258717316</v>
      </c>
      <c r="G55" s="238">
        <v>1.8412349425548107</v>
      </c>
      <c r="H55" s="82"/>
    </row>
    <row r="56" spans="1:8" ht="15.75" customHeight="1">
      <c r="A56" s="90"/>
      <c r="B56" s="177" t="s">
        <v>414</v>
      </c>
      <c r="C56" s="236">
        <v>0.68981907382295127</v>
      </c>
      <c r="D56" s="237">
        <v>0.63633560507788389</v>
      </c>
      <c r="E56" s="238">
        <v>0.74330254256801864</v>
      </c>
      <c r="F56" s="237">
        <v>0.66994610931198828</v>
      </c>
      <c r="G56" s="238">
        <v>0.70969203833391425</v>
      </c>
      <c r="H56" s="82"/>
    </row>
    <row r="57" spans="1:8" ht="15.75" customHeight="1">
      <c r="A57" s="90"/>
      <c r="B57" s="177" t="s">
        <v>415</v>
      </c>
      <c r="C57" s="236">
        <v>0.17904676811461406</v>
      </c>
      <c r="D57" s="237">
        <v>0.12795000894353489</v>
      </c>
      <c r="E57" s="238">
        <v>0.23014352728569323</v>
      </c>
      <c r="F57" s="237" t="s">
        <v>94</v>
      </c>
      <c r="G57" s="238" t="s">
        <v>94</v>
      </c>
      <c r="H57" s="82"/>
    </row>
    <row r="58" spans="1:8" ht="15.75" customHeight="1">
      <c r="A58" s="90"/>
      <c r="B58" s="177" t="s">
        <v>416</v>
      </c>
      <c r="C58" s="236">
        <v>9.8961793376395999</v>
      </c>
      <c r="D58" s="237">
        <v>9.3836450272533742</v>
      </c>
      <c r="E58" s="238">
        <v>10.408713648025826</v>
      </c>
      <c r="F58" s="237">
        <v>9.6511042773248139</v>
      </c>
      <c r="G58" s="238">
        <v>10.141254397954386</v>
      </c>
      <c r="H58" s="82"/>
    </row>
    <row r="59" spans="1:8" ht="15.75" customHeight="1">
      <c r="A59" s="90"/>
      <c r="B59" s="177" t="s">
        <v>417</v>
      </c>
      <c r="C59" s="234">
        <v>0.51492139723231933</v>
      </c>
      <c r="D59" s="244">
        <v>0.49745218823137949</v>
      </c>
      <c r="E59" s="245">
        <v>0.53239060623325918</v>
      </c>
      <c r="F59" s="244">
        <v>0.50471556018691655</v>
      </c>
      <c r="G59" s="245">
        <v>0.52512723427772212</v>
      </c>
      <c r="H59" s="82"/>
    </row>
    <row r="60" spans="1:8" ht="15.75" customHeight="1">
      <c r="A60" s="90"/>
      <c r="B60" s="177" t="s">
        <v>418</v>
      </c>
      <c r="C60" s="236">
        <v>0.45698119366729273</v>
      </c>
      <c r="D60" s="237">
        <v>0.43123471234016508</v>
      </c>
      <c r="E60" s="238">
        <v>0.48272767499442037</v>
      </c>
      <c r="F60" s="237">
        <v>0.43652133781445218</v>
      </c>
      <c r="G60" s="238">
        <v>0.47744104952013328</v>
      </c>
      <c r="H60" s="82"/>
    </row>
    <row r="61" spans="1:8" ht="15.75" customHeight="1">
      <c r="A61" s="90"/>
      <c r="B61" s="177" t="s">
        <v>419</v>
      </c>
      <c r="C61" s="236">
        <v>0.21270200469708059</v>
      </c>
      <c r="D61" s="237">
        <v>0.1922709938621267</v>
      </c>
      <c r="E61" s="238">
        <v>0.23313301553203447</v>
      </c>
      <c r="F61" s="237">
        <v>0.19764121414857014</v>
      </c>
      <c r="G61" s="238">
        <v>0.22776279524559104</v>
      </c>
      <c r="H61" s="82"/>
    </row>
    <row r="62" spans="1:8" ht="15.75" customHeight="1">
      <c r="A62" s="90"/>
      <c r="B62" s="177" t="s">
        <v>420</v>
      </c>
      <c r="C62" s="236">
        <v>1.8167795401833517</v>
      </c>
      <c r="D62" s="237">
        <v>1.7081574570480542</v>
      </c>
      <c r="E62" s="238">
        <v>1.9254016233186493</v>
      </c>
      <c r="F62" s="237">
        <v>1.7697241807630659</v>
      </c>
      <c r="G62" s="238">
        <v>1.8638348996036376</v>
      </c>
      <c r="H62" s="82"/>
    </row>
    <row r="63" spans="1:8" ht="15.75" customHeight="1">
      <c r="A63" s="90"/>
      <c r="B63" s="177" t="s">
        <v>421</v>
      </c>
      <c r="C63" s="235">
        <v>98.057764452676011</v>
      </c>
      <c r="D63" s="240">
        <v>95.407495538644881</v>
      </c>
      <c r="E63" s="241">
        <v>100.70803336670714</v>
      </c>
      <c r="F63" s="240">
        <v>96.228351574354576</v>
      </c>
      <c r="G63" s="241">
        <v>99.887177330997446</v>
      </c>
      <c r="H63" s="82"/>
    </row>
    <row r="64" spans="1:8" ht="15.75" customHeight="1">
      <c r="A64" s="90"/>
      <c r="B64" s="177" t="s">
        <v>422</v>
      </c>
      <c r="C64" s="248">
        <v>33.238176887044574</v>
      </c>
      <c r="D64" s="249">
        <v>30.513614259106998</v>
      </c>
      <c r="E64" s="250">
        <v>35.962739514982147</v>
      </c>
      <c r="F64" s="249">
        <v>31.886268286810488</v>
      </c>
      <c r="G64" s="250">
        <v>34.590085487278664</v>
      </c>
      <c r="H64" s="82"/>
    </row>
    <row r="65" spans="1:8" ht="15.75" customHeight="1">
      <c r="A65" s="90"/>
      <c r="B65" s="177" t="s">
        <v>423</v>
      </c>
      <c r="C65" s="248">
        <v>16.135341105951365</v>
      </c>
      <c r="D65" s="249">
        <v>15.370976114269041</v>
      </c>
      <c r="E65" s="250">
        <v>16.89970609763369</v>
      </c>
      <c r="F65" s="249">
        <v>15.690381794523407</v>
      </c>
      <c r="G65" s="250">
        <v>16.580300417379323</v>
      </c>
      <c r="H65" s="82"/>
    </row>
    <row r="66" spans="1:8" ht="15.75" customHeight="1">
      <c r="A66" s="90"/>
      <c r="B66" s="177" t="s">
        <v>424</v>
      </c>
      <c r="C66" s="236">
        <v>1.416830222695812</v>
      </c>
      <c r="D66" s="237">
        <v>1.2987650441887046</v>
      </c>
      <c r="E66" s="238">
        <v>1.5348954012029195</v>
      </c>
      <c r="F66" s="237">
        <v>1.3498332161231623</v>
      </c>
      <c r="G66" s="238">
        <v>1.4838272292684618</v>
      </c>
      <c r="H66" s="82"/>
    </row>
    <row r="67" spans="1:8" ht="15.75" customHeight="1">
      <c r="A67" s="90"/>
      <c r="B67" s="177" t="s">
        <v>425</v>
      </c>
      <c r="C67" s="235">
        <v>83.76421114011309</v>
      </c>
      <c r="D67" s="240">
        <v>80.951975785572301</v>
      </c>
      <c r="E67" s="241">
        <v>86.576446494653879</v>
      </c>
      <c r="F67" s="240">
        <v>82.218133110493369</v>
      </c>
      <c r="G67" s="241">
        <v>85.310289169732812</v>
      </c>
      <c r="H67" s="82"/>
    </row>
    <row r="68" spans="1:8" ht="15.75" customHeight="1">
      <c r="A68" s="90"/>
      <c r="B68" s="177" t="s">
        <v>426</v>
      </c>
      <c r="C68" s="235">
        <v>180.82804222526269</v>
      </c>
      <c r="D68" s="240">
        <v>173.77579607637398</v>
      </c>
      <c r="E68" s="241">
        <v>187.88028837415141</v>
      </c>
      <c r="F68" s="240">
        <v>175.24629992761677</v>
      </c>
      <c r="G68" s="241">
        <v>186.40978452290861</v>
      </c>
      <c r="H68" s="82"/>
    </row>
    <row r="69" spans="1:8" ht="15.75" customHeight="1">
      <c r="A69" s="90"/>
      <c r="B69" s="239" t="s">
        <v>206</v>
      </c>
      <c r="C69" s="176"/>
      <c r="D69" s="176"/>
      <c r="E69" s="176"/>
      <c r="F69" s="176"/>
      <c r="G69" s="175"/>
      <c r="H69" s="82"/>
    </row>
    <row r="70" spans="1:8" ht="15.75" customHeight="1">
      <c r="A70" s="90"/>
      <c r="B70" s="177" t="s">
        <v>369</v>
      </c>
      <c r="C70" s="236">
        <v>1.0414716050739385</v>
      </c>
      <c r="D70" s="237">
        <v>0.98700682208525925</v>
      </c>
      <c r="E70" s="238">
        <v>1.0959363880626178</v>
      </c>
      <c r="F70" s="237">
        <v>1.0090141804629098</v>
      </c>
      <c r="G70" s="238">
        <v>1.0739290296849673</v>
      </c>
      <c r="H70" s="82"/>
    </row>
    <row r="71" spans="1:8" ht="15.75" customHeight="1">
      <c r="A71" s="90"/>
      <c r="B71" s="177" t="s">
        <v>370</v>
      </c>
      <c r="C71" s="236">
        <v>1.8413071531810519</v>
      </c>
      <c r="D71" s="237">
        <v>1.7071688505048908</v>
      </c>
      <c r="E71" s="238">
        <v>1.975445455857213</v>
      </c>
      <c r="F71" s="237">
        <v>1.7918964811243143</v>
      </c>
      <c r="G71" s="238">
        <v>1.8907178252377894</v>
      </c>
      <c r="H71" s="82"/>
    </row>
    <row r="72" spans="1:8" ht="15.75" customHeight="1">
      <c r="A72" s="90"/>
      <c r="B72" s="177" t="s">
        <v>371</v>
      </c>
      <c r="C72" s="235">
        <v>153.47350230865331</v>
      </c>
      <c r="D72" s="240">
        <v>147.24238612030589</v>
      </c>
      <c r="E72" s="241">
        <v>159.70461849700072</v>
      </c>
      <c r="F72" s="240">
        <v>148.90963362764501</v>
      </c>
      <c r="G72" s="241">
        <v>158.03737098966161</v>
      </c>
      <c r="H72" s="82"/>
    </row>
    <row r="73" spans="1:8" ht="15.75" customHeight="1">
      <c r="A73" s="90"/>
      <c r="B73" s="177" t="s">
        <v>427</v>
      </c>
      <c r="C73" s="248" t="s">
        <v>96</v>
      </c>
      <c r="D73" s="249" t="s">
        <v>94</v>
      </c>
      <c r="E73" s="250" t="s">
        <v>94</v>
      </c>
      <c r="F73" s="249" t="s">
        <v>94</v>
      </c>
      <c r="G73" s="250" t="s">
        <v>94</v>
      </c>
      <c r="H73" s="82"/>
    </row>
    <row r="74" spans="1:8" ht="15.75" customHeight="1">
      <c r="A74" s="90"/>
      <c r="B74" s="177" t="s">
        <v>372</v>
      </c>
      <c r="C74" s="235">
        <v>94.224051559535155</v>
      </c>
      <c r="D74" s="240">
        <v>89.751450941757838</v>
      </c>
      <c r="E74" s="241">
        <v>98.696652177312473</v>
      </c>
      <c r="F74" s="240">
        <v>91.629829251300805</v>
      </c>
      <c r="G74" s="241">
        <v>96.818273867769506</v>
      </c>
      <c r="H74" s="82"/>
    </row>
    <row r="75" spans="1:8" ht="15.75" customHeight="1">
      <c r="A75" s="90"/>
      <c r="B75" s="177" t="s">
        <v>373</v>
      </c>
      <c r="C75" s="236">
        <v>1.0251594373493564</v>
      </c>
      <c r="D75" s="237">
        <v>0.97981820322985058</v>
      </c>
      <c r="E75" s="238">
        <v>1.0705006714688623</v>
      </c>
      <c r="F75" s="237">
        <v>0.9920916367694137</v>
      </c>
      <c r="G75" s="238">
        <v>1.0582272379292992</v>
      </c>
      <c r="H75" s="82"/>
    </row>
    <row r="76" spans="1:8" ht="15.75" customHeight="1">
      <c r="A76" s="90"/>
      <c r="B76" s="177" t="s">
        <v>374</v>
      </c>
      <c r="C76" s="236">
        <v>2.665015055285036</v>
      </c>
      <c r="D76" s="237">
        <v>2.4914724362230696</v>
      </c>
      <c r="E76" s="238">
        <v>2.8385576743470025</v>
      </c>
      <c r="F76" s="237">
        <v>2.5881751549492904</v>
      </c>
      <c r="G76" s="238">
        <v>2.7418549556207816</v>
      </c>
      <c r="H76" s="82"/>
    </row>
    <row r="77" spans="1:8" ht="15.75" customHeight="1">
      <c r="A77" s="90"/>
      <c r="B77" s="177" t="s">
        <v>375</v>
      </c>
      <c r="C77" s="234">
        <v>0.47371405024627083</v>
      </c>
      <c r="D77" s="244">
        <v>0.44439935480185266</v>
      </c>
      <c r="E77" s="245">
        <v>0.50302874569068901</v>
      </c>
      <c r="F77" s="244">
        <v>0.45931623875533439</v>
      </c>
      <c r="G77" s="245">
        <v>0.48811186173720728</v>
      </c>
      <c r="H77" s="82"/>
    </row>
    <row r="78" spans="1:8" ht="15.75" customHeight="1">
      <c r="A78" s="90"/>
      <c r="B78" s="177" t="s">
        <v>376</v>
      </c>
      <c r="C78" s="234">
        <v>8.1040844300171958E-2</v>
      </c>
      <c r="D78" s="244">
        <v>6.3583063927863392E-2</v>
      </c>
      <c r="E78" s="245">
        <v>9.8498624672480523E-2</v>
      </c>
      <c r="F78" s="244" t="s">
        <v>94</v>
      </c>
      <c r="G78" s="245" t="s">
        <v>94</v>
      </c>
      <c r="H78" s="82"/>
    </row>
    <row r="79" spans="1:8" ht="15.75" customHeight="1">
      <c r="A79" s="90"/>
      <c r="B79" s="177" t="s">
        <v>377</v>
      </c>
      <c r="C79" s="248">
        <v>43.360082180656498</v>
      </c>
      <c r="D79" s="249">
        <v>41.406865365134202</v>
      </c>
      <c r="E79" s="250">
        <v>45.313298996178794</v>
      </c>
      <c r="F79" s="249">
        <v>42.405356361220335</v>
      </c>
      <c r="G79" s="250">
        <v>44.314808000092661</v>
      </c>
      <c r="H79" s="82"/>
    </row>
    <row r="80" spans="1:8" ht="15.75" customHeight="1">
      <c r="A80" s="90"/>
      <c r="B80" s="177" t="s">
        <v>378</v>
      </c>
      <c r="C80" s="248">
        <v>18.0346480561033</v>
      </c>
      <c r="D80" s="249">
        <v>17.400425096140175</v>
      </c>
      <c r="E80" s="250">
        <v>18.668871016066426</v>
      </c>
      <c r="F80" s="249">
        <v>17.496983821743299</v>
      </c>
      <c r="G80" s="250">
        <v>18.572312290463302</v>
      </c>
      <c r="H80" s="82"/>
    </row>
    <row r="81" spans="1:8" ht="15.75" customHeight="1">
      <c r="A81" s="90"/>
      <c r="B81" s="177" t="s">
        <v>379</v>
      </c>
      <c r="C81" s="235">
        <v>107.52625713023664</v>
      </c>
      <c r="D81" s="240">
        <v>100.74333816323374</v>
      </c>
      <c r="E81" s="241">
        <v>114.30917609723954</v>
      </c>
      <c r="F81" s="240">
        <v>104.14691079859082</v>
      </c>
      <c r="G81" s="241">
        <v>110.90560346188246</v>
      </c>
      <c r="H81" s="82"/>
    </row>
    <row r="82" spans="1:8" ht="15.75" customHeight="1">
      <c r="A82" s="90"/>
      <c r="B82" s="177" t="s">
        <v>380</v>
      </c>
      <c r="C82" s="236">
        <v>0.99336453183215501</v>
      </c>
      <c r="D82" s="237">
        <v>0.89956091225748092</v>
      </c>
      <c r="E82" s="238">
        <v>1.087168151406829</v>
      </c>
      <c r="F82" s="237">
        <v>0.96028943285721347</v>
      </c>
      <c r="G82" s="238">
        <v>1.0264396308070964</v>
      </c>
      <c r="H82" s="82"/>
    </row>
    <row r="83" spans="1:8" ht="15.75" customHeight="1">
      <c r="A83" s="90"/>
      <c r="B83" s="177" t="s">
        <v>381</v>
      </c>
      <c r="C83" s="235">
        <v>55.023530898388991</v>
      </c>
      <c r="D83" s="240">
        <v>52.747903197071828</v>
      </c>
      <c r="E83" s="241">
        <v>57.299158599706153</v>
      </c>
      <c r="F83" s="240">
        <v>53.51184602689662</v>
      </c>
      <c r="G83" s="241">
        <v>56.535215769881361</v>
      </c>
      <c r="H83" s="82"/>
    </row>
    <row r="84" spans="1:8" ht="15.75" customHeight="1">
      <c r="A84" s="90"/>
      <c r="B84" s="177" t="s">
        <v>385</v>
      </c>
      <c r="C84" s="236">
        <v>3.4883103590597537</v>
      </c>
      <c r="D84" s="237">
        <v>3.3383064164261</v>
      </c>
      <c r="E84" s="238">
        <v>3.6383143016934074</v>
      </c>
      <c r="F84" s="237">
        <v>3.3994718263777686</v>
      </c>
      <c r="G84" s="238">
        <v>3.5771488917417389</v>
      </c>
      <c r="H84" s="82"/>
    </row>
    <row r="85" spans="1:8" ht="15.75" customHeight="1">
      <c r="A85" s="90"/>
      <c r="B85" s="177" t="s">
        <v>386</v>
      </c>
      <c r="C85" s="236">
        <v>6.1298953270695495</v>
      </c>
      <c r="D85" s="237">
        <v>5.6753118666239182</v>
      </c>
      <c r="E85" s="238">
        <v>6.5844787875151809</v>
      </c>
      <c r="F85" s="237">
        <v>5.9123482138570527</v>
      </c>
      <c r="G85" s="238">
        <v>6.3474424402820464</v>
      </c>
      <c r="H85" s="82"/>
    </row>
    <row r="86" spans="1:8" ht="15.75" customHeight="1">
      <c r="A86" s="90"/>
      <c r="B86" s="177" t="s">
        <v>428</v>
      </c>
      <c r="C86" s="236">
        <v>0.11583333333333334</v>
      </c>
      <c r="D86" s="237">
        <v>7.9917028702999271E-2</v>
      </c>
      <c r="E86" s="238">
        <v>0.15174963796366742</v>
      </c>
      <c r="F86" s="237" t="s">
        <v>94</v>
      </c>
      <c r="G86" s="238" t="s">
        <v>94</v>
      </c>
      <c r="H86" s="82"/>
    </row>
    <row r="87" spans="1:8" ht="15.75" customHeight="1">
      <c r="A87" s="90"/>
      <c r="B87" s="177" t="s">
        <v>390</v>
      </c>
      <c r="C87" s="234">
        <v>2.2500000000000003E-2</v>
      </c>
      <c r="D87" s="244">
        <v>1.8634804523185378E-2</v>
      </c>
      <c r="E87" s="245">
        <v>2.6365195476814627E-2</v>
      </c>
      <c r="F87" s="244">
        <v>2.009330590582974E-2</v>
      </c>
      <c r="G87" s="245">
        <v>2.4906694094170265E-2</v>
      </c>
      <c r="H87" s="82"/>
    </row>
    <row r="88" spans="1:8" ht="15.75" customHeight="1">
      <c r="A88" s="90"/>
      <c r="B88" s="177" t="s">
        <v>391</v>
      </c>
      <c r="C88" s="234">
        <v>0.28601031573432539</v>
      </c>
      <c r="D88" s="244">
        <v>0.26435026610496037</v>
      </c>
      <c r="E88" s="245">
        <v>0.30767036536369041</v>
      </c>
      <c r="F88" s="244">
        <v>0.27631403426415241</v>
      </c>
      <c r="G88" s="245">
        <v>0.29570659720449838</v>
      </c>
      <c r="H88" s="82"/>
    </row>
    <row r="89" spans="1:8" ht="15.75" customHeight="1">
      <c r="A89" s="90"/>
      <c r="B89" s="177" t="s">
        <v>392</v>
      </c>
      <c r="C89" s="248">
        <v>23.722167004983078</v>
      </c>
      <c r="D89" s="249">
        <v>22.539215420778085</v>
      </c>
      <c r="E89" s="250">
        <v>24.905118589188071</v>
      </c>
      <c r="F89" s="249">
        <v>22.961080542903819</v>
      </c>
      <c r="G89" s="250">
        <v>24.483253467062337</v>
      </c>
      <c r="H89" s="82"/>
    </row>
    <row r="90" spans="1:8" ht="15.75" customHeight="1">
      <c r="A90" s="90"/>
      <c r="B90" s="177" t="s">
        <v>393</v>
      </c>
      <c r="C90" s="248">
        <v>10.431141393515333</v>
      </c>
      <c r="D90" s="249">
        <v>9.9530355570674676</v>
      </c>
      <c r="E90" s="250">
        <v>10.909247229963198</v>
      </c>
      <c r="F90" s="249">
        <v>10.11018349517701</v>
      </c>
      <c r="G90" s="250">
        <v>10.752099291853655</v>
      </c>
      <c r="H90" s="82"/>
    </row>
    <row r="91" spans="1:8" ht="15.75" customHeight="1">
      <c r="A91" s="90"/>
      <c r="B91" s="177" t="s">
        <v>395</v>
      </c>
      <c r="C91" s="236">
        <v>1.1626984288942597</v>
      </c>
      <c r="D91" s="237">
        <v>1.1199015511543911</v>
      </c>
      <c r="E91" s="238">
        <v>1.2054953066341283</v>
      </c>
      <c r="F91" s="237">
        <v>1.129738297870015</v>
      </c>
      <c r="G91" s="238">
        <v>1.1956585599185043</v>
      </c>
      <c r="H91" s="82"/>
    </row>
    <row r="92" spans="1:8" ht="15.75" customHeight="1">
      <c r="A92" s="90"/>
      <c r="B92" s="177" t="s">
        <v>396</v>
      </c>
      <c r="C92" s="234">
        <v>3.1771549253336723E-2</v>
      </c>
      <c r="D92" s="244">
        <v>3.0576173864452143E-2</v>
      </c>
      <c r="E92" s="245">
        <v>3.2966924642221306E-2</v>
      </c>
      <c r="F92" s="244">
        <v>3.1153012818648913E-2</v>
      </c>
      <c r="G92" s="245">
        <v>3.2390085688024532E-2</v>
      </c>
      <c r="H92" s="82"/>
    </row>
    <row r="93" spans="1:8" ht="15.75" customHeight="1">
      <c r="A93" s="90"/>
      <c r="B93" s="177" t="s">
        <v>397</v>
      </c>
      <c r="C93" s="236">
        <v>3.9427415486175597</v>
      </c>
      <c r="D93" s="237">
        <v>3.6740692088172717</v>
      </c>
      <c r="E93" s="238">
        <v>4.211413888417848</v>
      </c>
      <c r="F93" s="237">
        <v>3.827196380246086</v>
      </c>
      <c r="G93" s="238">
        <v>4.0582867169890333</v>
      </c>
      <c r="H93" s="82"/>
    </row>
    <row r="94" spans="1:8" ht="15.75" customHeight="1">
      <c r="A94" s="90"/>
      <c r="B94" s="177" t="s">
        <v>398</v>
      </c>
      <c r="C94" s="234">
        <v>0.26762100749914874</v>
      </c>
      <c r="D94" s="244">
        <v>0.2517061598385324</v>
      </c>
      <c r="E94" s="245">
        <v>0.28353585515976509</v>
      </c>
      <c r="F94" s="244">
        <v>0.25775623769834238</v>
      </c>
      <c r="G94" s="245">
        <v>0.27748577729995511</v>
      </c>
      <c r="H94" s="82"/>
    </row>
    <row r="95" spans="1:8" ht="15.75" customHeight="1">
      <c r="A95" s="90"/>
      <c r="B95" s="177" t="s">
        <v>401</v>
      </c>
      <c r="C95" s="235">
        <v>83.929646701060065</v>
      </c>
      <c r="D95" s="240">
        <v>80.39678547416456</v>
      </c>
      <c r="E95" s="241">
        <v>87.462507927955571</v>
      </c>
      <c r="F95" s="240">
        <v>81.960631166837459</v>
      </c>
      <c r="G95" s="241">
        <v>85.898662235282671</v>
      </c>
      <c r="H95" s="82"/>
    </row>
    <row r="96" spans="1:8" ht="15.75" customHeight="1">
      <c r="A96" s="90"/>
      <c r="B96" s="177" t="s">
        <v>402</v>
      </c>
      <c r="C96" s="234">
        <v>4.8375722770776911E-2</v>
      </c>
      <c r="D96" s="244">
        <v>4.6528297039641918E-2</v>
      </c>
      <c r="E96" s="245">
        <v>5.0223148501911903E-2</v>
      </c>
      <c r="F96" s="244">
        <v>4.7378045202655462E-2</v>
      </c>
      <c r="G96" s="245">
        <v>4.9373400338898359E-2</v>
      </c>
      <c r="H96" s="82"/>
    </row>
    <row r="97" spans="1:8" ht="15.75" customHeight="1">
      <c r="A97" s="90"/>
      <c r="B97" s="177" t="s">
        <v>403</v>
      </c>
      <c r="C97" s="248">
        <v>11.462455406252431</v>
      </c>
      <c r="D97" s="249">
        <v>10.793412541945981</v>
      </c>
      <c r="E97" s="250">
        <v>12.131498270558881</v>
      </c>
      <c r="F97" s="249">
        <v>11.059431416534837</v>
      </c>
      <c r="G97" s="250">
        <v>11.865479395970025</v>
      </c>
      <c r="H97" s="82"/>
    </row>
    <row r="98" spans="1:8" ht="15.75" customHeight="1">
      <c r="A98" s="90"/>
      <c r="B98" s="177" t="s">
        <v>405</v>
      </c>
      <c r="C98" s="248">
        <v>14.577710059380708</v>
      </c>
      <c r="D98" s="249">
        <v>13.663905001322014</v>
      </c>
      <c r="E98" s="250">
        <v>15.491515117439402</v>
      </c>
      <c r="F98" s="249">
        <v>14.058974935815231</v>
      </c>
      <c r="G98" s="250">
        <v>15.096445182946185</v>
      </c>
      <c r="H98" s="82"/>
    </row>
    <row r="99" spans="1:8" ht="15.75" customHeight="1">
      <c r="A99" s="90"/>
      <c r="B99" s="177" t="s">
        <v>406</v>
      </c>
      <c r="C99" s="234">
        <v>8.1249999999999996E-4</v>
      </c>
      <c r="D99" s="244">
        <v>4.5205994678755882E-4</v>
      </c>
      <c r="E99" s="245">
        <v>1.1729400532124411E-3</v>
      </c>
      <c r="F99" s="244" t="s">
        <v>94</v>
      </c>
      <c r="G99" s="245" t="s">
        <v>94</v>
      </c>
      <c r="H99" s="82"/>
    </row>
    <row r="100" spans="1:8" ht="15.75" customHeight="1">
      <c r="A100" s="90"/>
      <c r="B100" s="177" t="s">
        <v>407</v>
      </c>
      <c r="C100" s="234">
        <v>3.42099161965667E-2</v>
      </c>
      <c r="D100" s="244">
        <v>3.1847983274269673E-2</v>
      </c>
      <c r="E100" s="245">
        <v>3.6571849118863728E-2</v>
      </c>
      <c r="F100" s="244">
        <v>3.2498782058580061E-2</v>
      </c>
      <c r="G100" s="245">
        <v>3.5921050334553339E-2</v>
      </c>
      <c r="H100" s="82"/>
    </row>
    <row r="101" spans="1:8" ht="15.75" customHeight="1">
      <c r="A101" s="90"/>
      <c r="B101" s="177" t="s">
        <v>408</v>
      </c>
      <c r="C101" s="236">
        <v>5.230249749013975</v>
      </c>
      <c r="D101" s="237">
        <v>4.8458716558052712</v>
      </c>
      <c r="E101" s="238">
        <v>5.6146278422226787</v>
      </c>
      <c r="F101" s="237">
        <v>4.9626827984410422</v>
      </c>
      <c r="G101" s="238">
        <v>5.4978166995869078</v>
      </c>
      <c r="H101" s="82"/>
    </row>
    <row r="102" spans="1:8" ht="15.75" customHeight="1">
      <c r="A102" s="90"/>
      <c r="B102" s="177" t="s">
        <v>409</v>
      </c>
      <c r="C102" s="236">
        <v>5.1955131369174934</v>
      </c>
      <c r="D102" s="237">
        <v>4.8785274965659342</v>
      </c>
      <c r="E102" s="238">
        <v>5.5124987772690526</v>
      </c>
      <c r="F102" s="237">
        <v>5.013243196382148</v>
      </c>
      <c r="G102" s="238">
        <v>5.3777830774528388</v>
      </c>
      <c r="H102" s="82"/>
    </row>
    <row r="103" spans="1:8" ht="15.75" customHeight="1">
      <c r="A103" s="90"/>
      <c r="B103" s="177" t="s">
        <v>411</v>
      </c>
      <c r="C103" s="236">
        <v>1.3706827342319774</v>
      </c>
      <c r="D103" s="237">
        <v>1.2217557103871599</v>
      </c>
      <c r="E103" s="238">
        <v>1.5196097580767949</v>
      </c>
      <c r="F103" s="237">
        <v>1.2815561446105121</v>
      </c>
      <c r="G103" s="238">
        <v>1.4598093238534426</v>
      </c>
      <c r="H103" s="82"/>
    </row>
    <row r="104" spans="1:8" ht="15.75" customHeight="1">
      <c r="A104" s="90"/>
      <c r="B104" s="177" t="s">
        <v>412</v>
      </c>
      <c r="C104" s="235">
        <v>52.468294713352755</v>
      </c>
      <c r="D104" s="240">
        <v>50.580968230487173</v>
      </c>
      <c r="E104" s="241">
        <v>54.355621196218337</v>
      </c>
      <c r="F104" s="240">
        <v>50.76674304026902</v>
      </c>
      <c r="G104" s="241">
        <v>54.16984638643649</v>
      </c>
      <c r="H104" s="82"/>
    </row>
    <row r="105" spans="1:8" ht="15.75" customHeight="1">
      <c r="A105" s="90"/>
      <c r="B105" s="177" t="s">
        <v>413</v>
      </c>
      <c r="C105" s="234" t="s">
        <v>106</v>
      </c>
      <c r="D105" s="244" t="s">
        <v>94</v>
      </c>
      <c r="E105" s="245" t="s">
        <v>94</v>
      </c>
      <c r="F105" s="244" t="s">
        <v>94</v>
      </c>
      <c r="G105" s="245" t="s">
        <v>94</v>
      </c>
      <c r="H105" s="82"/>
    </row>
    <row r="106" spans="1:8" ht="15.75" customHeight="1">
      <c r="A106" s="90"/>
      <c r="B106" s="177" t="s">
        <v>414</v>
      </c>
      <c r="C106" s="236">
        <v>0.45396427388881966</v>
      </c>
      <c r="D106" s="237">
        <v>0.40462838704253046</v>
      </c>
      <c r="E106" s="238">
        <v>0.50330016073510886</v>
      </c>
      <c r="F106" s="237" t="s">
        <v>94</v>
      </c>
      <c r="G106" s="238" t="s">
        <v>94</v>
      </c>
      <c r="H106" s="82"/>
    </row>
    <row r="107" spans="1:8" ht="15.75" customHeight="1">
      <c r="A107" s="90"/>
      <c r="B107" s="177" t="s">
        <v>415</v>
      </c>
      <c r="C107" s="236">
        <v>0.11747337408152808</v>
      </c>
      <c r="D107" s="237">
        <v>8.5020560183248606E-2</v>
      </c>
      <c r="E107" s="238">
        <v>0.14992618797980756</v>
      </c>
      <c r="F107" s="237" t="s">
        <v>94</v>
      </c>
      <c r="G107" s="238" t="s">
        <v>94</v>
      </c>
      <c r="H107" s="82"/>
    </row>
    <row r="108" spans="1:8" ht="15.75" customHeight="1">
      <c r="A108" s="90"/>
      <c r="B108" s="177" t="s">
        <v>416</v>
      </c>
      <c r="C108" s="236">
        <v>6.6700890437981251</v>
      </c>
      <c r="D108" s="237">
        <v>6.3100531961433459</v>
      </c>
      <c r="E108" s="238">
        <v>7.0301248914529042</v>
      </c>
      <c r="F108" s="237">
        <v>6.4692428199782341</v>
      </c>
      <c r="G108" s="238">
        <v>6.870935267618016</v>
      </c>
      <c r="H108" s="82"/>
    </row>
    <row r="109" spans="1:8" ht="15.75" customHeight="1">
      <c r="A109" s="90"/>
      <c r="B109" s="177" t="s">
        <v>417</v>
      </c>
      <c r="C109" s="234">
        <v>0.11411944437356732</v>
      </c>
      <c r="D109" s="244">
        <v>0.10474813563362127</v>
      </c>
      <c r="E109" s="245">
        <v>0.12349075311351336</v>
      </c>
      <c r="F109" s="244">
        <v>0.10991298102003956</v>
      </c>
      <c r="G109" s="245">
        <v>0.11832590772709507</v>
      </c>
      <c r="H109" s="82"/>
    </row>
    <row r="110" spans="1:8" ht="15.75" customHeight="1">
      <c r="A110" s="90"/>
      <c r="B110" s="177" t="s">
        <v>418</v>
      </c>
      <c r="C110" s="236">
        <v>0.12452717782417845</v>
      </c>
      <c r="D110" s="237">
        <v>0.10949521913935344</v>
      </c>
      <c r="E110" s="238">
        <v>0.13955913650900348</v>
      </c>
      <c r="F110" s="237" t="s">
        <v>94</v>
      </c>
      <c r="G110" s="238" t="s">
        <v>94</v>
      </c>
      <c r="H110" s="82"/>
    </row>
    <row r="111" spans="1:8" ht="15.75" customHeight="1">
      <c r="A111" s="90"/>
      <c r="B111" s="177" t="s">
        <v>420</v>
      </c>
      <c r="C111" s="236">
        <v>1.0067367777560146</v>
      </c>
      <c r="D111" s="237">
        <v>0.95509556600933132</v>
      </c>
      <c r="E111" s="238">
        <v>1.0583779895026977</v>
      </c>
      <c r="F111" s="237">
        <v>0.9791492500551221</v>
      </c>
      <c r="G111" s="238">
        <v>1.0343243054569071</v>
      </c>
      <c r="H111" s="82"/>
    </row>
    <row r="112" spans="1:8" ht="15.75" customHeight="1">
      <c r="A112" s="90"/>
      <c r="B112" s="177" t="s">
        <v>421</v>
      </c>
      <c r="C112" s="248">
        <v>44.832250041508452</v>
      </c>
      <c r="D112" s="249">
        <v>42.500815587108534</v>
      </c>
      <c r="E112" s="250">
        <v>47.16368449590837</v>
      </c>
      <c r="F112" s="249">
        <v>43.442630329599766</v>
      </c>
      <c r="G112" s="250">
        <v>46.221869753417138</v>
      </c>
      <c r="H112" s="82"/>
    </row>
    <row r="113" spans="1:8" ht="15.75" customHeight="1">
      <c r="A113" s="90"/>
      <c r="B113" s="177" t="s">
        <v>422</v>
      </c>
      <c r="C113" s="248">
        <v>10.112750913177329</v>
      </c>
      <c r="D113" s="249">
        <v>8.6676156532949076</v>
      </c>
      <c r="E113" s="250">
        <v>11.557886173059751</v>
      </c>
      <c r="F113" s="249">
        <v>9.5666002714294507</v>
      </c>
      <c r="G113" s="250">
        <v>10.658901554925208</v>
      </c>
      <c r="H113" s="82"/>
    </row>
    <row r="114" spans="1:8" ht="15.75" customHeight="1">
      <c r="A114" s="90"/>
      <c r="B114" s="177" t="s">
        <v>423</v>
      </c>
      <c r="C114" s="236">
        <v>9.0861831638891495</v>
      </c>
      <c r="D114" s="237">
        <v>8.6959833752188569</v>
      </c>
      <c r="E114" s="238">
        <v>9.4763829525594421</v>
      </c>
      <c r="F114" s="237">
        <v>8.8509572413215327</v>
      </c>
      <c r="G114" s="238">
        <v>9.3214090864567662</v>
      </c>
      <c r="H114" s="82"/>
    </row>
    <row r="115" spans="1:8" ht="15.75" customHeight="1">
      <c r="A115" s="90"/>
      <c r="B115" s="177" t="s">
        <v>424</v>
      </c>
      <c r="C115" s="236">
        <v>0.68075459449186393</v>
      </c>
      <c r="D115" s="237">
        <v>0.56505523144696068</v>
      </c>
      <c r="E115" s="238">
        <v>0.79645395753676718</v>
      </c>
      <c r="F115" s="237" t="s">
        <v>94</v>
      </c>
      <c r="G115" s="238" t="s">
        <v>94</v>
      </c>
      <c r="H115" s="82"/>
    </row>
    <row r="116" spans="1:8" ht="15.75" customHeight="1">
      <c r="A116" s="90"/>
      <c r="B116" s="177" t="s">
        <v>425</v>
      </c>
      <c r="C116" s="235">
        <v>58.712902010991399</v>
      </c>
      <c r="D116" s="240">
        <v>55.615813045032418</v>
      </c>
      <c r="E116" s="241">
        <v>61.809990976950381</v>
      </c>
      <c r="F116" s="240">
        <v>57.180624957217738</v>
      </c>
      <c r="G116" s="241">
        <v>60.245179064765061</v>
      </c>
      <c r="H116" s="82"/>
    </row>
    <row r="117" spans="1:8" ht="15.75" customHeight="1">
      <c r="A117" s="90"/>
      <c r="B117" s="198" t="s">
        <v>426</v>
      </c>
      <c r="C117" s="254">
        <v>37.324311148185458</v>
      </c>
      <c r="D117" s="255">
        <v>32.962168146129457</v>
      </c>
      <c r="E117" s="256">
        <v>41.68645415024146</v>
      </c>
      <c r="F117" s="255">
        <v>35.303359211525972</v>
      </c>
      <c r="G117" s="256">
        <v>39.345263084844945</v>
      </c>
      <c r="H117" s="82"/>
    </row>
    <row r="118" spans="1:8" ht="15.75" customHeight="1">
      <c r="B118" s="257" t="s">
        <v>628</v>
      </c>
    </row>
    <row r="119" spans="1:8" ht="15.75" customHeight="1">
      <c r="A119" s="1"/>
      <c r="B119"/>
      <c r="C119"/>
      <c r="D119"/>
      <c r="E119"/>
      <c r="F119"/>
      <c r="G119"/>
    </row>
    <row r="120" spans="1:8" ht="15.75" customHeight="1">
      <c r="A120" s="1"/>
      <c r="B120"/>
      <c r="C120"/>
      <c r="D120"/>
      <c r="E120"/>
      <c r="F120"/>
      <c r="G120"/>
    </row>
  </sheetData>
  <dataConsolidate/>
  <mergeCells count="4">
    <mergeCell ref="D2:E2"/>
    <mergeCell ref="F2:G2"/>
    <mergeCell ref="B2:B3"/>
    <mergeCell ref="A2:A3"/>
  </mergeCells>
  <conditionalFormatting sqref="A5 A7 A9 A11:A68 A70:A117 C5:G117 A4:G4 A6:G6 A8:G8 A10:G10 A69:G69">
    <cfRule type="expression" dxfId="143" priority="225">
      <formula>IF(CertVal_IsBlnkRow*CertVal_IsBlnkRowNext=1,TRUE,FALSE)</formula>
    </cfRule>
  </conditionalFormatting>
  <conditionalFormatting sqref="B5:B117">
    <cfRule type="expression" dxfId="142" priority="217">
      <formula>IF(CertVal_IsBlnkRow*CertVal_IsBlnkRowNext=1,TRUE,FALSE)</formula>
    </cfRule>
  </conditionalFormatting>
  <conditionalFormatting sqref="B7">
    <cfRule type="expression" dxfId="141" priority="215">
      <formula>IF(CertVal_IsBlnkRow*CertVal_IsBlnkRowNext=1,TRUE,FALSE)</formula>
    </cfRule>
  </conditionalFormatting>
  <conditionalFormatting sqref="B9">
    <cfRule type="expression" dxfId="140" priority="213">
      <formula>IF(CertVal_IsBlnkRow*CertVal_IsBlnkRowNext=1,TRUE,FALSE)</formula>
    </cfRule>
  </conditionalFormatting>
  <conditionalFormatting sqref="B11">
    <cfRule type="expression" dxfId="139" priority="211">
      <formula>IF(CertVal_IsBlnkRow*CertVal_IsBlnkRowNext=1,TRUE,FALSE)</formula>
    </cfRule>
  </conditionalFormatting>
  <conditionalFormatting sqref="B12">
    <cfRule type="expression" dxfId="138" priority="209">
      <formula>IF(CertVal_IsBlnkRow*CertVal_IsBlnkRowNext=1,TRUE,FALSE)</formula>
    </cfRule>
  </conditionalFormatting>
  <conditionalFormatting sqref="B13">
    <cfRule type="expression" dxfId="137" priority="207">
      <formula>IF(CertVal_IsBlnkRow*CertVal_IsBlnkRowNext=1,TRUE,FALSE)</formula>
    </cfRule>
  </conditionalFormatting>
  <conditionalFormatting sqref="B14">
    <cfRule type="expression" dxfId="136" priority="205">
      <formula>IF(CertVal_IsBlnkRow*CertVal_IsBlnkRowNext=1,TRUE,FALSE)</formula>
    </cfRule>
  </conditionalFormatting>
  <conditionalFormatting sqref="B15">
    <cfRule type="expression" dxfId="135" priority="203">
      <formula>IF(CertVal_IsBlnkRow*CertVal_IsBlnkRowNext=1,TRUE,FALSE)</formula>
    </cfRule>
  </conditionalFormatting>
  <conditionalFormatting sqref="B16">
    <cfRule type="expression" dxfId="134" priority="201">
      <formula>IF(CertVal_IsBlnkRow*CertVal_IsBlnkRowNext=1,TRUE,FALSE)</formula>
    </cfRule>
  </conditionalFormatting>
  <conditionalFormatting sqref="B17">
    <cfRule type="expression" dxfId="133" priority="199">
      <formula>IF(CertVal_IsBlnkRow*CertVal_IsBlnkRowNext=1,TRUE,FALSE)</formula>
    </cfRule>
  </conditionalFormatting>
  <conditionalFormatting sqref="B18">
    <cfRule type="expression" dxfId="132" priority="197">
      <formula>IF(CertVal_IsBlnkRow*CertVal_IsBlnkRowNext=1,TRUE,FALSE)</formula>
    </cfRule>
  </conditionalFormatting>
  <conditionalFormatting sqref="B19">
    <cfRule type="expression" dxfId="131" priority="195">
      <formula>IF(CertVal_IsBlnkRow*CertVal_IsBlnkRowNext=1,TRUE,FALSE)</formula>
    </cfRule>
  </conditionalFormatting>
  <conditionalFormatting sqref="B20">
    <cfRule type="expression" dxfId="130" priority="193">
      <formula>IF(CertVal_IsBlnkRow*CertVal_IsBlnkRowNext=1,TRUE,FALSE)</formula>
    </cfRule>
  </conditionalFormatting>
  <conditionalFormatting sqref="B21">
    <cfRule type="expression" dxfId="129" priority="191">
      <formula>IF(CertVal_IsBlnkRow*CertVal_IsBlnkRowNext=1,TRUE,FALSE)</formula>
    </cfRule>
  </conditionalFormatting>
  <conditionalFormatting sqref="B22">
    <cfRule type="expression" dxfId="128" priority="189">
      <formula>IF(CertVal_IsBlnkRow*CertVal_IsBlnkRowNext=1,TRUE,FALSE)</formula>
    </cfRule>
  </conditionalFormatting>
  <conditionalFormatting sqref="B23">
    <cfRule type="expression" dxfId="127" priority="187">
      <formula>IF(CertVal_IsBlnkRow*CertVal_IsBlnkRowNext=1,TRUE,FALSE)</formula>
    </cfRule>
  </conditionalFormatting>
  <conditionalFormatting sqref="B24">
    <cfRule type="expression" dxfId="126" priority="185">
      <formula>IF(CertVal_IsBlnkRow*CertVal_IsBlnkRowNext=1,TRUE,FALSE)</formula>
    </cfRule>
  </conditionalFormatting>
  <conditionalFormatting sqref="B25">
    <cfRule type="expression" dxfId="125" priority="183">
      <formula>IF(CertVal_IsBlnkRow*CertVal_IsBlnkRowNext=1,TRUE,FALSE)</formula>
    </cfRule>
  </conditionalFormatting>
  <conditionalFormatting sqref="B26">
    <cfRule type="expression" dxfId="124" priority="181">
      <formula>IF(CertVal_IsBlnkRow*CertVal_IsBlnkRowNext=1,TRUE,FALSE)</formula>
    </cfRule>
  </conditionalFormatting>
  <conditionalFormatting sqref="B27">
    <cfRule type="expression" dxfId="123" priority="179">
      <formula>IF(CertVal_IsBlnkRow*CertVal_IsBlnkRowNext=1,TRUE,FALSE)</formula>
    </cfRule>
  </conditionalFormatting>
  <conditionalFormatting sqref="B28">
    <cfRule type="expression" dxfId="122" priority="177">
      <formula>IF(CertVal_IsBlnkRow*CertVal_IsBlnkRowNext=1,TRUE,FALSE)</formula>
    </cfRule>
  </conditionalFormatting>
  <conditionalFormatting sqref="B29">
    <cfRule type="expression" dxfId="121" priority="175">
      <formula>IF(CertVal_IsBlnkRow*CertVal_IsBlnkRowNext=1,TRUE,FALSE)</formula>
    </cfRule>
  </conditionalFormatting>
  <conditionalFormatting sqref="B30">
    <cfRule type="expression" dxfId="120" priority="173">
      <formula>IF(CertVal_IsBlnkRow*CertVal_IsBlnkRowNext=1,TRUE,FALSE)</formula>
    </cfRule>
  </conditionalFormatting>
  <conditionalFormatting sqref="B31">
    <cfRule type="expression" dxfId="119" priority="171">
      <formula>IF(CertVal_IsBlnkRow*CertVal_IsBlnkRowNext=1,TRUE,FALSE)</formula>
    </cfRule>
  </conditionalFormatting>
  <conditionalFormatting sqref="B32">
    <cfRule type="expression" dxfId="118" priority="169">
      <formula>IF(CertVal_IsBlnkRow*CertVal_IsBlnkRowNext=1,TRUE,FALSE)</formula>
    </cfRule>
  </conditionalFormatting>
  <conditionalFormatting sqref="B33">
    <cfRule type="expression" dxfId="117" priority="167">
      <formula>IF(CertVal_IsBlnkRow*CertVal_IsBlnkRowNext=1,TRUE,FALSE)</formula>
    </cfRule>
  </conditionalFormatting>
  <conditionalFormatting sqref="B34">
    <cfRule type="expression" dxfId="116" priority="165">
      <formula>IF(CertVal_IsBlnkRow*CertVal_IsBlnkRowNext=1,TRUE,FALSE)</formula>
    </cfRule>
  </conditionalFormatting>
  <conditionalFormatting sqref="B35">
    <cfRule type="expression" dxfId="115" priority="163">
      <formula>IF(CertVal_IsBlnkRow*CertVal_IsBlnkRowNext=1,TRUE,FALSE)</formula>
    </cfRule>
  </conditionalFormatting>
  <conditionalFormatting sqref="B36">
    <cfRule type="expression" dxfId="114" priority="161">
      <formula>IF(CertVal_IsBlnkRow*CertVal_IsBlnkRowNext=1,TRUE,FALSE)</formula>
    </cfRule>
  </conditionalFormatting>
  <conditionalFormatting sqref="B37">
    <cfRule type="expression" dxfId="113" priority="159">
      <formula>IF(CertVal_IsBlnkRow*CertVal_IsBlnkRowNext=1,TRUE,FALSE)</formula>
    </cfRule>
  </conditionalFormatting>
  <conditionalFormatting sqref="B38">
    <cfRule type="expression" dxfId="112" priority="157">
      <formula>IF(CertVal_IsBlnkRow*CertVal_IsBlnkRowNext=1,TRUE,FALSE)</formula>
    </cfRule>
  </conditionalFormatting>
  <conditionalFormatting sqref="B39">
    <cfRule type="expression" dxfId="111" priority="155">
      <formula>IF(CertVal_IsBlnkRow*CertVal_IsBlnkRowNext=1,TRUE,FALSE)</formula>
    </cfRule>
  </conditionalFormatting>
  <conditionalFormatting sqref="B40">
    <cfRule type="expression" dxfId="110" priority="153">
      <formula>IF(CertVal_IsBlnkRow*CertVal_IsBlnkRowNext=1,TRUE,FALSE)</formula>
    </cfRule>
  </conditionalFormatting>
  <conditionalFormatting sqref="B41">
    <cfRule type="expression" dxfId="109" priority="151">
      <formula>IF(CertVal_IsBlnkRow*CertVal_IsBlnkRowNext=1,TRUE,FALSE)</formula>
    </cfRule>
  </conditionalFormatting>
  <conditionalFormatting sqref="B42">
    <cfRule type="expression" dxfId="108" priority="149">
      <formula>IF(CertVal_IsBlnkRow*CertVal_IsBlnkRowNext=1,TRUE,FALSE)</formula>
    </cfRule>
  </conditionalFormatting>
  <conditionalFormatting sqref="B43">
    <cfRule type="expression" dxfId="107" priority="147">
      <formula>IF(CertVal_IsBlnkRow*CertVal_IsBlnkRowNext=1,TRUE,FALSE)</formula>
    </cfRule>
  </conditionalFormatting>
  <conditionalFormatting sqref="B44">
    <cfRule type="expression" dxfId="106" priority="145">
      <formula>IF(CertVal_IsBlnkRow*CertVal_IsBlnkRowNext=1,TRUE,FALSE)</formula>
    </cfRule>
  </conditionalFormatting>
  <conditionalFormatting sqref="B45">
    <cfRule type="expression" dxfId="105" priority="143">
      <formula>IF(CertVal_IsBlnkRow*CertVal_IsBlnkRowNext=1,TRUE,FALSE)</formula>
    </cfRule>
  </conditionalFormatting>
  <conditionalFormatting sqref="B46">
    <cfRule type="expression" dxfId="104" priority="141">
      <formula>IF(CertVal_IsBlnkRow*CertVal_IsBlnkRowNext=1,TRUE,FALSE)</formula>
    </cfRule>
  </conditionalFormatting>
  <conditionalFormatting sqref="B47">
    <cfRule type="expression" dxfId="103" priority="139">
      <formula>IF(CertVal_IsBlnkRow*CertVal_IsBlnkRowNext=1,TRUE,FALSE)</formula>
    </cfRule>
  </conditionalFormatting>
  <conditionalFormatting sqref="B48">
    <cfRule type="expression" dxfId="102" priority="137">
      <formula>IF(CertVal_IsBlnkRow*CertVal_IsBlnkRowNext=1,TRUE,FALSE)</formula>
    </cfRule>
  </conditionalFormatting>
  <conditionalFormatting sqref="B49">
    <cfRule type="expression" dxfId="101" priority="135">
      <formula>IF(CertVal_IsBlnkRow*CertVal_IsBlnkRowNext=1,TRUE,FALSE)</formula>
    </cfRule>
  </conditionalFormatting>
  <conditionalFormatting sqref="B50">
    <cfRule type="expression" dxfId="100" priority="133">
      <formula>IF(CertVal_IsBlnkRow*CertVal_IsBlnkRowNext=1,TRUE,FALSE)</formula>
    </cfRule>
  </conditionalFormatting>
  <conditionalFormatting sqref="B51">
    <cfRule type="expression" dxfId="99" priority="131">
      <formula>IF(CertVal_IsBlnkRow*CertVal_IsBlnkRowNext=1,TRUE,FALSE)</formula>
    </cfRule>
  </conditionalFormatting>
  <conditionalFormatting sqref="B52">
    <cfRule type="expression" dxfId="98" priority="129">
      <formula>IF(CertVal_IsBlnkRow*CertVal_IsBlnkRowNext=1,TRUE,FALSE)</formula>
    </cfRule>
  </conditionalFormatting>
  <conditionalFormatting sqref="B53">
    <cfRule type="expression" dxfId="97" priority="127">
      <formula>IF(CertVal_IsBlnkRow*CertVal_IsBlnkRowNext=1,TRUE,FALSE)</formula>
    </cfRule>
  </conditionalFormatting>
  <conditionalFormatting sqref="B54">
    <cfRule type="expression" dxfId="96" priority="125">
      <formula>IF(CertVal_IsBlnkRow*CertVal_IsBlnkRowNext=1,TRUE,FALSE)</formula>
    </cfRule>
  </conditionalFormatting>
  <conditionalFormatting sqref="B55">
    <cfRule type="expression" dxfId="95" priority="123">
      <formula>IF(CertVal_IsBlnkRow*CertVal_IsBlnkRowNext=1,TRUE,FALSE)</formula>
    </cfRule>
  </conditionalFormatting>
  <conditionalFormatting sqref="B56">
    <cfRule type="expression" dxfId="94" priority="121">
      <formula>IF(CertVal_IsBlnkRow*CertVal_IsBlnkRowNext=1,TRUE,FALSE)</formula>
    </cfRule>
  </conditionalFormatting>
  <conditionalFormatting sqref="B57">
    <cfRule type="expression" dxfId="93" priority="119">
      <formula>IF(CertVal_IsBlnkRow*CertVal_IsBlnkRowNext=1,TRUE,FALSE)</formula>
    </cfRule>
  </conditionalFormatting>
  <conditionalFormatting sqref="B58">
    <cfRule type="expression" dxfId="92" priority="117">
      <formula>IF(CertVal_IsBlnkRow*CertVal_IsBlnkRowNext=1,TRUE,FALSE)</formula>
    </cfRule>
  </conditionalFormatting>
  <conditionalFormatting sqref="B59">
    <cfRule type="expression" dxfId="91" priority="115">
      <formula>IF(CertVal_IsBlnkRow*CertVal_IsBlnkRowNext=1,TRUE,FALSE)</formula>
    </cfRule>
  </conditionalFormatting>
  <conditionalFormatting sqref="B60">
    <cfRule type="expression" dxfId="90" priority="113">
      <formula>IF(CertVal_IsBlnkRow*CertVal_IsBlnkRowNext=1,TRUE,FALSE)</formula>
    </cfRule>
  </conditionalFormatting>
  <conditionalFormatting sqref="B61">
    <cfRule type="expression" dxfId="89" priority="111">
      <formula>IF(CertVal_IsBlnkRow*CertVal_IsBlnkRowNext=1,TRUE,FALSE)</formula>
    </cfRule>
  </conditionalFormatting>
  <conditionalFormatting sqref="B62">
    <cfRule type="expression" dxfId="88" priority="109">
      <formula>IF(CertVal_IsBlnkRow*CertVal_IsBlnkRowNext=1,TRUE,FALSE)</formula>
    </cfRule>
  </conditionalFormatting>
  <conditionalFormatting sqref="B63">
    <cfRule type="expression" dxfId="87" priority="107">
      <formula>IF(CertVal_IsBlnkRow*CertVal_IsBlnkRowNext=1,TRUE,FALSE)</formula>
    </cfRule>
  </conditionalFormatting>
  <conditionalFormatting sqref="B64">
    <cfRule type="expression" dxfId="86" priority="105">
      <formula>IF(CertVal_IsBlnkRow*CertVal_IsBlnkRowNext=1,TRUE,FALSE)</formula>
    </cfRule>
  </conditionalFormatting>
  <conditionalFormatting sqref="B65">
    <cfRule type="expression" dxfId="85" priority="103">
      <formula>IF(CertVal_IsBlnkRow*CertVal_IsBlnkRowNext=1,TRUE,FALSE)</formula>
    </cfRule>
  </conditionalFormatting>
  <conditionalFormatting sqref="B66">
    <cfRule type="expression" dxfId="84" priority="101">
      <formula>IF(CertVal_IsBlnkRow*CertVal_IsBlnkRowNext=1,TRUE,FALSE)</formula>
    </cfRule>
  </conditionalFormatting>
  <conditionalFormatting sqref="B67">
    <cfRule type="expression" dxfId="83" priority="99">
      <formula>IF(CertVal_IsBlnkRow*CertVal_IsBlnkRowNext=1,TRUE,FALSE)</formula>
    </cfRule>
  </conditionalFormatting>
  <conditionalFormatting sqref="B68">
    <cfRule type="expression" dxfId="82" priority="97">
      <formula>IF(CertVal_IsBlnkRow*CertVal_IsBlnkRowNext=1,TRUE,FALSE)</formula>
    </cfRule>
  </conditionalFormatting>
  <conditionalFormatting sqref="B70">
    <cfRule type="expression" dxfId="81" priority="95">
      <formula>IF(CertVal_IsBlnkRow*CertVal_IsBlnkRowNext=1,TRUE,FALSE)</formula>
    </cfRule>
  </conditionalFormatting>
  <conditionalFormatting sqref="B71">
    <cfRule type="expression" dxfId="80" priority="93">
      <formula>IF(CertVal_IsBlnkRow*CertVal_IsBlnkRowNext=1,TRUE,FALSE)</formula>
    </cfRule>
  </conditionalFormatting>
  <conditionalFormatting sqref="B72">
    <cfRule type="expression" dxfId="79" priority="91">
      <formula>IF(CertVal_IsBlnkRow*CertVal_IsBlnkRowNext=1,TRUE,FALSE)</formula>
    </cfRule>
  </conditionalFormatting>
  <conditionalFormatting sqref="B73">
    <cfRule type="expression" dxfId="78" priority="89">
      <formula>IF(CertVal_IsBlnkRow*CertVal_IsBlnkRowNext=1,TRUE,FALSE)</formula>
    </cfRule>
  </conditionalFormatting>
  <conditionalFormatting sqref="B74">
    <cfRule type="expression" dxfId="77" priority="87">
      <formula>IF(CertVal_IsBlnkRow*CertVal_IsBlnkRowNext=1,TRUE,FALSE)</formula>
    </cfRule>
  </conditionalFormatting>
  <conditionalFormatting sqref="B75">
    <cfRule type="expression" dxfId="76" priority="85">
      <formula>IF(CertVal_IsBlnkRow*CertVal_IsBlnkRowNext=1,TRUE,FALSE)</formula>
    </cfRule>
  </conditionalFormatting>
  <conditionalFormatting sqref="B76">
    <cfRule type="expression" dxfId="75" priority="83">
      <formula>IF(CertVal_IsBlnkRow*CertVal_IsBlnkRowNext=1,TRUE,FALSE)</formula>
    </cfRule>
  </conditionalFormatting>
  <conditionalFormatting sqref="B77">
    <cfRule type="expression" dxfId="74" priority="81">
      <formula>IF(CertVal_IsBlnkRow*CertVal_IsBlnkRowNext=1,TRUE,FALSE)</formula>
    </cfRule>
  </conditionalFormatting>
  <conditionalFormatting sqref="B78">
    <cfRule type="expression" dxfId="73" priority="79">
      <formula>IF(CertVal_IsBlnkRow*CertVal_IsBlnkRowNext=1,TRUE,FALSE)</formula>
    </cfRule>
  </conditionalFormatting>
  <conditionalFormatting sqref="B79">
    <cfRule type="expression" dxfId="72" priority="77">
      <formula>IF(CertVal_IsBlnkRow*CertVal_IsBlnkRowNext=1,TRUE,FALSE)</formula>
    </cfRule>
  </conditionalFormatting>
  <conditionalFormatting sqref="B80">
    <cfRule type="expression" dxfId="71" priority="75">
      <formula>IF(CertVal_IsBlnkRow*CertVal_IsBlnkRowNext=1,TRUE,FALSE)</formula>
    </cfRule>
  </conditionalFormatting>
  <conditionalFormatting sqref="B81">
    <cfRule type="expression" dxfId="70" priority="73">
      <formula>IF(CertVal_IsBlnkRow*CertVal_IsBlnkRowNext=1,TRUE,FALSE)</formula>
    </cfRule>
  </conditionalFormatting>
  <conditionalFormatting sqref="B82">
    <cfRule type="expression" dxfId="69" priority="71">
      <formula>IF(CertVal_IsBlnkRow*CertVal_IsBlnkRowNext=1,TRUE,FALSE)</formula>
    </cfRule>
  </conditionalFormatting>
  <conditionalFormatting sqref="B83">
    <cfRule type="expression" dxfId="68" priority="69">
      <formula>IF(CertVal_IsBlnkRow*CertVal_IsBlnkRowNext=1,TRUE,FALSE)</formula>
    </cfRule>
  </conditionalFormatting>
  <conditionalFormatting sqref="B84">
    <cfRule type="expression" dxfId="67" priority="67">
      <formula>IF(CertVal_IsBlnkRow*CertVal_IsBlnkRowNext=1,TRUE,FALSE)</formula>
    </cfRule>
  </conditionalFormatting>
  <conditionalFormatting sqref="B85">
    <cfRule type="expression" dxfId="66" priority="65">
      <formula>IF(CertVal_IsBlnkRow*CertVal_IsBlnkRowNext=1,TRUE,FALSE)</formula>
    </cfRule>
  </conditionalFormatting>
  <conditionalFormatting sqref="B86">
    <cfRule type="expression" dxfId="65" priority="63">
      <formula>IF(CertVal_IsBlnkRow*CertVal_IsBlnkRowNext=1,TRUE,FALSE)</formula>
    </cfRule>
  </conditionalFormatting>
  <conditionalFormatting sqref="B87">
    <cfRule type="expression" dxfId="64" priority="61">
      <formula>IF(CertVal_IsBlnkRow*CertVal_IsBlnkRowNext=1,TRUE,FALSE)</formula>
    </cfRule>
  </conditionalFormatting>
  <conditionalFormatting sqref="B88">
    <cfRule type="expression" dxfId="63" priority="59">
      <formula>IF(CertVal_IsBlnkRow*CertVal_IsBlnkRowNext=1,TRUE,FALSE)</formula>
    </cfRule>
  </conditionalFormatting>
  <conditionalFormatting sqref="B89">
    <cfRule type="expression" dxfId="62" priority="57">
      <formula>IF(CertVal_IsBlnkRow*CertVal_IsBlnkRowNext=1,TRUE,FALSE)</formula>
    </cfRule>
  </conditionalFormatting>
  <conditionalFormatting sqref="B90">
    <cfRule type="expression" dxfId="61" priority="55">
      <formula>IF(CertVal_IsBlnkRow*CertVal_IsBlnkRowNext=1,TRUE,FALSE)</formula>
    </cfRule>
  </conditionalFormatting>
  <conditionalFormatting sqref="B91">
    <cfRule type="expression" dxfId="60" priority="53">
      <formula>IF(CertVal_IsBlnkRow*CertVal_IsBlnkRowNext=1,TRUE,FALSE)</formula>
    </cfRule>
  </conditionalFormatting>
  <conditionalFormatting sqref="B92">
    <cfRule type="expression" dxfId="59" priority="51">
      <formula>IF(CertVal_IsBlnkRow*CertVal_IsBlnkRowNext=1,TRUE,FALSE)</formula>
    </cfRule>
  </conditionalFormatting>
  <conditionalFormatting sqref="B93">
    <cfRule type="expression" dxfId="58" priority="49">
      <formula>IF(CertVal_IsBlnkRow*CertVal_IsBlnkRowNext=1,TRUE,FALSE)</formula>
    </cfRule>
  </conditionalFormatting>
  <conditionalFormatting sqref="B94">
    <cfRule type="expression" dxfId="57" priority="47">
      <formula>IF(CertVal_IsBlnkRow*CertVal_IsBlnkRowNext=1,TRUE,FALSE)</formula>
    </cfRule>
  </conditionalFormatting>
  <conditionalFormatting sqref="B95">
    <cfRule type="expression" dxfId="56" priority="45">
      <formula>IF(CertVal_IsBlnkRow*CertVal_IsBlnkRowNext=1,TRUE,FALSE)</formula>
    </cfRule>
  </conditionalFormatting>
  <conditionalFormatting sqref="B96">
    <cfRule type="expression" dxfId="55" priority="43">
      <formula>IF(CertVal_IsBlnkRow*CertVal_IsBlnkRowNext=1,TRUE,FALSE)</formula>
    </cfRule>
  </conditionalFormatting>
  <conditionalFormatting sqref="B97">
    <cfRule type="expression" dxfId="54" priority="41">
      <formula>IF(CertVal_IsBlnkRow*CertVal_IsBlnkRowNext=1,TRUE,FALSE)</formula>
    </cfRule>
  </conditionalFormatting>
  <conditionalFormatting sqref="B98">
    <cfRule type="expression" dxfId="53" priority="39">
      <formula>IF(CertVal_IsBlnkRow*CertVal_IsBlnkRowNext=1,TRUE,FALSE)</formula>
    </cfRule>
  </conditionalFormatting>
  <conditionalFormatting sqref="B99">
    <cfRule type="expression" dxfId="52" priority="37">
      <formula>IF(CertVal_IsBlnkRow*CertVal_IsBlnkRowNext=1,TRUE,FALSE)</formula>
    </cfRule>
  </conditionalFormatting>
  <conditionalFormatting sqref="B100">
    <cfRule type="expression" dxfId="51" priority="35">
      <formula>IF(CertVal_IsBlnkRow*CertVal_IsBlnkRowNext=1,TRUE,FALSE)</formula>
    </cfRule>
  </conditionalFormatting>
  <conditionalFormatting sqref="B101">
    <cfRule type="expression" dxfId="50" priority="33">
      <formula>IF(CertVal_IsBlnkRow*CertVal_IsBlnkRowNext=1,TRUE,FALSE)</formula>
    </cfRule>
  </conditionalFormatting>
  <conditionalFormatting sqref="B102">
    <cfRule type="expression" dxfId="49" priority="31">
      <formula>IF(CertVal_IsBlnkRow*CertVal_IsBlnkRowNext=1,TRUE,FALSE)</formula>
    </cfRule>
  </conditionalFormatting>
  <conditionalFormatting sqref="B103">
    <cfRule type="expression" dxfId="48" priority="29">
      <formula>IF(CertVal_IsBlnkRow*CertVal_IsBlnkRowNext=1,TRUE,FALSE)</formula>
    </cfRule>
  </conditionalFormatting>
  <conditionalFormatting sqref="B104">
    <cfRule type="expression" dxfId="47" priority="27">
      <formula>IF(CertVal_IsBlnkRow*CertVal_IsBlnkRowNext=1,TRUE,FALSE)</formula>
    </cfRule>
  </conditionalFormatting>
  <conditionalFormatting sqref="B105">
    <cfRule type="expression" dxfId="46" priority="25">
      <formula>IF(CertVal_IsBlnkRow*CertVal_IsBlnkRowNext=1,TRUE,FALSE)</formula>
    </cfRule>
  </conditionalFormatting>
  <conditionalFormatting sqref="B106">
    <cfRule type="expression" dxfId="45" priority="23">
      <formula>IF(CertVal_IsBlnkRow*CertVal_IsBlnkRowNext=1,TRUE,FALSE)</formula>
    </cfRule>
  </conditionalFormatting>
  <conditionalFormatting sqref="B107">
    <cfRule type="expression" dxfId="44" priority="21">
      <formula>IF(CertVal_IsBlnkRow*CertVal_IsBlnkRowNext=1,TRUE,FALSE)</formula>
    </cfRule>
  </conditionalFormatting>
  <conditionalFormatting sqref="B108">
    <cfRule type="expression" dxfId="43" priority="19">
      <formula>IF(CertVal_IsBlnkRow*CertVal_IsBlnkRowNext=1,TRUE,FALSE)</formula>
    </cfRule>
  </conditionalFormatting>
  <conditionalFormatting sqref="B109">
    <cfRule type="expression" dxfId="42" priority="17">
      <formula>IF(CertVal_IsBlnkRow*CertVal_IsBlnkRowNext=1,TRUE,FALSE)</formula>
    </cfRule>
  </conditionalFormatting>
  <conditionalFormatting sqref="B110">
    <cfRule type="expression" dxfId="41" priority="15">
      <formula>IF(CertVal_IsBlnkRow*CertVal_IsBlnkRowNext=1,TRUE,FALSE)</formula>
    </cfRule>
  </conditionalFormatting>
  <conditionalFormatting sqref="B111">
    <cfRule type="expression" dxfId="40" priority="13">
      <formula>IF(CertVal_IsBlnkRow*CertVal_IsBlnkRowNext=1,TRUE,FALSE)</formula>
    </cfRule>
  </conditionalFormatting>
  <conditionalFormatting sqref="B112">
    <cfRule type="expression" dxfId="39" priority="11">
      <formula>IF(CertVal_IsBlnkRow*CertVal_IsBlnkRowNext=1,TRUE,FALSE)</formula>
    </cfRule>
  </conditionalFormatting>
  <conditionalFormatting sqref="B113">
    <cfRule type="expression" dxfId="38" priority="9">
      <formula>IF(CertVal_IsBlnkRow*CertVal_IsBlnkRowNext=1,TRUE,FALSE)</formula>
    </cfRule>
  </conditionalFormatting>
  <conditionalFormatting sqref="B114">
    <cfRule type="expression" dxfId="37" priority="7">
      <formula>IF(CertVal_IsBlnkRow*CertVal_IsBlnkRowNext=1,TRUE,FALSE)</formula>
    </cfRule>
  </conditionalFormatting>
  <conditionalFormatting sqref="B115">
    <cfRule type="expression" dxfId="36" priority="5">
      <formula>IF(CertVal_IsBlnkRow*CertVal_IsBlnkRowNext=1,TRUE,FALSE)</formula>
    </cfRule>
  </conditionalFormatting>
  <conditionalFormatting sqref="B116">
    <cfRule type="expression" dxfId="35" priority="3">
      <formula>IF(CertVal_IsBlnkRow*CertVal_IsBlnkRowNext=1,TRUE,FALSE)</formula>
    </cfRule>
  </conditionalFormatting>
  <conditionalFormatting sqref="B117">
    <cfRule type="expression" dxfId="34" priority="1">
      <formula>IF(CertVal_IsBlnkRow*CertVal_IsBlnkRowNext=1,TRUE,FALSE)</formula>
    </cfRule>
  </conditionalFormatting>
  <hyperlinks>
    <hyperlink ref="B5" location="'Fire Assay'!$A$1" display="'Fire Assay'!$A$1" xr:uid="{0C726E45-45F4-4021-8ED3-E1475D32C184}"/>
    <hyperlink ref="B7" location="'AR Digest 10-50g'!$A$1" display="'AR Digest 10-50g'!$A$1" xr:uid="{91558508-AB27-49AD-8030-374E03B97515}"/>
    <hyperlink ref="B9" location="'CNL'!$A$1" display="'CNL'!$A$1" xr:uid="{EF547521-E69D-49FA-B48B-32CC9388F9EA}"/>
    <hyperlink ref="B11" location="'4-Acid'!$A$1" display="'4-Acid'!$A$1" xr:uid="{01C4B63A-36FB-47A0-850A-4A40413FE368}"/>
    <hyperlink ref="B12" location="'4-Acid'!$A$18" display="'4-Acid'!$A$18" xr:uid="{14A8E2E8-A469-4AC4-BA08-833208F91EE6}"/>
    <hyperlink ref="B13" location="'4-Acid'!$A$58" display="'4-Acid'!$A$58" xr:uid="{9299FA6F-9B21-41F8-9C38-D34E1512F0CB}"/>
    <hyperlink ref="B14" location="'4-Acid'!$A$76" display="'4-Acid'!$A$76" xr:uid="{DB8672E8-149C-4791-A0B5-DD70F5AAEBBE}"/>
    <hyperlink ref="B15" location="'4-Acid'!$A$94" display="'4-Acid'!$A$94" xr:uid="{12900B0A-8311-4DA0-8EC4-32060AF31BCA}"/>
    <hyperlink ref="B16" location="'4-Acid'!$A$113" display="'4-Acid'!$A$113" xr:uid="{BACECC65-545B-44F2-9C3E-CA42EB7178E6}"/>
    <hyperlink ref="B17" location="'4-Acid'!$A$131" display="'4-Acid'!$A$131" xr:uid="{15E079EC-C475-4B02-BDF9-85E5B814355C}"/>
    <hyperlink ref="B18" location="'4-Acid'!$A$149" display="'4-Acid'!$A$149" xr:uid="{6E142FBE-0E48-49C4-90DA-3B3305A74D07}"/>
    <hyperlink ref="B19" location="'4-Acid'!$A$168" display="'4-Acid'!$A$168" xr:uid="{45E8DB43-1BC7-4815-9C54-E4DA98787B20}"/>
    <hyperlink ref="B20" location="'4-Acid'!$A$186" display="'4-Acid'!$A$186" xr:uid="{CA96A46D-3F13-40B7-9041-1C624207938E}"/>
    <hyperlink ref="B21" location="'4-Acid'!$A$204" display="'4-Acid'!$A$204" xr:uid="{FB452154-2B3E-4911-832F-E541F29235F5}"/>
    <hyperlink ref="B22" location="'4-Acid'!$A$222" display="'4-Acid'!$A$222" xr:uid="{8B52BCEA-E5C9-4B11-9FAE-F43BB378BE28}"/>
    <hyperlink ref="B23" location="'4-Acid'!$A$240" display="'4-Acid'!$A$240" xr:uid="{DF066F24-FD71-4133-AC65-8FC57596817C}"/>
    <hyperlink ref="B24" location="'4-Acid'!$A$258" display="'4-Acid'!$A$258" xr:uid="{D28A9BA3-E7AF-491F-937A-F6F6D5679C59}"/>
    <hyperlink ref="B25" location="'4-Acid'!$A$276" display="'4-Acid'!$A$276" xr:uid="{85F10E6E-CCA0-4916-8F81-345C069EB241}"/>
    <hyperlink ref="B26" location="'4-Acid'!$A$294" display="'4-Acid'!$A$294" xr:uid="{74279FC6-55BB-4A15-AC18-B80910D38847}"/>
    <hyperlink ref="B27" location="'4-Acid'!$A$312" display="'4-Acid'!$A$312" xr:uid="{692ACB77-1C59-400B-B13F-D1C8FD9C5433}"/>
    <hyperlink ref="B28" location="'4-Acid'!$A$330" display="'4-Acid'!$A$330" xr:uid="{70A7C55D-EC03-43CD-9EEA-8963B0C6273E}"/>
    <hyperlink ref="B29" location="'4-Acid'!$A$348" display="'4-Acid'!$A$348" xr:uid="{04BBEF36-9830-4141-83B5-2898247A901F}"/>
    <hyperlink ref="B30" location="'4-Acid'!$A$384" display="'4-Acid'!$A$384" xr:uid="{A727C903-388B-48F2-92AF-7724F717A97F}"/>
    <hyperlink ref="B31" location="'4-Acid'!$A$420" display="'4-Acid'!$A$420" xr:uid="{551647F1-07B5-4431-B920-DE97B73D5837}"/>
    <hyperlink ref="B32" location="'4-Acid'!$A$439" display="'4-Acid'!$A$439" xr:uid="{6869E14D-CAE3-400E-BAC8-39D4082A97DF}"/>
    <hyperlink ref="B33" location="'4-Acid'!$A$457" display="'4-Acid'!$A$457" xr:uid="{A0FF66F6-BDEA-4E1C-9281-44391479BCB9}"/>
    <hyperlink ref="B34" location="'4-Acid'!$A$475" display="'4-Acid'!$A$475" xr:uid="{70FB7E9E-89B1-4D27-9C49-916F5F72104D}"/>
    <hyperlink ref="B35" location="'4-Acid'!$A$493" display="'4-Acid'!$A$493" xr:uid="{1D4366A8-9463-4C2B-AA22-54DC4AEE961D}"/>
    <hyperlink ref="B36" location="'4-Acid'!$A$511" display="'4-Acid'!$A$511" xr:uid="{90E4E023-D92F-4AA3-9161-CFE17B9964EB}"/>
    <hyperlink ref="B37" location="'4-Acid'!$A$530" display="'4-Acid'!$A$530" xr:uid="{562142E0-09E6-42CF-AC10-198CD108FCFA}"/>
    <hyperlink ref="B38" location="'4-Acid'!$A$548" display="'4-Acid'!$A$548" xr:uid="{891A6DA8-A35F-452A-8F93-F505EDE09FED}"/>
    <hyperlink ref="B39" location="'4-Acid'!$A$566" display="'4-Acid'!$A$566" xr:uid="{0D70F17E-7CA0-4952-B6BF-8F484601A8D5}"/>
    <hyperlink ref="B40" location="'4-Acid'!$A$585" display="'4-Acid'!$A$585" xr:uid="{59074642-22A4-4020-B10E-0C409F252ADA}"/>
    <hyperlink ref="B41" location="'4-Acid'!$A$603" display="'4-Acid'!$A$603" xr:uid="{1FAC79AE-EE2A-4C8B-AB9C-0D322E3BCCD9}"/>
    <hyperlink ref="B42" location="'4-Acid'!$A$622" display="'4-Acid'!$A$622" xr:uid="{C9518DB3-3452-416B-9571-D9402AA5A234}"/>
    <hyperlink ref="B43" location="'4-Acid'!$A$640" display="'4-Acid'!$A$640" xr:uid="{E285576F-65B3-450A-A19D-2FAF57F58F91}"/>
    <hyperlink ref="B44" location="'4-Acid'!$A$658" display="'4-Acid'!$A$658" xr:uid="{9ECBE37B-7CC7-4C89-8256-C5E56005E23E}"/>
    <hyperlink ref="B45" location="'4-Acid'!$A$676" display="'4-Acid'!$A$676" xr:uid="{EF9DD42D-FDB1-4E98-B62D-DF20E4C7491A}"/>
    <hyperlink ref="B46" location="'4-Acid'!$A$694" display="'4-Acid'!$A$694" xr:uid="{A953EE4A-888B-43C0-AB46-8B00CD8BDC03}"/>
    <hyperlink ref="B47" location="'4-Acid'!$A$712" display="'4-Acid'!$A$712" xr:uid="{F61EBDC9-401A-4EF2-8755-6EAB0FF16C28}"/>
    <hyperlink ref="B48" location="'4-Acid'!$A$730" display="'4-Acid'!$A$730" xr:uid="{28B6D48C-C175-4A59-A097-5C7A836F62A5}"/>
    <hyperlink ref="B49" location="'4-Acid'!$A$748" display="'4-Acid'!$A$748" xr:uid="{66CAC9C2-E2B9-4532-B3F2-CD7183ACA0AB}"/>
    <hyperlink ref="B50" location="'4-Acid'!$A$766" display="'4-Acid'!$A$766" xr:uid="{17A41E16-D4EE-4919-B271-9BC1C0FAC952}"/>
    <hyperlink ref="B51" location="'4-Acid'!$A$784" display="'4-Acid'!$A$784" xr:uid="{28F03CF3-CACB-4150-8D87-546210B074A4}"/>
    <hyperlink ref="B52" location="'4-Acid'!$A$821" display="'4-Acid'!$A$821" xr:uid="{007BE1CD-BAEF-49DC-81E8-D2F5D2C21901}"/>
    <hyperlink ref="B53" location="'4-Acid'!$A$839" display="'4-Acid'!$A$839" xr:uid="{5D5F3226-3E3D-4EC9-9484-D6BCA5AD6366}"/>
    <hyperlink ref="B54" location="'4-Acid'!$A$858" display="'4-Acid'!$A$858" xr:uid="{15380A14-68A4-4EFA-B9BE-1EA5F1F6DD27}"/>
    <hyperlink ref="B55" location="'4-Acid'!$A$876" display="'4-Acid'!$A$876" xr:uid="{EC884AD6-36F9-4671-914D-88DE1A2002E2}"/>
    <hyperlink ref="B56" location="'4-Acid'!$A$894" display="'4-Acid'!$A$894" xr:uid="{75FEDE80-1121-405E-9ED2-466441AE6BB5}"/>
    <hyperlink ref="B57" location="'4-Acid'!$A$913" display="'4-Acid'!$A$913" xr:uid="{4B491FD6-749E-401C-9CD8-9E3B840DCD7E}"/>
    <hyperlink ref="B58" location="'4-Acid'!$A$932" display="'4-Acid'!$A$932" xr:uid="{79AE80B0-E88C-47F6-94C6-B9B0DA327CB9}"/>
    <hyperlink ref="B59" location="'4-Acid'!$A$950" display="'4-Acid'!$A$950" xr:uid="{F58366A0-6092-4070-A078-89719347212A}"/>
    <hyperlink ref="B60" location="'4-Acid'!$A$968" display="'4-Acid'!$A$968" xr:uid="{B1C90AC4-1B7E-4F67-B87B-F7E1C2C2DC0F}"/>
    <hyperlink ref="B61" location="'4-Acid'!$A$986" display="'4-Acid'!$A$986" xr:uid="{F600D0F8-00C5-4945-A1E1-0C4EF4E7B20C}"/>
    <hyperlink ref="B62" location="'4-Acid'!$A$1005" display="'4-Acid'!$A$1005" xr:uid="{494EB694-171A-450F-BC39-28646549A64C}"/>
    <hyperlink ref="B63" location="'4-Acid'!$A$1023" display="'4-Acid'!$A$1023" xr:uid="{87D7FF92-916F-476C-8683-5F6670271D09}"/>
    <hyperlink ref="B64" location="'4-Acid'!$A$1041" display="'4-Acid'!$A$1041" xr:uid="{6D773B98-D766-4680-9E31-92F999BDC7BA}"/>
    <hyperlink ref="B65" location="'4-Acid'!$A$1059" display="'4-Acid'!$A$1059" xr:uid="{BA3C8084-5088-4A59-B1B7-C8A0EA7FDB23}"/>
    <hyperlink ref="B66" location="'4-Acid'!$A$1077" display="'4-Acid'!$A$1077" xr:uid="{F2F7E70A-B3D8-4F43-9A20-D37B595B8F51}"/>
    <hyperlink ref="B67" location="'4-Acid'!$A$1095" display="'4-Acid'!$A$1095" xr:uid="{3BE3FFC0-FC1D-4BA0-B353-263592C4ACC6}"/>
    <hyperlink ref="B68" location="'4-Acid'!$A$1113" display="'4-Acid'!$A$1113" xr:uid="{C3B6D113-5287-4931-9E52-35B35BB3C307}"/>
    <hyperlink ref="B70" location="'Aqua Regia'!$A$1" display="'Aqua Regia'!$A$1" xr:uid="{DEDFF290-BB0E-4116-A739-59D3744A9140}"/>
    <hyperlink ref="B71" location="'Aqua Regia'!$A$18" display="'Aqua Regia'!$A$18" xr:uid="{69AB4F51-D952-4C71-BADC-57B242B0AC06}"/>
    <hyperlink ref="B72" location="'Aqua Regia'!$A$58" display="'Aqua Regia'!$A$58" xr:uid="{1373F491-09AB-42A9-9B73-06338BEA7EE0}"/>
    <hyperlink ref="B73" location="'Aqua Regia'!$A$76" display="'Aqua Regia'!$A$76" xr:uid="{C17C93B0-165B-4AE5-899F-1051CC59E40F}"/>
    <hyperlink ref="B74" location="'Aqua Regia'!$A$94" display="'Aqua Regia'!$A$94" xr:uid="{6C636524-7869-41F6-AC0E-1E4B78E2834C}"/>
    <hyperlink ref="B75" location="'Aqua Regia'!$A$113" display="'Aqua Regia'!$A$113" xr:uid="{1BB4247A-A7D0-4276-B36B-CBBACAFD1B05}"/>
    <hyperlink ref="B76" location="'Aqua Regia'!$A$131" display="'Aqua Regia'!$A$131" xr:uid="{9FCCA69C-5559-4504-A002-A309EC5FE042}"/>
    <hyperlink ref="B77" location="'Aqua Regia'!$A$149" display="'Aqua Regia'!$A$149" xr:uid="{A1541589-D2F6-49DE-8C2E-BF1E6E825DC3}"/>
    <hyperlink ref="B78" location="'Aqua Regia'!$A$167" display="'Aqua Regia'!$A$167" xr:uid="{638187BC-A04B-4AF6-82C2-96E65012B58C}"/>
    <hyperlink ref="B79" location="'Aqua Regia'!$A$185" display="'Aqua Regia'!$A$185" xr:uid="{B72B8FB2-9B57-4272-A23C-F3764DBAD308}"/>
    <hyperlink ref="B80" location="'Aqua Regia'!$A$203" display="'Aqua Regia'!$A$203" xr:uid="{369E4980-E709-4657-A293-49F8371AF6D3}"/>
    <hyperlink ref="B81" location="'Aqua Regia'!$A$221" display="'Aqua Regia'!$A$221" xr:uid="{C199DB06-B828-42BF-89C4-C3B219238434}"/>
    <hyperlink ref="B82" location="'Aqua Regia'!$A$239" display="'Aqua Regia'!$A$239" xr:uid="{D24E5943-3342-42B1-87DF-834C95395D9F}"/>
    <hyperlink ref="B83" location="'Aqua Regia'!$A$257" display="'Aqua Regia'!$A$257" xr:uid="{723FD405-FE3C-4EB5-9EAB-DCD4D6C10339}"/>
    <hyperlink ref="B84" location="'Aqua Regia'!$A$329" display="'Aqua Regia'!$A$329" xr:uid="{38F64837-A6FA-417A-BC9B-3C1210D20F57}"/>
    <hyperlink ref="B85" location="'Aqua Regia'!$A$347" display="'Aqua Regia'!$A$347" xr:uid="{78D445CA-292B-4C0F-9AB7-49658498C83C}"/>
    <hyperlink ref="B86" location="'Aqua Regia'!$A$383" display="'Aqua Regia'!$A$383" xr:uid="{A78F67B8-19C9-40E3-8632-B0716D03A78F}"/>
    <hyperlink ref="B87" location="'Aqua Regia'!$A$457" display="'Aqua Regia'!$A$457" xr:uid="{46C7DD40-AE98-41DA-9824-4AB16C2A5DEB}"/>
    <hyperlink ref="B88" location="'Aqua Regia'!$A$476" display="'Aqua Regia'!$A$476" xr:uid="{16481731-A40B-4991-9162-8ED68A9492F2}"/>
    <hyperlink ref="B89" location="'Aqua Regia'!$A$494" display="'Aqua Regia'!$A$494" xr:uid="{2A7F6447-0B8D-4527-82D5-AF43331D731D}"/>
    <hyperlink ref="B90" location="'Aqua Regia'!$A$512" display="'Aqua Regia'!$A$512" xr:uid="{D372EA02-817F-49D2-BD4E-B3B22FD14873}"/>
    <hyperlink ref="B91" location="'Aqua Regia'!$A$549" display="'Aqua Regia'!$A$549" xr:uid="{865634D6-9F73-4D4B-B42C-49576BACC83E}"/>
    <hyperlink ref="B92" location="'Aqua Regia'!$A$567" display="'Aqua Regia'!$A$567" xr:uid="{5B1F128B-2679-4D74-A401-01536CB45673}"/>
    <hyperlink ref="B93" location="'Aqua Regia'!$A$585" display="'Aqua Regia'!$A$585" xr:uid="{ABC4F6C9-48C5-4409-81A9-526198FA0834}"/>
    <hyperlink ref="B94" location="'Aqua Regia'!$A$603" display="'Aqua Regia'!$A$603" xr:uid="{A10FF868-8528-4B72-86C3-0D88312074A8}"/>
    <hyperlink ref="B95" location="'Aqua Regia'!$A$657" display="'Aqua Regia'!$A$657" xr:uid="{F1F8FF8D-EF9C-4F59-881B-380BB62D695E}"/>
    <hyperlink ref="B96" location="'Aqua Regia'!$A$675" display="'Aqua Regia'!$A$675" xr:uid="{91C3B036-7AA3-403D-8427-39E6D9F4F963}"/>
    <hyperlink ref="B97" location="'Aqua Regia'!$A$693" display="'Aqua Regia'!$A$693" xr:uid="{9A17B85F-41BA-4FAD-96B7-6AB0297311A4}"/>
    <hyperlink ref="B98" location="'Aqua Regia'!$A$765" display="'Aqua Regia'!$A$765" xr:uid="{F7B7EFBE-6C98-4B0E-B5F2-1EA9913BC08B}"/>
    <hyperlink ref="B99" location="'Aqua Regia'!$A$783" display="'Aqua Regia'!$A$783" xr:uid="{E4EBCE89-3873-46CE-BF06-E438C75BA43C}"/>
    <hyperlink ref="B100" location="'Aqua Regia'!$A$801" display="'Aqua Regia'!$A$801" xr:uid="{5E7E3181-4451-448E-ADA9-D7D399062C92}"/>
    <hyperlink ref="B101" location="'Aqua Regia'!$A$819" display="'Aqua Regia'!$A$819" xr:uid="{49BB5467-64B7-4297-BD66-07090A97017F}"/>
    <hyperlink ref="B102" location="'Aqua Regia'!$A$837" display="'Aqua Regia'!$A$837" xr:uid="{445D8657-1F09-4261-B1B7-E9A04A9AB53C}"/>
    <hyperlink ref="B103" location="'Aqua Regia'!$A$892" display="'Aqua Regia'!$A$892" xr:uid="{B4EC33DF-40C8-4655-98A0-8CDB35F11492}"/>
    <hyperlink ref="B104" location="'Aqua Regia'!$A$911" display="'Aqua Regia'!$A$911" xr:uid="{AC2F7883-79C2-4849-8629-07CC6033410C}"/>
    <hyperlink ref="B105" location="'Aqua Regia'!$A$929" display="'Aqua Regia'!$A$929" xr:uid="{4C5732DE-15CC-4FBC-8767-8BE1A0AF9032}"/>
    <hyperlink ref="B106" location="'Aqua Regia'!$A$947" display="'Aqua Regia'!$A$947" xr:uid="{6CFFBEC4-7148-497A-B955-AA7A19095AA4}"/>
    <hyperlink ref="B107" location="'Aqua Regia'!$A$965" display="'Aqua Regia'!$A$965" xr:uid="{DFAF37E6-FBA7-48C7-BA89-2B4C9AF4D28D}"/>
    <hyperlink ref="B108" location="'Aqua Regia'!$A$984" display="'Aqua Regia'!$A$984" xr:uid="{903F5F36-82BB-43D4-86C0-6111AEC01B34}"/>
    <hyperlink ref="B109" location="'Aqua Regia'!$A$1002" display="'Aqua Regia'!$A$1002" xr:uid="{4CE7380E-9C0E-4939-A2F3-86FB79D5809D}"/>
    <hyperlink ref="B110" location="'Aqua Regia'!$A$1020" display="'Aqua Regia'!$A$1020" xr:uid="{5908E0F9-0F00-47F7-9058-E6B9183F36C3}"/>
    <hyperlink ref="B111" location="'Aqua Regia'!$A$1056" display="'Aqua Regia'!$A$1056" xr:uid="{1ADC3975-F11C-46A0-83B7-18F6DCBE2C88}"/>
    <hyperlink ref="B112" location="'Aqua Regia'!$A$1075" display="'Aqua Regia'!$A$1075" xr:uid="{1B8867C0-899A-46CE-8182-B940AE177CF8}"/>
    <hyperlink ref="B113" location="'Aqua Regia'!$A$1093" display="'Aqua Regia'!$A$1093" xr:uid="{A13CBC5C-BDED-4B7C-B255-80A07319DB8A}"/>
    <hyperlink ref="B114" location="'Aqua Regia'!$A$1112" display="'Aqua Regia'!$A$1112" xr:uid="{010BB1EC-2532-41B6-B40B-E647838DBB33}"/>
    <hyperlink ref="B115" location="'Aqua Regia'!$A$1131" display="'Aqua Regia'!$A$1131" xr:uid="{5F1FF679-8B26-4B2B-928A-3E06BDD02A0E}"/>
    <hyperlink ref="B116" location="'Aqua Regia'!$A$1149" display="'Aqua Regia'!$A$1149" xr:uid="{95FAC036-5DBF-459C-B4DF-C46A9A40BD2A}"/>
    <hyperlink ref="B117" location="'Aqua Regia'!$A$1167" display="'Aqua Regia'!$A$1167" xr:uid="{B9B54D93-D968-4230-90DD-35FA70C8D363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CA42-D766-4080-893D-14C1B1C03D5E}">
  <sheetPr codeName="Sheet14"/>
  <dimension ref="A1:BN1192"/>
  <sheetViews>
    <sheetView zoomScale="109" zoomScaleNormal="109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1" width="11.28515625" style="2" bestFit="1" customWidth="1"/>
    <col min="2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433</v>
      </c>
      <c r="BM1" s="28" t="s">
        <v>66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225</v>
      </c>
      <c r="E2" s="17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52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50" t="s">
        <v>228</v>
      </c>
      <c r="E3" s="151" t="s">
        <v>230</v>
      </c>
      <c r="F3" s="151" t="s">
        <v>233</v>
      </c>
      <c r="G3" s="151" t="s">
        <v>234</v>
      </c>
      <c r="H3" s="151" t="s">
        <v>236</v>
      </c>
      <c r="I3" s="151" t="s">
        <v>237</v>
      </c>
      <c r="J3" s="151" t="s">
        <v>238</v>
      </c>
      <c r="K3" s="151" t="s">
        <v>239</v>
      </c>
      <c r="L3" s="151" t="s">
        <v>240</v>
      </c>
      <c r="M3" s="151" t="s">
        <v>241</v>
      </c>
      <c r="N3" s="151" t="s">
        <v>242</v>
      </c>
      <c r="O3" s="151" t="s">
        <v>243</v>
      </c>
      <c r="P3" s="151" t="s">
        <v>244</v>
      </c>
      <c r="Q3" s="151" t="s">
        <v>245</v>
      </c>
      <c r="R3" s="151" t="s">
        <v>246</v>
      </c>
      <c r="S3" s="151" t="s">
        <v>247</v>
      </c>
      <c r="T3" s="152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272</v>
      </c>
      <c r="E4" s="11" t="s">
        <v>272</v>
      </c>
      <c r="F4" s="11" t="s">
        <v>114</v>
      </c>
      <c r="G4" s="11" t="s">
        <v>272</v>
      </c>
      <c r="H4" s="11" t="s">
        <v>273</v>
      </c>
      <c r="I4" s="11" t="s">
        <v>273</v>
      </c>
      <c r="J4" s="11" t="s">
        <v>114</v>
      </c>
      <c r="K4" s="11" t="s">
        <v>273</v>
      </c>
      <c r="L4" s="11" t="s">
        <v>272</v>
      </c>
      <c r="M4" s="11" t="s">
        <v>273</v>
      </c>
      <c r="N4" s="11" t="s">
        <v>273</v>
      </c>
      <c r="O4" s="11" t="s">
        <v>114</v>
      </c>
      <c r="P4" s="11" t="s">
        <v>273</v>
      </c>
      <c r="Q4" s="11" t="s">
        <v>273</v>
      </c>
      <c r="R4" s="11" t="s">
        <v>273</v>
      </c>
      <c r="S4" s="11" t="s">
        <v>273</v>
      </c>
      <c r="T4" s="15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15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1.07</v>
      </c>
      <c r="E6" s="22">
        <v>1.0716040800000002</v>
      </c>
      <c r="F6" s="147">
        <v>0.55710000000000004</v>
      </c>
      <c r="G6" s="22">
        <v>1.2</v>
      </c>
      <c r="H6" s="22">
        <v>1.3</v>
      </c>
      <c r="I6" s="22">
        <v>1</v>
      </c>
      <c r="J6" s="147">
        <v>1.355</v>
      </c>
      <c r="K6" s="22">
        <v>1.1000000000000001</v>
      </c>
      <c r="L6" s="22">
        <v>1.1000000000000001</v>
      </c>
      <c r="M6" s="22">
        <v>1.1365542799999999</v>
      </c>
      <c r="N6" s="22">
        <v>1.1000000000000001</v>
      </c>
      <c r="O6" s="22">
        <v>1.0140552791064572</v>
      </c>
      <c r="P6" s="22">
        <v>1.4</v>
      </c>
      <c r="Q6" s="22">
        <v>1.04</v>
      </c>
      <c r="R6" s="22">
        <v>1.05</v>
      </c>
      <c r="S6" s="22">
        <v>1.1399999999999999</v>
      </c>
      <c r="T6" s="152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1.1000000000000001</v>
      </c>
      <c r="E7" s="11">
        <v>0.99213012</v>
      </c>
      <c r="F7" s="148">
        <v>0.50160000000000005</v>
      </c>
      <c r="G7" s="11">
        <v>1.2</v>
      </c>
      <c r="H7" s="153">
        <v>1.5</v>
      </c>
      <c r="I7" s="11">
        <v>1</v>
      </c>
      <c r="J7" s="148">
        <v>1.3959999999999999</v>
      </c>
      <c r="K7" s="11">
        <v>1.1399999999999999</v>
      </c>
      <c r="L7" s="11">
        <v>1.1000000000000001</v>
      </c>
      <c r="M7" s="11">
        <v>1.13492434</v>
      </c>
      <c r="N7" s="11">
        <v>1.06</v>
      </c>
      <c r="O7" s="11">
        <v>0.96849443963999982</v>
      </c>
      <c r="P7" s="11">
        <v>1.4</v>
      </c>
      <c r="Q7" s="11">
        <v>1.06</v>
      </c>
      <c r="R7" s="11">
        <v>1.03</v>
      </c>
      <c r="S7" s="11">
        <v>1.2</v>
      </c>
      <c r="T7" s="15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19</v>
      </c>
    </row>
    <row r="8" spans="1:66">
      <c r="A8" s="30"/>
      <c r="B8" s="19">
        <v>1</v>
      </c>
      <c r="C8" s="9">
        <v>3</v>
      </c>
      <c r="D8" s="11">
        <v>1.1499999999999999</v>
      </c>
      <c r="E8" s="11">
        <v>0.98810171999999996</v>
      </c>
      <c r="F8" s="148">
        <v>0.58389999999999997</v>
      </c>
      <c r="G8" s="11">
        <v>1.1000000000000001</v>
      </c>
      <c r="H8" s="11">
        <v>1.3</v>
      </c>
      <c r="I8" s="11">
        <v>1</v>
      </c>
      <c r="J8" s="148">
        <v>1.3999333333333333</v>
      </c>
      <c r="K8" s="11">
        <v>1.1499999999999999</v>
      </c>
      <c r="L8" s="11">
        <v>1.2</v>
      </c>
      <c r="M8" s="11">
        <v>1.1064846799999999</v>
      </c>
      <c r="N8" s="11">
        <v>1.1000000000000001</v>
      </c>
      <c r="O8" s="11">
        <v>1.0298514400200001</v>
      </c>
      <c r="P8" s="11">
        <v>1.3</v>
      </c>
      <c r="Q8" s="11">
        <v>1.02</v>
      </c>
      <c r="R8" s="11">
        <v>1.06</v>
      </c>
      <c r="S8" s="11">
        <v>1.27</v>
      </c>
      <c r="T8" s="152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1.0900000000000001</v>
      </c>
      <c r="E9" s="11">
        <v>1.0060318800000001</v>
      </c>
      <c r="F9" s="148">
        <v>0.57840000000000003</v>
      </c>
      <c r="G9" s="11">
        <v>1.1000000000000001</v>
      </c>
      <c r="H9" s="11">
        <v>1.1000000000000001</v>
      </c>
      <c r="I9" s="11">
        <v>1</v>
      </c>
      <c r="J9" s="148">
        <v>1.3542000000000001</v>
      </c>
      <c r="K9" s="11">
        <v>1.1299999999999999</v>
      </c>
      <c r="L9" s="11">
        <v>1.1000000000000001</v>
      </c>
      <c r="M9" s="11">
        <v>1.1380358800000001</v>
      </c>
      <c r="N9" s="11">
        <v>1.07</v>
      </c>
      <c r="O9" s="11">
        <v>1.0023583999652133</v>
      </c>
      <c r="P9" s="11">
        <v>1.3</v>
      </c>
      <c r="Q9" s="11">
        <v>1.08</v>
      </c>
      <c r="R9" s="11">
        <v>1</v>
      </c>
      <c r="S9" s="11">
        <v>1.08</v>
      </c>
      <c r="T9" s="152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1.1069659254128024</v>
      </c>
      <c r="BN9" s="28"/>
    </row>
    <row r="10" spans="1:66">
      <c r="A10" s="30"/>
      <c r="B10" s="19">
        <v>1</v>
      </c>
      <c r="C10" s="9">
        <v>5</v>
      </c>
      <c r="D10" s="11">
        <v>1.1299999999999999</v>
      </c>
      <c r="E10" s="11">
        <v>0.99454068000000018</v>
      </c>
      <c r="F10" s="148">
        <v>0.62919999999999998</v>
      </c>
      <c r="G10" s="11">
        <v>1.2</v>
      </c>
      <c r="H10" s="11">
        <v>1.1000000000000001</v>
      </c>
      <c r="I10" s="11">
        <v>1</v>
      </c>
      <c r="J10" s="148">
        <v>1.4652000000000003</v>
      </c>
      <c r="K10" s="11">
        <v>1.06</v>
      </c>
      <c r="L10" s="11">
        <v>1.2</v>
      </c>
      <c r="M10" s="11">
        <v>1.13202498</v>
      </c>
      <c r="N10" s="11">
        <v>1.1000000000000001</v>
      </c>
      <c r="O10" s="11">
        <v>0.97914690209307198</v>
      </c>
      <c r="P10" s="11">
        <v>1.3</v>
      </c>
      <c r="Q10" s="11">
        <v>1</v>
      </c>
      <c r="R10" s="11">
        <v>1.04</v>
      </c>
      <c r="S10" s="11">
        <v>1.1599999999999999</v>
      </c>
      <c r="T10" s="152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13</v>
      </c>
    </row>
    <row r="11" spans="1:66">
      <c r="A11" s="30"/>
      <c r="B11" s="19">
        <v>1</v>
      </c>
      <c r="C11" s="9">
        <v>6</v>
      </c>
      <c r="D11" s="11">
        <v>1.08</v>
      </c>
      <c r="E11" s="11">
        <v>1.06662744</v>
      </c>
      <c r="F11" s="153">
        <v>0.81810000000000005</v>
      </c>
      <c r="G11" s="11">
        <v>1.2</v>
      </c>
      <c r="H11" s="11">
        <v>1.1000000000000001</v>
      </c>
      <c r="I11" s="11">
        <v>0.9</v>
      </c>
      <c r="J11" s="148">
        <v>1.3870500000000001</v>
      </c>
      <c r="K11" s="11">
        <v>1.1499999999999999</v>
      </c>
      <c r="L11" s="11">
        <v>1.1000000000000001</v>
      </c>
      <c r="M11" s="11">
        <v>1.1359370800000002</v>
      </c>
      <c r="N11" s="11">
        <v>1.1200000000000001</v>
      </c>
      <c r="O11" s="11">
        <v>1.0182341138506426</v>
      </c>
      <c r="P11" s="11">
        <v>1.3</v>
      </c>
      <c r="Q11" s="11">
        <v>1.06</v>
      </c>
      <c r="R11" s="11">
        <v>1.04</v>
      </c>
      <c r="S11" s="11">
        <v>1.06</v>
      </c>
      <c r="T11" s="15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254</v>
      </c>
      <c r="C12" s="12"/>
      <c r="D12" s="23">
        <v>1.1033333333333333</v>
      </c>
      <c r="E12" s="23">
        <v>1.01983932</v>
      </c>
      <c r="F12" s="23">
        <v>0.61138333333333339</v>
      </c>
      <c r="G12" s="23">
        <v>1.1666666666666667</v>
      </c>
      <c r="H12" s="23">
        <v>1.2333333333333332</v>
      </c>
      <c r="I12" s="23">
        <v>0.98333333333333339</v>
      </c>
      <c r="J12" s="23">
        <v>1.3928972222222222</v>
      </c>
      <c r="K12" s="23">
        <v>1.1216666666666668</v>
      </c>
      <c r="L12" s="23">
        <v>1.1333333333333335</v>
      </c>
      <c r="M12" s="23">
        <v>1.1306602066666667</v>
      </c>
      <c r="N12" s="23">
        <v>1.0916666666666666</v>
      </c>
      <c r="O12" s="23">
        <v>1.0020234291125643</v>
      </c>
      <c r="P12" s="23">
        <v>1.3333333333333333</v>
      </c>
      <c r="Q12" s="23">
        <v>1.0433333333333332</v>
      </c>
      <c r="R12" s="23">
        <v>1.0366666666666668</v>
      </c>
      <c r="S12" s="23">
        <v>1.1516666666666666</v>
      </c>
      <c r="T12" s="152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255</v>
      </c>
      <c r="C13" s="29"/>
      <c r="D13" s="11">
        <v>1.0950000000000002</v>
      </c>
      <c r="E13" s="11">
        <v>1.0002862800000001</v>
      </c>
      <c r="F13" s="11">
        <v>0.58115000000000006</v>
      </c>
      <c r="G13" s="11">
        <v>1.2</v>
      </c>
      <c r="H13" s="11">
        <v>1.2000000000000002</v>
      </c>
      <c r="I13" s="11">
        <v>1</v>
      </c>
      <c r="J13" s="11">
        <v>1.3915250000000001</v>
      </c>
      <c r="K13" s="11">
        <v>1.1349999999999998</v>
      </c>
      <c r="L13" s="11">
        <v>1.1000000000000001</v>
      </c>
      <c r="M13" s="11">
        <v>1.1354307100000001</v>
      </c>
      <c r="N13" s="11">
        <v>1.1000000000000001</v>
      </c>
      <c r="O13" s="11">
        <v>1.0082068395358352</v>
      </c>
      <c r="P13" s="11">
        <v>1.3</v>
      </c>
      <c r="Q13" s="11">
        <v>1.05</v>
      </c>
      <c r="R13" s="11">
        <v>1.04</v>
      </c>
      <c r="S13" s="11">
        <v>1.1499999999999999</v>
      </c>
      <c r="T13" s="152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256</v>
      </c>
      <c r="C14" s="29"/>
      <c r="D14" s="24">
        <v>3.0767948691238126E-2</v>
      </c>
      <c r="E14" s="24">
        <v>3.8663833629362744E-2</v>
      </c>
      <c r="F14" s="24">
        <v>0.10944542780156065</v>
      </c>
      <c r="G14" s="24">
        <v>5.1639777949432156E-2</v>
      </c>
      <c r="H14" s="24">
        <v>0.16329931618554819</v>
      </c>
      <c r="I14" s="24">
        <v>4.0824829046386291E-2</v>
      </c>
      <c r="J14" s="24">
        <v>4.0631736934277164E-2</v>
      </c>
      <c r="K14" s="24">
        <v>3.5449494589721041E-2</v>
      </c>
      <c r="L14" s="24">
        <v>5.1639777949432156E-2</v>
      </c>
      <c r="M14" s="24">
        <v>1.2012390092744581E-2</v>
      </c>
      <c r="N14" s="24">
        <v>2.2286019533929058E-2</v>
      </c>
      <c r="O14" s="24">
        <v>2.3789034171291169E-2</v>
      </c>
      <c r="P14" s="24">
        <v>5.1639777949432156E-2</v>
      </c>
      <c r="Q14" s="24">
        <v>2.9439202887759516E-2</v>
      </c>
      <c r="R14" s="24">
        <v>2.0655911179772911E-2</v>
      </c>
      <c r="S14" s="24">
        <v>7.7567175188133955E-2</v>
      </c>
      <c r="T14" s="203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4"/>
      <c r="BD14" s="204"/>
      <c r="BE14" s="204"/>
      <c r="BF14" s="204"/>
      <c r="BG14" s="204"/>
      <c r="BH14" s="204"/>
      <c r="BI14" s="204"/>
      <c r="BJ14" s="204"/>
      <c r="BK14" s="204"/>
      <c r="BL14" s="204"/>
      <c r="BM14" s="56"/>
    </row>
    <row r="15" spans="1:66">
      <c r="A15" s="30"/>
      <c r="B15" s="3" t="s">
        <v>86</v>
      </c>
      <c r="C15" s="29"/>
      <c r="D15" s="13">
        <v>2.7886358330427307E-2</v>
      </c>
      <c r="E15" s="13">
        <v>3.791169145092655E-2</v>
      </c>
      <c r="F15" s="13">
        <v>0.17901277616589806</v>
      </c>
      <c r="G15" s="13">
        <v>4.4262666813798986E-2</v>
      </c>
      <c r="H15" s="13">
        <v>0.13240485096125532</v>
      </c>
      <c r="I15" s="13">
        <v>4.1516775301409785E-2</v>
      </c>
      <c r="J15" s="13">
        <v>2.9170664056213328E-2</v>
      </c>
      <c r="K15" s="13">
        <v>3.1604304240464523E-2</v>
      </c>
      <c r="L15" s="13">
        <v>4.5564509955381305E-2</v>
      </c>
      <c r="M15" s="13">
        <v>1.0624226466905268E-2</v>
      </c>
      <c r="N15" s="13">
        <v>2.0414674382225093E-2</v>
      </c>
      <c r="O15" s="13">
        <v>2.3740995948926841E-2</v>
      </c>
      <c r="P15" s="13">
        <v>3.872983346207412E-2</v>
      </c>
      <c r="Q15" s="13">
        <v>2.8216488390823819E-2</v>
      </c>
      <c r="R15" s="13">
        <v>1.9925316250584798E-2</v>
      </c>
      <c r="S15" s="13">
        <v>6.7352105807352208E-2</v>
      </c>
      <c r="T15" s="152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257</v>
      </c>
      <c r="C16" s="29"/>
      <c r="D16" s="13">
        <v>-3.2815753367606559E-3</v>
      </c>
      <c r="E16" s="13">
        <v>-7.87075766404568E-2</v>
      </c>
      <c r="F16" s="13">
        <v>-0.44769453214619914</v>
      </c>
      <c r="G16" s="13">
        <v>5.3931868979256281E-2</v>
      </c>
      <c r="H16" s="13">
        <v>0.11415654720664214</v>
      </c>
      <c r="I16" s="13">
        <v>-0.11168599614605546</v>
      </c>
      <c r="J16" s="13">
        <v>0.25830180518229806</v>
      </c>
      <c r="K16" s="13">
        <v>1.3280211175770607E-2</v>
      </c>
      <c r="L16" s="13">
        <v>2.3819529865563238E-2</v>
      </c>
      <c r="M16" s="13">
        <v>2.1404706965147513E-2</v>
      </c>
      <c r="N16" s="13">
        <v>-1.3820894026553288E-2</v>
      </c>
      <c r="O16" s="13">
        <v>-9.4801921080907348E-2</v>
      </c>
      <c r="P16" s="13">
        <v>0.20449356454772127</v>
      </c>
      <c r="Q16" s="13">
        <v>-5.7483785741408111E-2</v>
      </c>
      <c r="R16" s="13">
        <v>-6.350625356414652E-2</v>
      </c>
      <c r="S16" s="13">
        <v>4.0381316378094168E-2</v>
      </c>
      <c r="T16" s="152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258</v>
      </c>
      <c r="C17" s="47"/>
      <c r="D17" s="45">
        <v>0.09</v>
      </c>
      <c r="E17" s="45">
        <v>0.86</v>
      </c>
      <c r="F17" s="45">
        <v>4.66</v>
      </c>
      <c r="G17" s="45">
        <v>0.5</v>
      </c>
      <c r="H17" s="45">
        <v>1.1200000000000001</v>
      </c>
      <c r="I17" s="45">
        <v>1.2</v>
      </c>
      <c r="J17" s="45">
        <v>2.61</v>
      </c>
      <c r="K17" s="45">
        <v>0.09</v>
      </c>
      <c r="L17" s="45">
        <v>0.19</v>
      </c>
      <c r="M17" s="45">
        <v>0.17</v>
      </c>
      <c r="N17" s="45">
        <v>0.19</v>
      </c>
      <c r="O17" s="45">
        <v>1.03</v>
      </c>
      <c r="P17" s="45">
        <v>2.0499999999999998</v>
      </c>
      <c r="Q17" s="45">
        <v>0.64</v>
      </c>
      <c r="R17" s="45">
        <v>0.71</v>
      </c>
      <c r="S17" s="45">
        <v>0.36</v>
      </c>
      <c r="T17" s="15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BM18" s="55"/>
    </row>
    <row r="19" spans="1:65" ht="15">
      <c r="B19" s="8" t="s">
        <v>434</v>
      </c>
      <c r="BM19" s="28" t="s">
        <v>66</v>
      </c>
    </row>
    <row r="20" spans="1:65" ht="15">
      <c r="A20" s="25" t="s">
        <v>48</v>
      </c>
      <c r="B20" s="18" t="s">
        <v>110</v>
      </c>
      <c r="C20" s="15" t="s">
        <v>111</v>
      </c>
      <c r="D20" s="16" t="s">
        <v>225</v>
      </c>
      <c r="E20" s="17" t="s">
        <v>225</v>
      </c>
      <c r="F20" s="17" t="s">
        <v>225</v>
      </c>
      <c r="G20" s="17" t="s">
        <v>225</v>
      </c>
      <c r="H20" s="17" t="s">
        <v>225</v>
      </c>
      <c r="I20" s="17" t="s">
        <v>225</v>
      </c>
      <c r="J20" s="17" t="s">
        <v>225</v>
      </c>
      <c r="K20" s="17" t="s">
        <v>225</v>
      </c>
      <c r="L20" s="17" t="s">
        <v>225</v>
      </c>
      <c r="M20" s="17" t="s">
        <v>225</v>
      </c>
      <c r="N20" s="17" t="s">
        <v>225</v>
      </c>
      <c r="O20" s="17" t="s">
        <v>225</v>
      </c>
      <c r="P20" s="17" t="s">
        <v>225</v>
      </c>
      <c r="Q20" s="17" t="s">
        <v>225</v>
      </c>
      <c r="R20" s="17" t="s">
        <v>225</v>
      </c>
      <c r="S20" s="17" t="s">
        <v>225</v>
      </c>
      <c r="T20" s="17" t="s">
        <v>225</v>
      </c>
      <c r="U20" s="17" t="s">
        <v>225</v>
      </c>
      <c r="V20" s="15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226</v>
      </c>
      <c r="C21" s="9" t="s">
        <v>226</v>
      </c>
      <c r="D21" s="150" t="s">
        <v>228</v>
      </c>
      <c r="E21" s="151" t="s">
        <v>229</v>
      </c>
      <c r="F21" s="151" t="s">
        <v>230</v>
      </c>
      <c r="G21" s="151" t="s">
        <v>233</v>
      </c>
      <c r="H21" s="151" t="s">
        <v>234</v>
      </c>
      <c r="I21" s="151" t="s">
        <v>236</v>
      </c>
      <c r="J21" s="151" t="s">
        <v>237</v>
      </c>
      <c r="K21" s="151" t="s">
        <v>238</v>
      </c>
      <c r="L21" s="151" t="s">
        <v>239</v>
      </c>
      <c r="M21" s="151" t="s">
        <v>240</v>
      </c>
      <c r="N21" s="151" t="s">
        <v>241</v>
      </c>
      <c r="O21" s="151" t="s">
        <v>242</v>
      </c>
      <c r="P21" s="151" t="s">
        <v>243</v>
      </c>
      <c r="Q21" s="151" t="s">
        <v>244</v>
      </c>
      <c r="R21" s="151" t="s">
        <v>245</v>
      </c>
      <c r="S21" s="151" t="s">
        <v>246</v>
      </c>
      <c r="T21" s="151" t="s">
        <v>247</v>
      </c>
      <c r="U21" s="151" t="s">
        <v>248</v>
      </c>
      <c r="V21" s="152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114</v>
      </c>
      <c r="E22" s="11" t="s">
        <v>114</v>
      </c>
      <c r="F22" s="11" t="s">
        <v>272</v>
      </c>
      <c r="G22" s="11" t="s">
        <v>114</v>
      </c>
      <c r="H22" s="11" t="s">
        <v>114</v>
      </c>
      <c r="I22" s="11" t="s">
        <v>273</v>
      </c>
      <c r="J22" s="11" t="s">
        <v>273</v>
      </c>
      <c r="K22" s="11" t="s">
        <v>114</v>
      </c>
      <c r="L22" s="11" t="s">
        <v>273</v>
      </c>
      <c r="M22" s="11" t="s">
        <v>272</v>
      </c>
      <c r="N22" s="11" t="s">
        <v>273</v>
      </c>
      <c r="O22" s="11" t="s">
        <v>273</v>
      </c>
      <c r="P22" s="11" t="s">
        <v>114</v>
      </c>
      <c r="Q22" s="11" t="s">
        <v>273</v>
      </c>
      <c r="R22" s="11" t="s">
        <v>273</v>
      </c>
      <c r="S22" s="11" t="s">
        <v>273</v>
      </c>
      <c r="T22" s="11" t="s">
        <v>273</v>
      </c>
      <c r="U22" s="11" t="s">
        <v>114</v>
      </c>
      <c r="V22" s="15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15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6.4449999999999994</v>
      </c>
      <c r="E24" s="22">
        <v>6.265270000000001</v>
      </c>
      <c r="F24" s="147">
        <v>6.5302464327881102</v>
      </c>
      <c r="G24" s="147">
        <v>5.6645252399999997</v>
      </c>
      <c r="H24" s="22">
        <v>6.2</v>
      </c>
      <c r="I24" s="147">
        <v>6.61</v>
      </c>
      <c r="J24" s="22">
        <v>6.3299999999999992</v>
      </c>
      <c r="K24" s="22">
        <v>6.35</v>
      </c>
      <c r="L24" s="22">
        <v>6.25</v>
      </c>
      <c r="M24" s="154">
        <v>5.96</v>
      </c>
      <c r="N24" s="147">
        <v>5.8987999999999996</v>
      </c>
      <c r="O24" s="22">
        <v>6.35</v>
      </c>
      <c r="P24" s="22">
        <v>6.2853126463803353</v>
      </c>
      <c r="Q24" s="22">
        <v>6.45</v>
      </c>
      <c r="R24" s="22">
        <v>6.2</v>
      </c>
      <c r="S24" s="22">
        <v>6.23</v>
      </c>
      <c r="T24" s="22">
        <v>6.21</v>
      </c>
      <c r="U24" s="147">
        <v>5.85</v>
      </c>
      <c r="V24" s="15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6.3436000000000003</v>
      </c>
      <c r="E25" s="11">
        <v>6.2665899999999999</v>
      </c>
      <c r="F25" s="148">
        <v>6.425836788803946</v>
      </c>
      <c r="G25" s="148">
        <v>5.83719038</v>
      </c>
      <c r="H25" s="11">
        <v>6.29</v>
      </c>
      <c r="I25" s="148">
        <v>6.65</v>
      </c>
      <c r="J25" s="11">
        <v>6.32</v>
      </c>
      <c r="K25" s="11">
        <v>6.32</v>
      </c>
      <c r="L25" s="11">
        <v>6.419999999999999</v>
      </c>
      <c r="M25" s="11">
        <v>6.14</v>
      </c>
      <c r="N25" s="148">
        <v>5.8818000000000001</v>
      </c>
      <c r="O25" s="11">
        <v>6.4</v>
      </c>
      <c r="P25" s="11">
        <v>6.3155364137993022</v>
      </c>
      <c r="Q25" s="11">
        <v>6.419999999999999</v>
      </c>
      <c r="R25" s="11">
        <v>6.03</v>
      </c>
      <c r="S25" s="11">
        <v>6.17</v>
      </c>
      <c r="T25" s="11">
        <v>6.22</v>
      </c>
      <c r="U25" s="148">
        <v>6.13</v>
      </c>
      <c r="V25" s="152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6.4270999999999994</v>
      </c>
      <c r="E26" s="11">
        <v>6.2418399999999998</v>
      </c>
      <c r="F26" s="148">
        <v>6.6223541366194167</v>
      </c>
      <c r="G26" s="148">
        <v>5.7774287400000004</v>
      </c>
      <c r="H26" s="11">
        <v>6.3299999999999992</v>
      </c>
      <c r="I26" s="148">
        <v>6.7</v>
      </c>
      <c r="J26" s="11">
        <v>6.22</v>
      </c>
      <c r="K26" s="11">
        <v>6.370000000000001</v>
      </c>
      <c r="L26" s="11">
        <v>6.43</v>
      </c>
      <c r="M26" s="11">
        <v>6.4800000000000013</v>
      </c>
      <c r="N26" s="148">
        <v>5.8578000000000001</v>
      </c>
      <c r="O26" s="11">
        <v>6.34</v>
      </c>
      <c r="P26" s="11">
        <v>6.3469688433527693</v>
      </c>
      <c r="Q26" s="11">
        <v>6.3</v>
      </c>
      <c r="R26" s="11">
        <v>6.370000000000001</v>
      </c>
      <c r="S26" s="11">
        <v>6.21</v>
      </c>
      <c r="T26" s="11">
        <v>6.21</v>
      </c>
      <c r="U26" s="148">
        <v>5.79</v>
      </c>
      <c r="V26" s="152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6.5284999999999993</v>
      </c>
      <c r="E27" s="11">
        <v>6.2911099999999998</v>
      </c>
      <c r="F27" s="148">
        <v>6.5363963965637772</v>
      </c>
      <c r="G27" s="148">
        <v>5.7792831700000002</v>
      </c>
      <c r="H27" s="11">
        <v>6.3299999999999992</v>
      </c>
      <c r="I27" s="148">
        <v>6.79</v>
      </c>
      <c r="J27" s="11">
        <v>6.3</v>
      </c>
      <c r="K27" s="11">
        <v>6.29</v>
      </c>
      <c r="L27" s="11">
        <v>6.21</v>
      </c>
      <c r="M27" s="11">
        <v>6.5599999999999987</v>
      </c>
      <c r="N27" s="148">
        <v>5.9029999999999996</v>
      </c>
      <c r="O27" s="11">
        <v>6.17</v>
      </c>
      <c r="P27" s="11">
        <v>6.1881343148938202</v>
      </c>
      <c r="Q27" s="11">
        <v>6.36</v>
      </c>
      <c r="R27" s="11">
        <v>6.4</v>
      </c>
      <c r="S27" s="11">
        <v>6.2</v>
      </c>
      <c r="T27" s="11">
        <v>6.15</v>
      </c>
      <c r="U27" s="148">
        <v>5.86</v>
      </c>
      <c r="V27" s="152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6.3073665617002401</v>
      </c>
    </row>
    <row r="28" spans="1:65">
      <c r="A28" s="30"/>
      <c r="B28" s="19">
        <v>1</v>
      </c>
      <c r="C28" s="9">
        <v>5</v>
      </c>
      <c r="D28" s="11">
        <v>6.4674999999999994</v>
      </c>
      <c r="E28" s="11">
        <v>6.2163200000000005</v>
      </c>
      <c r="F28" s="148">
        <v>6.5600263306787614</v>
      </c>
      <c r="G28" s="148">
        <v>5.7576600400000002</v>
      </c>
      <c r="H28" s="11">
        <v>6.32</v>
      </c>
      <c r="I28" s="148">
        <v>6.68</v>
      </c>
      <c r="J28" s="11">
        <v>6.32</v>
      </c>
      <c r="K28" s="11">
        <v>6.32</v>
      </c>
      <c r="L28" s="11">
        <v>6.419999999999999</v>
      </c>
      <c r="M28" s="11">
        <v>6.18</v>
      </c>
      <c r="N28" s="148">
        <v>5.9131999999999998</v>
      </c>
      <c r="O28" s="11">
        <v>6.32</v>
      </c>
      <c r="P28" s="11">
        <v>6.2621150627953428</v>
      </c>
      <c r="Q28" s="11">
        <v>6.419999999999999</v>
      </c>
      <c r="R28" s="11">
        <v>6.23</v>
      </c>
      <c r="S28" s="11">
        <v>6.2600000000000007</v>
      </c>
      <c r="T28" s="11">
        <v>6.23</v>
      </c>
      <c r="U28" s="148">
        <v>5.61</v>
      </c>
      <c r="V28" s="15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14</v>
      </c>
    </row>
    <row r="29" spans="1:65">
      <c r="A29" s="30"/>
      <c r="B29" s="19">
        <v>1</v>
      </c>
      <c r="C29" s="9">
        <v>6</v>
      </c>
      <c r="D29" s="11">
        <v>6.4192</v>
      </c>
      <c r="E29" s="11">
        <v>6.2304000000000004</v>
      </c>
      <c r="F29" s="148">
        <v>6.6018810769790273</v>
      </c>
      <c r="G29" s="148">
        <v>5.8280949900000003</v>
      </c>
      <c r="H29" s="11">
        <v>6.2700000000000005</v>
      </c>
      <c r="I29" s="148">
        <v>6.660000000000001</v>
      </c>
      <c r="J29" s="11">
        <v>6.34</v>
      </c>
      <c r="K29" s="11">
        <v>6.35</v>
      </c>
      <c r="L29" s="11">
        <v>6.36</v>
      </c>
      <c r="M29" s="11">
        <v>6.5099999999999989</v>
      </c>
      <c r="N29" s="148">
        <v>5.8726000000000003</v>
      </c>
      <c r="O29" s="11">
        <v>6.32</v>
      </c>
      <c r="P29" s="11">
        <v>6.2200945313972129</v>
      </c>
      <c r="Q29" s="11">
        <v>6.38</v>
      </c>
      <c r="R29" s="11">
        <v>6.29</v>
      </c>
      <c r="S29" s="11">
        <v>6.3299999999999992</v>
      </c>
      <c r="T29" s="11">
        <v>6.14</v>
      </c>
      <c r="U29" s="148">
        <v>5.82</v>
      </c>
      <c r="V29" s="152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254</v>
      </c>
      <c r="C30" s="12"/>
      <c r="D30" s="23">
        <v>6.4384833333333331</v>
      </c>
      <c r="E30" s="23">
        <v>6.251921666666667</v>
      </c>
      <c r="F30" s="23">
        <v>6.5461235270721732</v>
      </c>
      <c r="G30" s="23">
        <v>5.7740304266666671</v>
      </c>
      <c r="H30" s="23">
        <v>6.29</v>
      </c>
      <c r="I30" s="23">
        <v>6.6816666666666675</v>
      </c>
      <c r="J30" s="23">
        <v>6.3049999999999997</v>
      </c>
      <c r="K30" s="23">
        <v>6.333333333333333</v>
      </c>
      <c r="L30" s="23">
        <v>6.3483333333333327</v>
      </c>
      <c r="M30" s="23">
        <v>6.3049999999999997</v>
      </c>
      <c r="N30" s="23">
        <v>5.8878666666666666</v>
      </c>
      <c r="O30" s="23">
        <v>6.3166666666666664</v>
      </c>
      <c r="P30" s="23">
        <v>6.2696936354364636</v>
      </c>
      <c r="Q30" s="23">
        <v>6.3883333333333328</v>
      </c>
      <c r="R30" s="23">
        <v>6.2533333333333339</v>
      </c>
      <c r="S30" s="23">
        <v>6.2333333333333334</v>
      </c>
      <c r="T30" s="23">
        <v>6.1933333333333325</v>
      </c>
      <c r="U30" s="23">
        <v>5.8433333333333337</v>
      </c>
      <c r="V30" s="152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255</v>
      </c>
      <c r="C31" s="29"/>
      <c r="D31" s="11">
        <v>6.4360499999999998</v>
      </c>
      <c r="E31" s="11">
        <v>6.2535550000000004</v>
      </c>
      <c r="F31" s="11">
        <v>6.5482113636212693</v>
      </c>
      <c r="G31" s="11">
        <v>5.7783559550000003</v>
      </c>
      <c r="H31" s="11">
        <v>6.3049999999999997</v>
      </c>
      <c r="I31" s="11">
        <v>6.67</v>
      </c>
      <c r="J31" s="11">
        <v>6.32</v>
      </c>
      <c r="K31" s="11">
        <v>6.335</v>
      </c>
      <c r="L31" s="11">
        <v>6.39</v>
      </c>
      <c r="M31" s="11">
        <v>6.33</v>
      </c>
      <c r="N31" s="11">
        <v>5.8902999999999999</v>
      </c>
      <c r="O31" s="11">
        <v>6.33</v>
      </c>
      <c r="P31" s="11">
        <v>6.2737138545878395</v>
      </c>
      <c r="Q31" s="11">
        <v>6.3999999999999995</v>
      </c>
      <c r="R31" s="11">
        <v>6.26</v>
      </c>
      <c r="S31" s="11">
        <v>6.2200000000000006</v>
      </c>
      <c r="T31" s="11">
        <v>6.21</v>
      </c>
      <c r="U31" s="11">
        <v>5.835</v>
      </c>
      <c r="V31" s="152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256</v>
      </c>
      <c r="C32" s="29"/>
      <c r="D32" s="24">
        <v>6.0813992359214683E-2</v>
      </c>
      <c r="E32" s="24">
        <v>2.742759297981975E-2</v>
      </c>
      <c r="F32" s="24">
        <v>6.917932746959074E-2</v>
      </c>
      <c r="G32" s="24">
        <v>6.1984953054831038E-2</v>
      </c>
      <c r="H32" s="24">
        <v>5.0199601592044209E-2</v>
      </c>
      <c r="I32" s="24">
        <v>6.1128280416405036E-2</v>
      </c>
      <c r="J32" s="24">
        <v>4.3703546766824336E-2</v>
      </c>
      <c r="K32" s="24">
        <v>2.875181153713054E-2</v>
      </c>
      <c r="L32" s="24">
        <v>9.5794919837466366E-2</v>
      </c>
      <c r="M32" s="24">
        <v>0.24476519360399246</v>
      </c>
      <c r="N32" s="24">
        <v>2.0804871224467045E-2</v>
      </c>
      <c r="O32" s="24">
        <v>7.7631608682718123E-2</v>
      </c>
      <c r="P32" s="24">
        <v>5.9137805575702973E-2</v>
      </c>
      <c r="Q32" s="24">
        <v>5.3820689949745627E-2</v>
      </c>
      <c r="R32" s="24">
        <v>0.13396516960264973</v>
      </c>
      <c r="S32" s="24">
        <v>5.6095157247900117E-2</v>
      </c>
      <c r="T32" s="24">
        <v>3.8297084310253575E-2</v>
      </c>
      <c r="U32" s="24">
        <v>0.1675310916417207</v>
      </c>
      <c r="V32" s="203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204"/>
      <c r="BB32" s="204"/>
      <c r="BC32" s="204"/>
      <c r="BD32" s="204"/>
      <c r="BE32" s="204"/>
      <c r="BF32" s="204"/>
      <c r="BG32" s="204"/>
      <c r="BH32" s="204"/>
      <c r="BI32" s="204"/>
      <c r="BJ32" s="204"/>
      <c r="BK32" s="204"/>
      <c r="BL32" s="204"/>
      <c r="BM32" s="56"/>
    </row>
    <row r="33" spans="1:65">
      <c r="A33" s="30"/>
      <c r="B33" s="3" t="s">
        <v>86</v>
      </c>
      <c r="C33" s="29"/>
      <c r="D33" s="13">
        <v>9.445390973425111E-3</v>
      </c>
      <c r="E33" s="13">
        <v>4.3870660002116278E-3</v>
      </c>
      <c r="F33" s="13">
        <v>1.0567983812632385E-2</v>
      </c>
      <c r="G33" s="13">
        <v>1.0735127540818103E-2</v>
      </c>
      <c r="H33" s="13">
        <v>7.9808587586715756E-3</v>
      </c>
      <c r="I33" s="13">
        <v>9.1486575828992316E-3</v>
      </c>
      <c r="J33" s="13">
        <v>6.9315696695994196E-3</v>
      </c>
      <c r="K33" s="13">
        <v>4.5397597163890331E-3</v>
      </c>
      <c r="L33" s="13">
        <v>1.5089774718424738E-2</v>
      </c>
      <c r="M33" s="13">
        <v>3.8820807867405625E-2</v>
      </c>
      <c r="N33" s="13">
        <v>3.5335160258045434E-3</v>
      </c>
      <c r="O33" s="13">
        <v>1.2289964435258807E-2</v>
      </c>
      <c r="P33" s="13">
        <v>9.4323278001104596E-3</v>
      </c>
      <c r="Q33" s="13">
        <v>8.4248405869677481E-3</v>
      </c>
      <c r="R33" s="13">
        <v>2.1423001535604967E-2</v>
      </c>
      <c r="S33" s="13">
        <v>8.9992230878984149E-3</v>
      </c>
      <c r="T33" s="13">
        <v>6.1835981125274884E-3</v>
      </c>
      <c r="U33" s="13">
        <v>2.8670466339142161E-2</v>
      </c>
      <c r="V33" s="15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257</v>
      </c>
      <c r="C34" s="29"/>
      <c r="D34" s="13">
        <v>2.0787878800205384E-2</v>
      </c>
      <c r="E34" s="13">
        <v>-8.7904982992818015E-3</v>
      </c>
      <c r="F34" s="13">
        <v>3.7853668886428604E-2</v>
      </c>
      <c r="G34" s="13">
        <v>-8.4557656482518562E-2</v>
      </c>
      <c r="H34" s="13">
        <v>-2.7533775832363494E-3</v>
      </c>
      <c r="I34" s="13">
        <v>5.9343325190462703E-2</v>
      </c>
      <c r="J34" s="13">
        <v>-3.7520598764795299E-4</v>
      </c>
      <c r="K34" s="13">
        <v>4.1168959151303142E-3</v>
      </c>
      <c r="L34" s="13">
        <v>6.4950675107187106E-3</v>
      </c>
      <c r="M34" s="13">
        <v>-3.7520598764795299E-4</v>
      </c>
      <c r="N34" s="13">
        <v>-6.6509515648079165E-2</v>
      </c>
      <c r="O34" s="13">
        <v>1.474483031143059E-3</v>
      </c>
      <c r="P34" s="13">
        <v>-5.9728455442141781E-3</v>
      </c>
      <c r="Q34" s="13">
        <v>1.283685843228799E-2</v>
      </c>
      <c r="R34" s="13">
        <v>-8.5666859280081331E-3</v>
      </c>
      <c r="S34" s="13">
        <v>-1.1737581388792773E-2</v>
      </c>
      <c r="T34" s="13">
        <v>-1.8079372310362163E-2</v>
      </c>
      <c r="U34" s="13">
        <v>-7.3570042874092856E-2</v>
      </c>
      <c r="V34" s="152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258</v>
      </c>
      <c r="C35" s="47"/>
      <c r="D35" s="45">
        <v>1.65</v>
      </c>
      <c r="E35" s="45">
        <v>0.53</v>
      </c>
      <c r="F35" s="45">
        <v>2.92</v>
      </c>
      <c r="G35" s="45">
        <v>6.14</v>
      </c>
      <c r="H35" s="45">
        <v>0.09</v>
      </c>
      <c r="I35" s="45">
        <v>4.51</v>
      </c>
      <c r="J35" s="45">
        <v>0.09</v>
      </c>
      <c r="K35" s="45">
        <v>0.42</v>
      </c>
      <c r="L35" s="45">
        <v>0.6</v>
      </c>
      <c r="M35" s="45">
        <v>0.09</v>
      </c>
      <c r="N35" s="45">
        <v>4.8</v>
      </c>
      <c r="O35" s="45">
        <v>0.22</v>
      </c>
      <c r="P35" s="45">
        <v>0.33</v>
      </c>
      <c r="Q35" s="45">
        <v>1.07</v>
      </c>
      <c r="R35" s="45">
        <v>0.52</v>
      </c>
      <c r="S35" s="45">
        <v>0.75</v>
      </c>
      <c r="T35" s="45">
        <v>1.22</v>
      </c>
      <c r="U35" s="45">
        <v>5.33</v>
      </c>
      <c r="V35" s="152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BM36" s="55"/>
    </row>
    <row r="37" spans="1:65" ht="15">
      <c r="B37" s="8" t="s">
        <v>435</v>
      </c>
      <c r="BM37" s="28" t="s">
        <v>66</v>
      </c>
    </row>
    <row r="38" spans="1:65" ht="15">
      <c r="A38" s="25" t="s">
        <v>7</v>
      </c>
      <c r="B38" s="18" t="s">
        <v>110</v>
      </c>
      <c r="C38" s="15" t="s">
        <v>111</v>
      </c>
      <c r="D38" s="16" t="s">
        <v>225</v>
      </c>
      <c r="E38" s="17" t="s">
        <v>225</v>
      </c>
      <c r="F38" s="17" t="s">
        <v>225</v>
      </c>
      <c r="G38" s="17" t="s">
        <v>225</v>
      </c>
      <c r="H38" s="17" t="s">
        <v>225</v>
      </c>
      <c r="I38" s="17" t="s">
        <v>225</v>
      </c>
      <c r="J38" s="17" t="s">
        <v>225</v>
      </c>
      <c r="K38" s="17" t="s">
        <v>225</v>
      </c>
      <c r="L38" s="17" t="s">
        <v>225</v>
      </c>
      <c r="M38" s="17" t="s">
        <v>225</v>
      </c>
      <c r="N38" s="17" t="s">
        <v>225</v>
      </c>
      <c r="O38" s="17" t="s">
        <v>225</v>
      </c>
      <c r="P38" s="17" t="s">
        <v>225</v>
      </c>
      <c r="Q38" s="17" t="s">
        <v>225</v>
      </c>
      <c r="R38" s="17" t="s">
        <v>225</v>
      </c>
      <c r="S38" s="17" t="s">
        <v>225</v>
      </c>
      <c r="T38" s="17" t="s">
        <v>225</v>
      </c>
      <c r="U38" s="152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226</v>
      </c>
      <c r="C39" s="9" t="s">
        <v>226</v>
      </c>
      <c r="D39" s="150" t="s">
        <v>228</v>
      </c>
      <c r="E39" s="151" t="s">
        <v>230</v>
      </c>
      <c r="F39" s="151" t="s">
        <v>233</v>
      </c>
      <c r="G39" s="151" t="s">
        <v>234</v>
      </c>
      <c r="H39" s="151" t="s">
        <v>236</v>
      </c>
      <c r="I39" s="151" t="s">
        <v>237</v>
      </c>
      <c r="J39" s="151" t="s">
        <v>238</v>
      </c>
      <c r="K39" s="151" t="s">
        <v>239</v>
      </c>
      <c r="L39" s="151" t="s">
        <v>240</v>
      </c>
      <c r="M39" s="151" t="s">
        <v>241</v>
      </c>
      <c r="N39" s="151" t="s">
        <v>242</v>
      </c>
      <c r="O39" s="151" t="s">
        <v>243</v>
      </c>
      <c r="P39" s="151" t="s">
        <v>244</v>
      </c>
      <c r="Q39" s="151" t="s">
        <v>245</v>
      </c>
      <c r="R39" s="151" t="s">
        <v>246</v>
      </c>
      <c r="S39" s="151" t="s">
        <v>247</v>
      </c>
      <c r="T39" s="151" t="s">
        <v>248</v>
      </c>
      <c r="U39" s="152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272</v>
      </c>
      <c r="E40" s="11" t="s">
        <v>272</v>
      </c>
      <c r="F40" s="11" t="s">
        <v>114</v>
      </c>
      <c r="G40" s="11" t="s">
        <v>272</v>
      </c>
      <c r="H40" s="11" t="s">
        <v>273</v>
      </c>
      <c r="I40" s="11" t="s">
        <v>273</v>
      </c>
      <c r="J40" s="11" t="s">
        <v>114</v>
      </c>
      <c r="K40" s="11" t="s">
        <v>273</v>
      </c>
      <c r="L40" s="11" t="s">
        <v>272</v>
      </c>
      <c r="M40" s="11" t="s">
        <v>273</v>
      </c>
      <c r="N40" s="11" t="s">
        <v>273</v>
      </c>
      <c r="O40" s="11" t="s">
        <v>114</v>
      </c>
      <c r="P40" s="11" t="s">
        <v>273</v>
      </c>
      <c r="Q40" s="11" t="s">
        <v>273</v>
      </c>
      <c r="R40" s="11" t="s">
        <v>273</v>
      </c>
      <c r="S40" s="11" t="s">
        <v>273</v>
      </c>
      <c r="T40" s="11" t="s">
        <v>272</v>
      </c>
      <c r="U40" s="152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152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05">
        <v>173.5</v>
      </c>
      <c r="E42" s="205">
        <v>179.07246497006741</v>
      </c>
      <c r="F42" s="206">
        <v>273.35329999999999</v>
      </c>
      <c r="G42" s="205">
        <v>177</v>
      </c>
      <c r="H42" s="206">
        <v>138</v>
      </c>
      <c r="I42" s="205">
        <v>174</v>
      </c>
      <c r="J42" s="205">
        <v>172.9366666666667</v>
      </c>
      <c r="K42" s="205">
        <v>173</v>
      </c>
      <c r="L42" s="205">
        <v>167</v>
      </c>
      <c r="M42" s="206">
        <v>108.4699</v>
      </c>
      <c r="N42" s="205">
        <v>171</v>
      </c>
      <c r="O42" s="206">
        <v>170.45897372968656</v>
      </c>
      <c r="P42" s="205">
        <v>168</v>
      </c>
      <c r="Q42" s="205">
        <v>173</v>
      </c>
      <c r="R42" s="205">
        <v>175.5</v>
      </c>
      <c r="S42" s="205">
        <v>178.5</v>
      </c>
      <c r="T42" s="205">
        <v>174</v>
      </c>
      <c r="U42" s="207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209">
        <v>1</v>
      </c>
    </row>
    <row r="43" spans="1:65">
      <c r="A43" s="30"/>
      <c r="B43" s="19">
        <v>1</v>
      </c>
      <c r="C43" s="9">
        <v>2</v>
      </c>
      <c r="D43" s="210">
        <v>173.1</v>
      </c>
      <c r="E43" s="210">
        <v>174.26776467218872</v>
      </c>
      <c r="F43" s="211">
        <v>239.55080000000001</v>
      </c>
      <c r="G43" s="210">
        <v>171</v>
      </c>
      <c r="H43" s="211">
        <v>147</v>
      </c>
      <c r="I43" s="210">
        <v>173</v>
      </c>
      <c r="J43" s="210">
        <v>171.01999999999998</v>
      </c>
      <c r="K43" s="210">
        <v>175.5</v>
      </c>
      <c r="L43" s="210">
        <v>168</v>
      </c>
      <c r="M43" s="211">
        <v>108.205</v>
      </c>
      <c r="N43" s="210">
        <v>176</v>
      </c>
      <c r="O43" s="211">
        <v>161.64583222340002</v>
      </c>
      <c r="P43" s="210">
        <v>167</v>
      </c>
      <c r="Q43" s="210">
        <v>173.5</v>
      </c>
      <c r="R43" s="210">
        <v>174</v>
      </c>
      <c r="S43" s="210">
        <v>173.5</v>
      </c>
      <c r="T43" s="210">
        <v>176</v>
      </c>
      <c r="U43" s="207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8"/>
      <c r="AT43" s="208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208"/>
      <c r="BJ43" s="208"/>
      <c r="BK43" s="208"/>
      <c r="BL43" s="208"/>
      <c r="BM43" s="209">
        <v>20</v>
      </c>
    </row>
    <row r="44" spans="1:65">
      <c r="A44" s="30"/>
      <c r="B44" s="19">
        <v>1</v>
      </c>
      <c r="C44" s="9">
        <v>3</v>
      </c>
      <c r="D44" s="210">
        <v>177.2</v>
      </c>
      <c r="E44" s="210">
        <v>179.90044325911208</v>
      </c>
      <c r="F44" s="211">
        <v>237.1345</v>
      </c>
      <c r="G44" s="210">
        <v>173</v>
      </c>
      <c r="H44" s="211">
        <v>143</v>
      </c>
      <c r="I44" s="210">
        <v>173</v>
      </c>
      <c r="J44" s="210">
        <v>173.86333333333332</v>
      </c>
      <c r="K44" s="210">
        <v>177.5</v>
      </c>
      <c r="L44" s="210">
        <v>171</v>
      </c>
      <c r="M44" s="211">
        <v>109.6874</v>
      </c>
      <c r="N44" s="210">
        <v>174.5</v>
      </c>
      <c r="O44" s="211">
        <v>167.30199852374676</v>
      </c>
      <c r="P44" s="210">
        <v>166</v>
      </c>
      <c r="Q44" s="210">
        <v>178.5</v>
      </c>
      <c r="R44" s="210">
        <v>176</v>
      </c>
      <c r="S44" s="210">
        <v>177</v>
      </c>
      <c r="T44" s="210">
        <v>170</v>
      </c>
      <c r="U44" s="207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8"/>
      <c r="AT44" s="208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208"/>
      <c r="BJ44" s="208"/>
      <c r="BK44" s="208"/>
      <c r="BL44" s="208"/>
      <c r="BM44" s="209">
        <v>16</v>
      </c>
    </row>
    <row r="45" spans="1:65">
      <c r="A45" s="30"/>
      <c r="B45" s="19">
        <v>1</v>
      </c>
      <c r="C45" s="9">
        <v>4</v>
      </c>
      <c r="D45" s="210">
        <v>175.8</v>
      </c>
      <c r="E45" s="210">
        <v>179.27925101666489</v>
      </c>
      <c r="F45" s="211">
        <v>243.59950000000001</v>
      </c>
      <c r="G45" s="210">
        <v>177</v>
      </c>
      <c r="H45" s="211">
        <v>142</v>
      </c>
      <c r="I45" s="210">
        <v>170</v>
      </c>
      <c r="J45" s="210">
        <v>169.89</v>
      </c>
      <c r="K45" s="210">
        <v>172</v>
      </c>
      <c r="L45" s="210">
        <v>170</v>
      </c>
      <c r="M45" s="211">
        <v>108.61960000000001</v>
      </c>
      <c r="N45" s="210">
        <v>169.5</v>
      </c>
      <c r="O45" s="211">
        <v>167.37104991353104</v>
      </c>
      <c r="P45" s="210">
        <v>168</v>
      </c>
      <c r="Q45" s="210">
        <v>177.5</v>
      </c>
      <c r="R45" s="210">
        <v>172</v>
      </c>
      <c r="S45" s="210">
        <v>174.5</v>
      </c>
      <c r="T45" s="210">
        <v>175</v>
      </c>
      <c r="U45" s="207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9">
        <v>173.53511372042001</v>
      </c>
    </row>
    <row r="46" spans="1:65">
      <c r="A46" s="30"/>
      <c r="B46" s="19">
        <v>1</v>
      </c>
      <c r="C46" s="9">
        <v>5</v>
      </c>
      <c r="D46" s="210">
        <v>174.8</v>
      </c>
      <c r="E46" s="210">
        <v>176.83123698156194</v>
      </c>
      <c r="F46" s="211">
        <v>247.40039999999996</v>
      </c>
      <c r="G46" s="210">
        <v>175</v>
      </c>
      <c r="H46" s="211">
        <v>140</v>
      </c>
      <c r="I46" s="210">
        <v>171</v>
      </c>
      <c r="J46" s="210">
        <v>170.11</v>
      </c>
      <c r="K46" s="210">
        <v>177.5</v>
      </c>
      <c r="L46" s="210">
        <v>168</v>
      </c>
      <c r="M46" s="211">
        <v>108.9359</v>
      </c>
      <c r="N46" s="210">
        <v>175</v>
      </c>
      <c r="O46" s="211">
        <v>168.37044122850753</v>
      </c>
      <c r="P46" s="210">
        <v>168</v>
      </c>
      <c r="Q46" s="210">
        <v>175.5</v>
      </c>
      <c r="R46" s="210">
        <v>175.5</v>
      </c>
      <c r="S46" s="210">
        <v>172.5</v>
      </c>
      <c r="T46" s="210">
        <v>175</v>
      </c>
      <c r="U46" s="207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8"/>
      <c r="AT46" s="208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09">
        <v>15</v>
      </c>
    </row>
    <row r="47" spans="1:65">
      <c r="A47" s="30"/>
      <c r="B47" s="19">
        <v>1</v>
      </c>
      <c r="C47" s="9">
        <v>6</v>
      </c>
      <c r="D47" s="210">
        <v>175.9</v>
      </c>
      <c r="E47" s="210">
        <v>177.52437595983096</v>
      </c>
      <c r="F47" s="211">
        <v>286.12310000000002</v>
      </c>
      <c r="G47" s="210">
        <v>172</v>
      </c>
      <c r="H47" s="211">
        <v>149</v>
      </c>
      <c r="I47" s="210">
        <v>173</v>
      </c>
      <c r="J47" s="210">
        <v>176.24333333333334</v>
      </c>
      <c r="K47" s="210">
        <v>176.5</v>
      </c>
      <c r="L47" s="210">
        <v>168</v>
      </c>
      <c r="M47" s="211">
        <v>108.7372</v>
      </c>
      <c r="N47" s="210">
        <v>174.5</v>
      </c>
      <c r="O47" s="211">
        <v>162.52877253605016</v>
      </c>
      <c r="P47" s="210">
        <v>169</v>
      </c>
      <c r="Q47" s="210">
        <v>179</v>
      </c>
      <c r="R47" s="210">
        <v>176.5</v>
      </c>
      <c r="S47" s="210">
        <v>171.5</v>
      </c>
      <c r="T47" s="210">
        <v>171</v>
      </c>
      <c r="U47" s="207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12"/>
    </row>
    <row r="48" spans="1:65">
      <c r="A48" s="30"/>
      <c r="B48" s="20" t="s">
        <v>254</v>
      </c>
      <c r="C48" s="12"/>
      <c r="D48" s="213">
        <v>175.04999999999998</v>
      </c>
      <c r="E48" s="213">
        <v>177.81258947657099</v>
      </c>
      <c r="F48" s="213">
        <v>254.52693333333332</v>
      </c>
      <c r="G48" s="213">
        <v>174.16666666666666</v>
      </c>
      <c r="H48" s="213">
        <v>143.16666666666666</v>
      </c>
      <c r="I48" s="213">
        <v>172.33333333333334</v>
      </c>
      <c r="J48" s="213">
        <v>172.34388888888893</v>
      </c>
      <c r="K48" s="213">
        <v>175.33333333333334</v>
      </c>
      <c r="L48" s="213">
        <v>168.66666666666666</v>
      </c>
      <c r="M48" s="213">
        <v>108.77583333333332</v>
      </c>
      <c r="N48" s="213">
        <v>173.41666666666666</v>
      </c>
      <c r="O48" s="213">
        <v>166.27951135915367</v>
      </c>
      <c r="P48" s="213">
        <v>167.66666666666666</v>
      </c>
      <c r="Q48" s="213">
        <v>176.16666666666666</v>
      </c>
      <c r="R48" s="213">
        <v>174.91666666666666</v>
      </c>
      <c r="S48" s="213">
        <v>174.58333333333334</v>
      </c>
      <c r="T48" s="213">
        <v>173.5</v>
      </c>
      <c r="U48" s="207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12"/>
    </row>
    <row r="49" spans="1:65">
      <c r="A49" s="30"/>
      <c r="B49" s="3" t="s">
        <v>255</v>
      </c>
      <c r="C49" s="29"/>
      <c r="D49" s="210">
        <v>175.3</v>
      </c>
      <c r="E49" s="210">
        <v>178.29842046494917</v>
      </c>
      <c r="F49" s="210">
        <v>245.49994999999998</v>
      </c>
      <c r="G49" s="210">
        <v>174</v>
      </c>
      <c r="H49" s="210">
        <v>142.5</v>
      </c>
      <c r="I49" s="210">
        <v>173</v>
      </c>
      <c r="J49" s="210">
        <v>171.97833333333335</v>
      </c>
      <c r="K49" s="210">
        <v>176</v>
      </c>
      <c r="L49" s="210">
        <v>168</v>
      </c>
      <c r="M49" s="210">
        <v>108.67840000000001</v>
      </c>
      <c r="N49" s="210">
        <v>174.5</v>
      </c>
      <c r="O49" s="210">
        <v>167.33652421863889</v>
      </c>
      <c r="P49" s="210">
        <v>168</v>
      </c>
      <c r="Q49" s="210">
        <v>176.5</v>
      </c>
      <c r="R49" s="210">
        <v>175.5</v>
      </c>
      <c r="S49" s="210">
        <v>174</v>
      </c>
      <c r="T49" s="210">
        <v>174.5</v>
      </c>
      <c r="U49" s="207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12"/>
    </row>
    <row r="50" spans="1:65">
      <c r="A50" s="30"/>
      <c r="B50" s="3" t="s">
        <v>256</v>
      </c>
      <c r="C50" s="29"/>
      <c r="D50" s="210">
        <v>1.5604486534327231</v>
      </c>
      <c r="E50" s="210">
        <v>2.0837187139357627</v>
      </c>
      <c r="F50" s="210">
        <v>20.247110477168512</v>
      </c>
      <c r="G50" s="210">
        <v>2.5625508125043428</v>
      </c>
      <c r="H50" s="210">
        <v>4.1673332800085321</v>
      </c>
      <c r="I50" s="210">
        <v>1.505545305418162</v>
      </c>
      <c r="J50" s="210">
        <v>2.4750869045722821</v>
      </c>
      <c r="K50" s="210">
        <v>2.3380903889000244</v>
      </c>
      <c r="L50" s="210">
        <v>1.5055453054181622</v>
      </c>
      <c r="M50" s="210">
        <v>0.51027882835432847</v>
      </c>
      <c r="N50" s="210">
        <v>2.5576682088704676</v>
      </c>
      <c r="O50" s="210">
        <v>3.4529944655316509</v>
      </c>
      <c r="P50" s="210">
        <v>1.0327955589886444</v>
      </c>
      <c r="Q50" s="210">
        <v>2.5625508125043428</v>
      </c>
      <c r="R50" s="210">
        <v>1.6557978942693057</v>
      </c>
      <c r="S50" s="210">
        <v>2.6910344974872893</v>
      </c>
      <c r="T50" s="210">
        <v>2.4289915602982237</v>
      </c>
      <c r="U50" s="207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12"/>
    </row>
    <row r="51" spans="1:65">
      <c r="A51" s="30"/>
      <c r="B51" s="3" t="s">
        <v>86</v>
      </c>
      <c r="C51" s="29"/>
      <c r="D51" s="13">
        <v>8.9143025046142434E-3</v>
      </c>
      <c r="E51" s="13">
        <v>1.1718623074269545E-2</v>
      </c>
      <c r="F51" s="13">
        <v>7.9548007796300724E-2</v>
      </c>
      <c r="G51" s="13">
        <v>1.47132104067235E-2</v>
      </c>
      <c r="H51" s="13">
        <v>2.9108265052446094E-2</v>
      </c>
      <c r="I51" s="13">
        <v>8.7362396832775351E-3</v>
      </c>
      <c r="J51" s="13">
        <v>1.4361326766671631E-2</v>
      </c>
      <c r="K51" s="13">
        <v>1.333511628650204E-2</v>
      </c>
      <c r="L51" s="13">
        <v>8.9261579372618312E-3</v>
      </c>
      <c r="M51" s="13">
        <v>4.6911047492564544E-3</v>
      </c>
      <c r="N51" s="13">
        <v>1.4748687412996451E-2</v>
      </c>
      <c r="O51" s="13">
        <v>2.0766205272719333E-2</v>
      </c>
      <c r="P51" s="13">
        <v>6.1598144671290919E-3</v>
      </c>
      <c r="Q51" s="13">
        <v>1.4546173013269685E-2</v>
      </c>
      <c r="R51" s="13">
        <v>9.4662099720017479E-3</v>
      </c>
      <c r="S51" s="13">
        <v>1.5414040081072777E-2</v>
      </c>
      <c r="T51" s="13">
        <v>1.3999951356185727E-2</v>
      </c>
      <c r="U51" s="152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257</v>
      </c>
      <c r="C52" s="29"/>
      <c r="D52" s="13">
        <v>8.729566294119584E-3</v>
      </c>
      <c r="E52" s="13">
        <v>2.4649050353246382E-2</v>
      </c>
      <c r="F52" s="13">
        <v>0.46671718407029772</v>
      </c>
      <c r="G52" s="13">
        <v>3.6393380723174218E-3</v>
      </c>
      <c r="H52" s="13">
        <v>-0.17499885990036312</v>
      </c>
      <c r="I52" s="13">
        <v>-6.9252865389700657E-3</v>
      </c>
      <c r="J52" s="13">
        <v>-6.8644599124201289E-3</v>
      </c>
      <c r="K52" s="13">
        <v>1.0362281006773166E-2</v>
      </c>
      <c r="L52" s="13">
        <v>-2.8054535761545374E-2</v>
      </c>
      <c r="M52" s="13">
        <v>-0.37317681130182945</v>
      </c>
      <c r="N52" s="13">
        <v>-6.82553814118525E-4</v>
      </c>
      <c r="O52" s="13">
        <v>-4.1810571968482035E-2</v>
      </c>
      <c r="P52" s="13">
        <v>-3.3817058276793044E-2</v>
      </c>
      <c r="Q52" s="13">
        <v>1.5164383102812762E-2</v>
      </c>
      <c r="R52" s="13">
        <v>7.9612299587532576E-3</v>
      </c>
      <c r="S52" s="13">
        <v>6.0403891203373306E-3</v>
      </c>
      <c r="T52" s="13">
        <v>-2.0234360451443223E-4</v>
      </c>
      <c r="U52" s="152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258</v>
      </c>
      <c r="C53" s="47"/>
      <c r="D53" s="45">
        <v>0.56999999999999995</v>
      </c>
      <c r="E53" s="45">
        <v>1.59</v>
      </c>
      <c r="F53" s="45">
        <v>29.8</v>
      </c>
      <c r="G53" s="45">
        <v>0.25</v>
      </c>
      <c r="H53" s="45">
        <v>11.16</v>
      </c>
      <c r="I53" s="45">
        <v>0.43</v>
      </c>
      <c r="J53" s="45">
        <v>0.43</v>
      </c>
      <c r="K53" s="45">
        <v>0.67</v>
      </c>
      <c r="L53" s="45">
        <v>1.78</v>
      </c>
      <c r="M53" s="45">
        <v>23.81</v>
      </c>
      <c r="N53" s="45">
        <v>0.03</v>
      </c>
      <c r="O53" s="45">
        <v>2.66</v>
      </c>
      <c r="P53" s="45">
        <v>2.15</v>
      </c>
      <c r="Q53" s="45">
        <v>0.98</v>
      </c>
      <c r="R53" s="45">
        <v>0.52</v>
      </c>
      <c r="S53" s="45">
        <v>0.4</v>
      </c>
      <c r="T53" s="45">
        <v>0</v>
      </c>
      <c r="U53" s="152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BM54" s="55"/>
    </row>
    <row r="55" spans="1:65" ht="15">
      <c r="B55" s="8" t="s">
        <v>436</v>
      </c>
      <c r="BM55" s="28" t="s">
        <v>66</v>
      </c>
    </row>
    <row r="56" spans="1:65" ht="15">
      <c r="A56" s="25" t="s">
        <v>10</v>
      </c>
      <c r="B56" s="18" t="s">
        <v>110</v>
      </c>
      <c r="C56" s="15" t="s">
        <v>111</v>
      </c>
      <c r="D56" s="16" t="s">
        <v>225</v>
      </c>
      <c r="E56" s="17" t="s">
        <v>225</v>
      </c>
      <c r="F56" s="17" t="s">
        <v>225</v>
      </c>
      <c r="G56" s="17" t="s">
        <v>225</v>
      </c>
      <c r="H56" s="17" t="s">
        <v>225</v>
      </c>
      <c r="I56" s="17" t="s">
        <v>225</v>
      </c>
      <c r="J56" s="17" t="s">
        <v>225</v>
      </c>
      <c r="K56" s="17" t="s">
        <v>225</v>
      </c>
      <c r="L56" s="17" t="s">
        <v>225</v>
      </c>
      <c r="M56" s="17" t="s">
        <v>225</v>
      </c>
      <c r="N56" s="17" t="s">
        <v>225</v>
      </c>
      <c r="O56" s="17" t="s">
        <v>225</v>
      </c>
      <c r="P56" s="17" t="s">
        <v>225</v>
      </c>
      <c r="Q56" s="17" t="s">
        <v>225</v>
      </c>
      <c r="R56" s="17" t="s">
        <v>225</v>
      </c>
      <c r="S56" s="17" t="s">
        <v>225</v>
      </c>
      <c r="T56" s="17" t="s">
        <v>225</v>
      </c>
      <c r="U56" s="17" t="s">
        <v>225</v>
      </c>
      <c r="V56" s="152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226</v>
      </c>
      <c r="C57" s="9" t="s">
        <v>226</v>
      </c>
      <c r="D57" s="150" t="s">
        <v>228</v>
      </c>
      <c r="E57" s="151" t="s">
        <v>229</v>
      </c>
      <c r="F57" s="151" t="s">
        <v>230</v>
      </c>
      <c r="G57" s="151" t="s">
        <v>233</v>
      </c>
      <c r="H57" s="151" t="s">
        <v>234</v>
      </c>
      <c r="I57" s="151" t="s">
        <v>236</v>
      </c>
      <c r="J57" s="151" t="s">
        <v>237</v>
      </c>
      <c r="K57" s="151" t="s">
        <v>238</v>
      </c>
      <c r="L57" s="151" t="s">
        <v>239</v>
      </c>
      <c r="M57" s="151" t="s">
        <v>240</v>
      </c>
      <c r="N57" s="151" t="s">
        <v>241</v>
      </c>
      <c r="O57" s="151" t="s">
        <v>242</v>
      </c>
      <c r="P57" s="151" t="s">
        <v>243</v>
      </c>
      <c r="Q57" s="151" t="s">
        <v>244</v>
      </c>
      <c r="R57" s="151" t="s">
        <v>245</v>
      </c>
      <c r="S57" s="151" t="s">
        <v>246</v>
      </c>
      <c r="T57" s="151" t="s">
        <v>247</v>
      </c>
      <c r="U57" s="151" t="s">
        <v>248</v>
      </c>
      <c r="V57" s="152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272</v>
      </c>
      <c r="E58" s="11" t="s">
        <v>114</v>
      </c>
      <c r="F58" s="11" t="s">
        <v>272</v>
      </c>
      <c r="G58" s="11" t="s">
        <v>114</v>
      </c>
      <c r="H58" s="11" t="s">
        <v>272</v>
      </c>
      <c r="I58" s="11" t="s">
        <v>273</v>
      </c>
      <c r="J58" s="11" t="s">
        <v>273</v>
      </c>
      <c r="K58" s="11" t="s">
        <v>114</v>
      </c>
      <c r="L58" s="11" t="s">
        <v>273</v>
      </c>
      <c r="M58" s="11" t="s">
        <v>272</v>
      </c>
      <c r="N58" s="11" t="s">
        <v>273</v>
      </c>
      <c r="O58" s="11" t="s">
        <v>273</v>
      </c>
      <c r="P58" s="11" t="s">
        <v>114</v>
      </c>
      <c r="Q58" s="11" t="s">
        <v>273</v>
      </c>
      <c r="R58" s="11" t="s">
        <v>273</v>
      </c>
      <c r="S58" s="11" t="s">
        <v>273</v>
      </c>
      <c r="T58" s="11" t="s">
        <v>273</v>
      </c>
      <c r="U58" s="11" t="s">
        <v>114</v>
      </c>
      <c r="V58" s="152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0</v>
      </c>
    </row>
    <row r="59" spans="1:65">
      <c r="A59" s="30"/>
      <c r="B59" s="19"/>
      <c r="C59" s="9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152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8">
        <v>1</v>
      </c>
      <c r="C60" s="14">
        <v>1</v>
      </c>
      <c r="D60" s="205">
        <v>460.5</v>
      </c>
      <c r="E60" s="205">
        <v>443.36600000000004</v>
      </c>
      <c r="F60" s="205">
        <v>446.31608620362545</v>
      </c>
      <c r="G60" s="206">
        <v>397.87779999999998</v>
      </c>
      <c r="H60" s="205">
        <v>427</v>
      </c>
      <c r="I60" s="206">
        <v>390</v>
      </c>
      <c r="J60" s="205">
        <v>448</v>
      </c>
      <c r="K60" s="205">
        <v>456</v>
      </c>
      <c r="L60" s="205">
        <v>440</v>
      </c>
      <c r="M60" s="206">
        <v>273</v>
      </c>
      <c r="N60" s="205">
        <v>426.82639999999998</v>
      </c>
      <c r="O60" s="205">
        <v>440</v>
      </c>
      <c r="P60" s="205">
        <v>459.62316879292791</v>
      </c>
      <c r="Q60" s="205">
        <v>447</v>
      </c>
      <c r="R60" s="205">
        <v>440</v>
      </c>
      <c r="S60" s="205">
        <v>460</v>
      </c>
      <c r="T60" s="205">
        <v>440</v>
      </c>
      <c r="U60" s="206">
        <v>390</v>
      </c>
      <c r="V60" s="207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9">
        <v>1</v>
      </c>
    </row>
    <row r="61" spans="1:65">
      <c r="A61" s="30"/>
      <c r="B61" s="19">
        <v>1</v>
      </c>
      <c r="C61" s="9">
        <v>2</v>
      </c>
      <c r="D61" s="210">
        <v>460.3</v>
      </c>
      <c r="E61" s="210">
        <v>444.45500000000004</v>
      </c>
      <c r="F61" s="210">
        <v>437.48156324029287</v>
      </c>
      <c r="G61" s="211">
        <v>407.7944</v>
      </c>
      <c r="H61" s="210">
        <v>435</v>
      </c>
      <c r="I61" s="211">
        <v>405</v>
      </c>
      <c r="J61" s="210">
        <v>447</v>
      </c>
      <c r="K61" s="210">
        <v>457</v>
      </c>
      <c r="L61" s="210">
        <v>450</v>
      </c>
      <c r="M61" s="211">
        <v>280</v>
      </c>
      <c r="N61" s="210">
        <v>427.75540000000001</v>
      </c>
      <c r="O61" s="210">
        <v>450</v>
      </c>
      <c r="P61" s="210">
        <v>451.86058857547215</v>
      </c>
      <c r="Q61" s="210">
        <v>442</v>
      </c>
      <c r="R61" s="210">
        <v>430</v>
      </c>
      <c r="S61" s="210">
        <v>450</v>
      </c>
      <c r="T61" s="210">
        <v>430</v>
      </c>
      <c r="U61" s="211">
        <v>412</v>
      </c>
      <c r="V61" s="207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9">
        <v>21</v>
      </c>
    </row>
    <row r="62" spans="1:65">
      <c r="A62" s="30"/>
      <c r="B62" s="19">
        <v>1</v>
      </c>
      <c r="C62" s="9">
        <v>3</v>
      </c>
      <c r="D62" s="210">
        <v>460.7</v>
      </c>
      <c r="E62" s="210">
        <v>443.56400000000002</v>
      </c>
      <c r="F62" s="210">
        <v>443.93304543018667</v>
      </c>
      <c r="G62" s="211">
        <v>406.71469999999999</v>
      </c>
      <c r="H62" s="210">
        <v>437</v>
      </c>
      <c r="I62" s="211">
        <v>411</v>
      </c>
      <c r="J62" s="210">
        <v>445</v>
      </c>
      <c r="K62" s="210">
        <v>450</v>
      </c>
      <c r="L62" s="210">
        <v>450</v>
      </c>
      <c r="M62" s="211">
        <v>289</v>
      </c>
      <c r="N62" s="210">
        <v>432.99290000000002</v>
      </c>
      <c r="O62" s="210">
        <v>450</v>
      </c>
      <c r="P62" s="210">
        <v>452.38181733913984</v>
      </c>
      <c r="Q62" s="210">
        <v>443</v>
      </c>
      <c r="R62" s="210">
        <v>460</v>
      </c>
      <c r="S62" s="210">
        <v>460</v>
      </c>
      <c r="T62" s="210">
        <v>440</v>
      </c>
      <c r="U62" s="211">
        <v>413</v>
      </c>
      <c r="V62" s="207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9">
        <v>16</v>
      </c>
    </row>
    <row r="63" spans="1:65">
      <c r="A63" s="30"/>
      <c r="B63" s="19">
        <v>1</v>
      </c>
      <c r="C63" s="9">
        <v>4</v>
      </c>
      <c r="D63" s="210">
        <v>460.2</v>
      </c>
      <c r="E63" s="210">
        <v>450.94500000000005</v>
      </c>
      <c r="F63" s="210">
        <v>447.02571079851703</v>
      </c>
      <c r="G63" s="211">
        <v>405.46940000000001</v>
      </c>
      <c r="H63" s="210">
        <v>430</v>
      </c>
      <c r="I63" s="211">
        <v>409</v>
      </c>
      <c r="J63" s="210">
        <v>443</v>
      </c>
      <c r="K63" s="210">
        <v>447</v>
      </c>
      <c r="L63" s="210">
        <v>440</v>
      </c>
      <c r="M63" s="211">
        <v>284</v>
      </c>
      <c r="N63" s="210">
        <v>426.15660000000003</v>
      </c>
      <c r="O63" s="210">
        <v>430</v>
      </c>
      <c r="P63" s="210">
        <v>421.96342241337123</v>
      </c>
      <c r="Q63" s="210">
        <v>441</v>
      </c>
      <c r="R63" s="210">
        <v>460</v>
      </c>
      <c r="S63" s="210">
        <v>460</v>
      </c>
      <c r="T63" s="210">
        <v>430</v>
      </c>
      <c r="U63" s="211">
        <v>406</v>
      </c>
      <c r="V63" s="207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9">
        <v>444.77030270926105</v>
      </c>
    </row>
    <row r="64" spans="1:65">
      <c r="A64" s="30"/>
      <c r="B64" s="19">
        <v>1</v>
      </c>
      <c r="C64" s="9">
        <v>5</v>
      </c>
      <c r="D64" s="210">
        <v>459.8</v>
      </c>
      <c r="E64" s="210">
        <v>442.54100000000005</v>
      </c>
      <c r="F64" s="210">
        <v>448.62405504234704</v>
      </c>
      <c r="G64" s="211">
        <v>403.74099999999999</v>
      </c>
      <c r="H64" s="210">
        <v>434</v>
      </c>
      <c r="I64" s="211">
        <v>404</v>
      </c>
      <c r="J64" s="210">
        <v>444</v>
      </c>
      <c r="K64" s="210">
        <v>456</v>
      </c>
      <c r="L64" s="210">
        <v>450</v>
      </c>
      <c r="M64" s="211">
        <v>278</v>
      </c>
      <c r="N64" s="210">
        <v>426.11689999999999</v>
      </c>
      <c r="O64" s="210">
        <v>440</v>
      </c>
      <c r="P64" s="210">
        <v>440.99816299320236</v>
      </c>
      <c r="Q64" s="210">
        <v>445</v>
      </c>
      <c r="R64" s="210">
        <v>450</v>
      </c>
      <c r="S64" s="210">
        <v>460</v>
      </c>
      <c r="T64" s="210">
        <v>440</v>
      </c>
      <c r="U64" s="211">
        <v>403</v>
      </c>
      <c r="V64" s="207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9">
        <v>16</v>
      </c>
    </row>
    <row r="65" spans="1:65">
      <c r="A65" s="30"/>
      <c r="B65" s="19">
        <v>1</v>
      </c>
      <c r="C65" s="9">
        <v>6</v>
      </c>
      <c r="D65" s="210">
        <v>457.3</v>
      </c>
      <c r="E65" s="210">
        <v>445.42300000000006</v>
      </c>
      <c r="F65" s="210">
        <v>449.71872963630642</v>
      </c>
      <c r="G65" s="211">
        <v>406.5213</v>
      </c>
      <c r="H65" s="210">
        <v>431</v>
      </c>
      <c r="I65" s="211">
        <v>419</v>
      </c>
      <c r="J65" s="210">
        <v>449</v>
      </c>
      <c r="K65" s="210">
        <v>456</v>
      </c>
      <c r="L65" s="210">
        <v>450</v>
      </c>
      <c r="M65" s="211">
        <v>283</v>
      </c>
      <c r="N65" s="210">
        <v>424.18979999999999</v>
      </c>
      <c r="O65" s="210">
        <v>440</v>
      </c>
      <c r="P65" s="210">
        <v>423.64707711253919</v>
      </c>
      <c r="Q65" s="210">
        <v>444</v>
      </c>
      <c r="R65" s="210">
        <v>450</v>
      </c>
      <c r="S65" s="210">
        <v>470</v>
      </c>
      <c r="T65" s="210">
        <v>430</v>
      </c>
      <c r="U65" s="211">
        <v>401</v>
      </c>
      <c r="V65" s="207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12"/>
    </row>
    <row r="66" spans="1:65">
      <c r="A66" s="30"/>
      <c r="B66" s="20" t="s">
        <v>254</v>
      </c>
      <c r="C66" s="12"/>
      <c r="D66" s="213">
        <v>459.8</v>
      </c>
      <c r="E66" s="213">
        <v>445.04900000000015</v>
      </c>
      <c r="F66" s="213">
        <v>445.51653172521259</v>
      </c>
      <c r="G66" s="213">
        <v>404.6864333333333</v>
      </c>
      <c r="H66" s="213">
        <v>432.33333333333331</v>
      </c>
      <c r="I66" s="213">
        <v>406.33333333333331</v>
      </c>
      <c r="J66" s="213">
        <v>446</v>
      </c>
      <c r="K66" s="213">
        <v>453.66666666666669</v>
      </c>
      <c r="L66" s="213">
        <v>446.66666666666669</v>
      </c>
      <c r="M66" s="213">
        <v>281.16666666666669</v>
      </c>
      <c r="N66" s="213">
        <v>427.33966666666669</v>
      </c>
      <c r="O66" s="213">
        <v>441.66666666666669</v>
      </c>
      <c r="P66" s="213">
        <v>441.74570620444211</v>
      </c>
      <c r="Q66" s="213">
        <v>443.66666666666669</v>
      </c>
      <c r="R66" s="213">
        <v>448.33333333333331</v>
      </c>
      <c r="S66" s="213">
        <v>460</v>
      </c>
      <c r="T66" s="213">
        <v>435</v>
      </c>
      <c r="U66" s="213">
        <v>404.16666666666669</v>
      </c>
      <c r="V66" s="207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12"/>
    </row>
    <row r="67" spans="1:65">
      <c r="A67" s="30"/>
      <c r="B67" s="3" t="s">
        <v>255</v>
      </c>
      <c r="C67" s="29"/>
      <c r="D67" s="210">
        <v>460.25</v>
      </c>
      <c r="E67" s="210">
        <v>444.0095</v>
      </c>
      <c r="F67" s="210">
        <v>446.67089850107124</v>
      </c>
      <c r="G67" s="210">
        <v>405.99535000000003</v>
      </c>
      <c r="H67" s="210">
        <v>432.5</v>
      </c>
      <c r="I67" s="210">
        <v>407</v>
      </c>
      <c r="J67" s="210">
        <v>446</v>
      </c>
      <c r="K67" s="210">
        <v>456</v>
      </c>
      <c r="L67" s="210">
        <v>450</v>
      </c>
      <c r="M67" s="210">
        <v>281.5</v>
      </c>
      <c r="N67" s="210">
        <v>426.49149999999997</v>
      </c>
      <c r="O67" s="210">
        <v>440</v>
      </c>
      <c r="P67" s="210">
        <v>446.42937578433725</v>
      </c>
      <c r="Q67" s="210">
        <v>443.5</v>
      </c>
      <c r="R67" s="210">
        <v>450</v>
      </c>
      <c r="S67" s="210">
        <v>460</v>
      </c>
      <c r="T67" s="210">
        <v>435</v>
      </c>
      <c r="U67" s="210">
        <v>404.5</v>
      </c>
      <c r="V67" s="207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08"/>
      <c r="BM67" s="212"/>
    </row>
    <row r="68" spans="1:65">
      <c r="A68" s="30"/>
      <c r="B68" s="3" t="s">
        <v>256</v>
      </c>
      <c r="C68" s="29"/>
      <c r="D68" s="210">
        <v>1.2617448236469944</v>
      </c>
      <c r="E68" s="210">
        <v>3.0523206253603212</v>
      </c>
      <c r="F68" s="210">
        <v>4.4113540934722915</v>
      </c>
      <c r="G68" s="210">
        <v>3.6056740566316745</v>
      </c>
      <c r="H68" s="210">
        <v>3.6696957185394363</v>
      </c>
      <c r="I68" s="210">
        <v>9.6263527187957667</v>
      </c>
      <c r="J68" s="210">
        <v>2.3664319132398464</v>
      </c>
      <c r="K68" s="210">
        <v>4.1311822359545785</v>
      </c>
      <c r="L68" s="210">
        <v>5.1639777949432224</v>
      </c>
      <c r="M68" s="210">
        <v>5.4924190177613603</v>
      </c>
      <c r="N68" s="210">
        <v>3.0070513488576687</v>
      </c>
      <c r="O68" s="210">
        <v>7.5277265270908096</v>
      </c>
      <c r="P68" s="210">
        <v>15.839818950363895</v>
      </c>
      <c r="Q68" s="210">
        <v>2.1602468994692869</v>
      </c>
      <c r="R68" s="210">
        <v>11.69045194450012</v>
      </c>
      <c r="S68" s="210">
        <v>6.324555320336759</v>
      </c>
      <c r="T68" s="210">
        <v>5.4772255750516612</v>
      </c>
      <c r="U68" s="210">
        <v>8.424171571535485</v>
      </c>
      <c r="V68" s="207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12"/>
    </row>
    <row r="69" spans="1:65">
      <c r="A69" s="30"/>
      <c r="B69" s="3" t="s">
        <v>86</v>
      </c>
      <c r="C69" s="29"/>
      <c r="D69" s="13">
        <v>2.7441166238516622E-3</v>
      </c>
      <c r="E69" s="13">
        <v>6.858392278963261E-3</v>
      </c>
      <c r="F69" s="13">
        <v>9.9016619571664823E-3</v>
      </c>
      <c r="G69" s="13">
        <v>8.9097972149260133E-3</v>
      </c>
      <c r="H69" s="13">
        <v>8.4881165424967684E-3</v>
      </c>
      <c r="I69" s="13">
        <v>2.3690777814919853E-2</v>
      </c>
      <c r="J69" s="13">
        <v>5.3059011507619871E-3</v>
      </c>
      <c r="K69" s="13">
        <v>9.1062062511856976E-3</v>
      </c>
      <c r="L69" s="13">
        <v>1.1561144317037064E-2</v>
      </c>
      <c r="M69" s="13">
        <v>1.9534388919127541E-2</v>
      </c>
      <c r="N69" s="13">
        <v>7.0366773398623621E-3</v>
      </c>
      <c r="O69" s="13">
        <v>1.7043909117941455E-2</v>
      </c>
      <c r="P69" s="13">
        <v>3.5857324084624262E-2</v>
      </c>
      <c r="Q69" s="13">
        <v>4.8690764075190541E-3</v>
      </c>
      <c r="R69" s="13">
        <v>2.6075357497026292E-2</v>
      </c>
      <c r="S69" s="13">
        <v>1.3749033305079912E-2</v>
      </c>
      <c r="T69" s="13">
        <v>1.2591323161038302E-2</v>
      </c>
      <c r="U69" s="13">
        <v>2.0843311104830065E-2</v>
      </c>
      <c r="V69" s="152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257</v>
      </c>
      <c r="C70" s="29"/>
      <c r="D70" s="13">
        <v>3.3792043216886336E-2</v>
      </c>
      <c r="E70" s="13">
        <v>6.2660948593351584E-4</v>
      </c>
      <c r="F70" s="13">
        <v>1.6777851655247478E-3</v>
      </c>
      <c r="G70" s="13">
        <v>-9.0122629887296912E-2</v>
      </c>
      <c r="H70" s="13">
        <v>-2.7962679387921185E-2</v>
      </c>
      <c r="I70" s="13">
        <v>-8.641981971771473E-2</v>
      </c>
      <c r="J70" s="13">
        <v>2.7647918110729197E-3</v>
      </c>
      <c r="K70" s="13">
        <v>2.0002153703191583E-2</v>
      </c>
      <c r="L70" s="13">
        <v>4.2636928451702527E-3</v>
      </c>
      <c r="M70" s="13">
        <v>-0.36783848886947679</v>
      </c>
      <c r="N70" s="13">
        <v>-3.9190197583826691E-2</v>
      </c>
      <c r="O70" s="13">
        <v>-6.9780649105594117E-3</v>
      </c>
      <c r="P70" s="13">
        <v>-6.8003562432000786E-3</v>
      </c>
      <c r="Q70" s="13">
        <v>-2.4813618082675237E-3</v>
      </c>
      <c r="R70" s="13">
        <v>8.0109454304131411E-3</v>
      </c>
      <c r="S70" s="13">
        <v>3.424171352711558E-2</v>
      </c>
      <c r="T70" s="13">
        <v>-2.1967075251532076E-2</v>
      </c>
      <c r="U70" s="13">
        <v>-9.1291248078530729E-2</v>
      </c>
      <c r="V70" s="152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258</v>
      </c>
      <c r="C71" s="47"/>
      <c r="D71" s="45">
        <v>1.28</v>
      </c>
      <c r="E71" s="45">
        <v>0.17</v>
      </c>
      <c r="F71" s="45">
        <v>0.21</v>
      </c>
      <c r="G71" s="45">
        <v>2.84</v>
      </c>
      <c r="H71" s="45">
        <v>0.77</v>
      </c>
      <c r="I71" s="45">
        <v>2.71</v>
      </c>
      <c r="J71" s="45">
        <v>0.25</v>
      </c>
      <c r="K71" s="45">
        <v>0.82</v>
      </c>
      <c r="L71" s="45">
        <v>0.3</v>
      </c>
      <c r="M71" s="45">
        <v>12.05</v>
      </c>
      <c r="N71" s="45">
        <v>1.1499999999999999</v>
      </c>
      <c r="O71" s="45">
        <v>0.08</v>
      </c>
      <c r="P71" s="45">
        <v>7.0000000000000007E-2</v>
      </c>
      <c r="Q71" s="45">
        <v>7.0000000000000007E-2</v>
      </c>
      <c r="R71" s="45">
        <v>0.42</v>
      </c>
      <c r="S71" s="45">
        <v>1.29</v>
      </c>
      <c r="T71" s="45">
        <v>0.56999999999999995</v>
      </c>
      <c r="U71" s="45">
        <v>2.87</v>
      </c>
      <c r="V71" s="152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BM72" s="55"/>
    </row>
    <row r="73" spans="1:65" ht="15">
      <c r="B73" s="8" t="s">
        <v>437</v>
      </c>
      <c r="BM73" s="28" t="s">
        <v>66</v>
      </c>
    </row>
    <row r="74" spans="1:65" ht="15">
      <c r="A74" s="25" t="s">
        <v>13</v>
      </c>
      <c r="B74" s="18" t="s">
        <v>110</v>
      </c>
      <c r="C74" s="15" t="s">
        <v>111</v>
      </c>
      <c r="D74" s="16" t="s">
        <v>225</v>
      </c>
      <c r="E74" s="17" t="s">
        <v>225</v>
      </c>
      <c r="F74" s="17" t="s">
        <v>225</v>
      </c>
      <c r="G74" s="17" t="s">
        <v>225</v>
      </c>
      <c r="H74" s="17" t="s">
        <v>225</v>
      </c>
      <c r="I74" s="17" t="s">
        <v>225</v>
      </c>
      <c r="J74" s="17" t="s">
        <v>225</v>
      </c>
      <c r="K74" s="17" t="s">
        <v>225</v>
      </c>
      <c r="L74" s="17" t="s">
        <v>225</v>
      </c>
      <c r="M74" s="17" t="s">
        <v>225</v>
      </c>
      <c r="N74" s="17" t="s">
        <v>225</v>
      </c>
      <c r="O74" s="17" t="s">
        <v>225</v>
      </c>
      <c r="P74" s="17" t="s">
        <v>225</v>
      </c>
      <c r="Q74" s="17" t="s">
        <v>225</v>
      </c>
      <c r="R74" s="17" t="s">
        <v>225</v>
      </c>
      <c r="S74" s="17" t="s">
        <v>225</v>
      </c>
      <c r="T74" s="17" t="s">
        <v>225</v>
      </c>
      <c r="U74" s="152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226</v>
      </c>
      <c r="C75" s="9" t="s">
        <v>226</v>
      </c>
      <c r="D75" s="150" t="s">
        <v>228</v>
      </c>
      <c r="E75" s="151" t="s">
        <v>230</v>
      </c>
      <c r="F75" s="151" t="s">
        <v>233</v>
      </c>
      <c r="G75" s="151" t="s">
        <v>234</v>
      </c>
      <c r="H75" s="151" t="s">
        <v>236</v>
      </c>
      <c r="I75" s="151" t="s">
        <v>237</v>
      </c>
      <c r="J75" s="151" t="s">
        <v>238</v>
      </c>
      <c r="K75" s="151" t="s">
        <v>239</v>
      </c>
      <c r="L75" s="151" t="s">
        <v>240</v>
      </c>
      <c r="M75" s="151" t="s">
        <v>241</v>
      </c>
      <c r="N75" s="151" t="s">
        <v>242</v>
      </c>
      <c r="O75" s="151" t="s">
        <v>243</v>
      </c>
      <c r="P75" s="151" t="s">
        <v>244</v>
      </c>
      <c r="Q75" s="151" t="s">
        <v>245</v>
      </c>
      <c r="R75" s="151" t="s">
        <v>246</v>
      </c>
      <c r="S75" s="151" t="s">
        <v>247</v>
      </c>
      <c r="T75" s="151" t="s">
        <v>248</v>
      </c>
      <c r="U75" s="152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272</v>
      </c>
      <c r="E76" s="11" t="s">
        <v>272</v>
      </c>
      <c r="F76" s="11" t="s">
        <v>114</v>
      </c>
      <c r="G76" s="11" t="s">
        <v>272</v>
      </c>
      <c r="H76" s="11" t="s">
        <v>273</v>
      </c>
      <c r="I76" s="11" t="s">
        <v>272</v>
      </c>
      <c r="J76" s="11" t="s">
        <v>114</v>
      </c>
      <c r="K76" s="11" t="s">
        <v>273</v>
      </c>
      <c r="L76" s="11" t="s">
        <v>272</v>
      </c>
      <c r="M76" s="11" t="s">
        <v>273</v>
      </c>
      <c r="N76" s="11" t="s">
        <v>273</v>
      </c>
      <c r="O76" s="11" t="s">
        <v>114</v>
      </c>
      <c r="P76" s="11" t="s">
        <v>273</v>
      </c>
      <c r="Q76" s="11" t="s">
        <v>273</v>
      </c>
      <c r="R76" s="11" t="s">
        <v>273</v>
      </c>
      <c r="S76" s="11" t="s">
        <v>273</v>
      </c>
      <c r="T76" s="11" t="s">
        <v>272</v>
      </c>
      <c r="U76" s="152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2</v>
      </c>
    </row>
    <row r="77" spans="1:65">
      <c r="A77" s="30"/>
      <c r="B77" s="19"/>
      <c r="C77" s="9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52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3</v>
      </c>
    </row>
    <row r="78" spans="1:65">
      <c r="A78" s="30"/>
      <c r="B78" s="18">
        <v>1</v>
      </c>
      <c r="C78" s="14">
        <v>1</v>
      </c>
      <c r="D78" s="22">
        <v>2.08</v>
      </c>
      <c r="E78" s="22">
        <v>2.2308120437963002</v>
      </c>
      <c r="F78" s="147">
        <v>1.4973000000000001</v>
      </c>
      <c r="G78" s="22">
        <v>1.8</v>
      </c>
      <c r="H78" s="22">
        <v>2.2000000000000002</v>
      </c>
      <c r="I78" s="22">
        <v>2.12</v>
      </c>
      <c r="J78" s="147" t="s">
        <v>104</v>
      </c>
      <c r="K78" s="22">
        <v>2.12</v>
      </c>
      <c r="L78" s="147">
        <v>2</v>
      </c>
      <c r="M78" s="147">
        <v>1.7383884000000001</v>
      </c>
      <c r="N78" s="22">
        <v>2.14</v>
      </c>
      <c r="O78" s="22">
        <v>2.3888125962396392</v>
      </c>
      <c r="P78" s="22">
        <v>2.2000000000000002</v>
      </c>
      <c r="Q78" s="22">
        <v>2.11</v>
      </c>
      <c r="R78" s="22">
        <v>2.13</v>
      </c>
      <c r="S78" s="22">
        <v>2.0299999999999998</v>
      </c>
      <c r="T78" s="147">
        <v>2.4900000000000002</v>
      </c>
      <c r="U78" s="152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</v>
      </c>
    </row>
    <row r="79" spans="1:65">
      <c r="A79" s="30"/>
      <c r="B79" s="19">
        <v>1</v>
      </c>
      <c r="C79" s="9">
        <v>2</v>
      </c>
      <c r="D79" s="11">
        <v>2</v>
      </c>
      <c r="E79" s="11">
        <v>2.0928883062415</v>
      </c>
      <c r="F79" s="148">
        <v>1.5902000000000001</v>
      </c>
      <c r="G79" s="11">
        <v>1.8</v>
      </c>
      <c r="H79" s="11">
        <v>2.1</v>
      </c>
      <c r="I79" s="11">
        <v>2.08</v>
      </c>
      <c r="J79" s="148" t="s">
        <v>104</v>
      </c>
      <c r="K79" s="11">
        <v>2.17</v>
      </c>
      <c r="L79" s="148">
        <v>2</v>
      </c>
      <c r="M79" s="148">
        <v>1.7231734999999999</v>
      </c>
      <c r="N79" s="11">
        <v>2.16</v>
      </c>
      <c r="O79" s="11">
        <v>2.2254089088665623</v>
      </c>
      <c r="P79" s="11">
        <v>2</v>
      </c>
      <c r="Q79" s="11">
        <v>2.0499999999999998</v>
      </c>
      <c r="R79" s="11">
        <v>2.11</v>
      </c>
      <c r="S79" s="11">
        <v>2.02</v>
      </c>
      <c r="T79" s="148">
        <v>2.36</v>
      </c>
      <c r="U79" s="152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22</v>
      </c>
    </row>
    <row r="80" spans="1:65">
      <c r="A80" s="30"/>
      <c r="B80" s="19">
        <v>1</v>
      </c>
      <c r="C80" s="9">
        <v>3</v>
      </c>
      <c r="D80" s="11">
        <v>1.9699999999999998</v>
      </c>
      <c r="E80" s="11">
        <v>2.2213013963432102</v>
      </c>
      <c r="F80" s="148">
        <v>1.4713000000000001</v>
      </c>
      <c r="G80" s="11">
        <v>1.8</v>
      </c>
      <c r="H80" s="11">
        <v>2.4</v>
      </c>
      <c r="I80" s="11">
        <v>2.15</v>
      </c>
      <c r="J80" s="148" t="s">
        <v>104</v>
      </c>
      <c r="K80" s="11">
        <v>2.17</v>
      </c>
      <c r="L80" s="148">
        <v>2</v>
      </c>
      <c r="M80" s="148">
        <v>1.7267535999999999</v>
      </c>
      <c r="N80" s="11">
        <v>2.14</v>
      </c>
      <c r="O80" s="11">
        <v>2.2734416809152451</v>
      </c>
      <c r="P80" s="11">
        <v>2.1</v>
      </c>
      <c r="Q80" s="11">
        <v>2.15</v>
      </c>
      <c r="R80" s="11">
        <v>2.13</v>
      </c>
      <c r="S80" s="11">
        <v>2.0299999999999998</v>
      </c>
      <c r="T80" s="148">
        <v>2.4500000000000002</v>
      </c>
      <c r="U80" s="152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16</v>
      </c>
    </row>
    <row r="81" spans="1:65">
      <c r="A81" s="30"/>
      <c r="B81" s="19">
        <v>1</v>
      </c>
      <c r="C81" s="9">
        <v>4</v>
      </c>
      <c r="D81" s="11">
        <v>2.12</v>
      </c>
      <c r="E81" s="11">
        <v>2.1982880396304303</v>
      </c>
      <c r="F81" s="148">
        <v>1.4159999999999999</v>
      </c>
      <c r="G81" s="11">
        <v>2</v>
      </c>
      <c r="H81" s="11">
        <v>2.2999999999999998</v>
      </c>
      <c r="I81" s="11">
        <v>2.1</v>
      </c>
      <c r="J81" s="148" t="s">
        <v>104</v>
      </c>
      <c r="K81" s="11">
        <v>2.08</v>
      </c>
      <c r="L81" s="148">
        <v>2</v>
      </c>
      <c r="M81" s="148">
        <v>1.7455562999999998</v>
      </c>
      <c r="N81" s="11">
        <v>2.1</v>
      </c>
      <c r="O81" s="11">
        <v>1.8762228081182526</v>
      </c>
      <c r="P81" s="11">
        <v>2</v>
      </c>
      <c r="Q81" s="11">
        <v>2.17</v>
      </c>
      <c r="R81" s="11">
        <v>2.13</v>
      </c>
      <c r="S81" s="11">
        <v>2</v>
      </c>
      <c r="T81" s="148">
        <v>2.37</v>
      </c>
      <c r="U81" s="152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8">
        <v>2.1034094241693206</v>
      </c>
    </row>
    <row r="82" spans="1:65">
      <c r="A82" s="30"/>
      <c r="B82" s="19">
        <v>1</v>
      </c>
      <c r="C82" s="9">
        <v>5</v>
      </c>
      <c r="D82" s="11">
        <v>2.04</v>
      </c>
      <c r="E82" s="11">
        <v>2.1346044774887849</v>
      </c>
      <c r="F82" s="148">
        <v>1.5314000000000001</v>
      </c>
      <c r="G82" s="11">
        <v>2</v>
      </c>
      <c r="H82" s="11">
        <v>2.2000000000000002</v>
      </c>
      <c r="I82" s="11">
        <v>2.12</v>
      </c>
      <c r="J82" s="148" t="s">
        <v>104</v>
      </c>
      <c r="K82" s="11">
        <v>2.19</v>
      </c>
      <c r="L82" s="148">
        <v>2</v>
      </c>
      <c r="M82" s="148">
        <v>1.7433409999999998</v>
      </c>
      <c r="N82" s="11">
        <v>2.14</v>
      </c>
      <c r="O82" s="11">
        <v>1.9036148759733944</v>
      </c>
      <c r="P82" s="11">
        <v>2</v>
      </c>
      <c r="Q82" s="11">
        <v>2.12</v>
      </c>
      <c r="R82" s="11">
        <v>2.16</v>
      </c>
      <c r="S82" s="11">
        <v>2.02</v>
      </c>
      <c r="T82" s="148">
        <v>2.41</v>
      </c>
      <c r="U82" s="152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8">
        <v>17</v>
      </c>
    </row>
    <row r="83" spans="1:65">
      <c r="A83" s="30"/>
      <c r="B83" s="19">
        <v>1</v>
      </c>
      <c r="C83" s="9">
        <v>6</v>
      </c>
      <c r="D83" s="11">
        <v>2.0299999999999998</v>
      </c>
      <c r="E83" s="11">
        <v>2.2070935376531251</v>
      </c>
      <c r="F83" s="148">
        <v>1.5527</v>
      </c>
      <c r="G83" s="11">
        <v>2</v>
      </c>
      <c r="H83" s="11">
        <v>2.2999999999999998</v>
      </c>
      <c r="I83" s="11">
        <v>2.1</v>
      </c>
      <c r="J83" s="148" t="s">
        <v>104</v>
      </c>
      <c r="K83" s="11">
        <v>2.16</v>
      </c>
      <c r="L83" s="148">
        <v>2</v>
      </c>
      <c r="M83" s="148">
        <v>1.7359791</v>
      </c>
      <c r="N83" s="11">
        <v>2.16</v>
      </c>
      <c r="O83" s="11">
        <v>2.2029898689246608</v>
      </c>
      <c r="P83" s="11">
        <v>2</v>
      </c>
      <c r="Q83" s="11">
        <v>2.13</v>
      </c>
      <c r="R83" s="11">
        <v>2.16</v>
      </c>
      <c r="S83" s="11">
        <v>2</v>
      </c>
      <c r="T83" s="148">
        <v>2.5299999999999998</v>
      </c>
      <c r="U83" s="152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A84" s="30"/>
      <c r="B84" s="20" t="s">
        <v>254</v>
      </c>
      <c r="C84" s="12"/>
      <c r="D84" s="23">
        <v>2.04</v>
      </c>
      <c r="E84" s="23">
        <v>2.1808313001922257</v>
      </c>
      <c r="F84" s="23">
        <v>1.5098166666666666</v>
      </c>
      <c r="G84" s="23">
        <v>1.9000000000000001</v>
      </c>
      <c r="H84" s="23">
        <v>2.25</v>
      </c>
      <c r="I84" s="23">
        <v>2.1116666666666668</v>
      </c>
      <c r="J84" s="23" t="s">
        <v>622</v>
      </c>
      <c r="K84" s="23">
        <v>2.148333333333333</v>
      </c>
      <c r="L84" s="23">
        <v>2</v>
      </c>
      <c r="M84" s="23">
        <v>1.7355319833333331</v>
      </c>
      <c r="N84" s="23">
        <v>2.14</v>
      </c>
      <c r="O84" s="23">
        <v>2.1450817898396255</v>
      </c>
      <c r="P84" s="23">
        <v>2.0500000000000003</v>
      </c>
      <c r="Q84" s="23">
        <v>2.1216666666666666</v>
      </c>
      <c r="R84" s="23">
        <v>2.1366666666666667</v>
      </c>
      <c r="S84" s="23">
        <v>2.0166666666666666</v>
      </c>
      <c r="T84" s="23">
        <v>2.4350000000000001</v>
      </c>
      <c r="U84" s="152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5"/>
    </row>
    <row r="85" spans="1:65">
      <c r="A85" s="30"/>
      <c r="B85" s="3" t="s">
        <v>255</v>
      </c>
      <c r="C85" s="29"/>
      <c r="D85" s="11">
        <v>2.0350000000000001</v>
      </c>
      <c r="E85" s="11">
        <v>2.2026907886417777</v>
      </c>
      <c r="F85" s="11">
        <v>1.5143500000000001</v>
      </c>
      <c r="G85" s="11">
        <v>1.9</v>
      </c>
      <c r="H85" s="11">
        <v>2.25</v>
      </c>
      <c r="I85" s="11">
        <v>2.1100000000000003</v>
      </c>
      <c r="J85" s="11" t="s">
        <v>622</v>
      </c>
      <c r="K85" s="11">
        <v>2.165</v>
      </c>
      <c r="L85" s="11">
        <v>2</v>
      </c>
      <c r="M85" s="11">
        <v>1.73718375</v>
      </c>
      <c r="N85" s="11">
        <v>2.14</v>
      </c>
      <c r="O85" s="11">
        <v>2.2141993888956115</v>
      </c>
      <c r="P85" s="11">
        <v>2</v>
      </c>
      <c r="Q85" s="11">
        <v>2.125</v>
      </c>
      <c r="R85" s="11">
        <v>2.13</v>
      </c>
      <c r="S85" s="11">
        <v>2.02</v>
      </c>
      <c r="T85" s="11">
        <v>2.4300000000000002</v>
      </c>
      <c r="U85" s="152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5"/>
    </row>
    <row r="86" spans="1:65">
      <c r="A86" s="30"/>
      <c r="B86" s="3" t="s">
        <v>256</v>
      </c>
      <c r="C86" s="29"/>
      <c r="D86" s="24">
        <v>5.4037024344425297E-2</v>
      </c>
      <c r="E86" s="24">
        <v>5.477451159841578E-2</v>
      </c>
      <c r="F86" s="24">
        <v>6.1980752388678451E-2</v>
      </c>
      <c r="G86" s="24">
        <v>0.1095445115010332</v>
      </c>
      <c r="H86" s="24">
        <v>0.10488088481701503</v>
      </c>
      <c r="I86" s="24">
        <v>2.4013884872437118E-2</v>
      </c>
      <c r="J86" s="24" t="s">
        <v>622</v>
      </c>
      <c r="K86" s="24">
        <v>4.0702170294305708E-2</v>
      </c>
      <c r="L86" s="24">
        <v>0</v>
      </c>
      <c r="M86" s="24">
        <v>8.9400091685448678E-3</v>
      </c>
      <c r="N86" s="24">
        <v>2.1908902300206663E-2</v>
      </c>
      <c r="O86" s="24">
        <v>0.20797989414564461</v>
      </c>
      <c r="P86" s="24">
        <v>8.3666002653407623E-2</v>
      </c>
      <c r="Q86" s="24">
        <v>4.1190613817551555E-2</v>
      </c>
      <c r="R86" s="24">
        <v>1.9663841605003621E-2</v>
      </c>
      <c r="S86" s="24">
        <v>1.366260102127939E-2</v>
      </c>
      <c r="T86" s="24">
        <v>6.7453687816160193E-2</v>
      </c>
      <c r="U86" s="203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AZ86" s="204"/>
      <c r="BA86" s="204"/>
      <c r="BB86" s="204"/>
      <c r="BC86" s="204"/>
      <c r="BD86" s="204"/>
      <c r="BE86" s="204"/>
      <c r="BF86" s="204"/>
      <c r="BG86" s="204"/>
      <c r="BH86" s="204"/>
      <c r="BI86" s="204"/>
      <c r="BJ86" s="204"/>
      <c r="BK86" s="204"/>
      <c r="BL86" s="204"/>
      <c r="BM86" s="56"/>
    </row>
    <row r="87" spans="1:65">
      <c r="A87" s="30"/>
      <c r="B87" s="3" t="s">
        <v>86</v>
      </c>
      <c r="C87" s="29"/>
      <c r="D87" s="13">
        <v>2.648873742373789E-2</v>
      </c>
      <c r="E87" s="13">
        <v>2.5116345126552326E-2</v>
      </c>
      <c r="F87" s="13">
        <v>4.1051840105539382E-2</v>
      </c>
      <c r="G87" s="13">
        <v>5.7655006053175362E-2</v>
      </c>
      <c r="H87" s="13">
        <v>4.6613726585340014E-2</v>
      </c>
      <c r="I87" s="13">
        <v>1.1372005464453251E-2</v>
      </c>
      <c r="J87" s="13" t="s">
        <v>622</v>
      </c>
      <c r="K87" s="13">
        <v>1.894592876383509E-2</v>
      </c>
      <c r="L87" s="13">
        <v>0</v>
      </c>
      <c r="M87" s="13">
        <v>5.1511635938706951E-3</v>
      </c>
      <c r="N87" s="13">
        <v>1.0237804813180682E-2</v>
      </c>
      <c r="O87" s="13">
        <v>9.6956626610118196E-2</v>
      </c>
      <c r="P87" s="13">
        <v>4.0812684221174442E-2</v>
      </c>
      <c r="Q87" s="13">
        <v>1.9414272027125635E-2</v>
      </c>
      <c r="R87" s="13">
        <v>9.2030459929814141E-3</v>
      </c>
      <c r="S87" s="13">
        <v>6.7748434816261435E-3</v>
      </c>
      <c r="T87" s="13">
        <v>2.7701719842365583E-2</v>
      </c>
      <c r="U87" s="152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257</v>
      </c>
      <c r="C88" s="29"/>
      <c r="D88" s="13">
        <v>-3.0146020760728587E-2</v>
      </c>
      <c r="E88" s="13">
        <v>3.6807801245580363E-2</v>
      </c>
      <c r="F88" s="13">
        <v>-0.28220504799586321</v>
      </c>
      <c r="G88" s="13">
        <v>-9.6704627179109992E-2</v>
      </c>
      <c r="H88" s="13">
        <v>6.969188886684341E-2</v>
      </c>
      <c r="I88" s="13">
        <v>3.9256468105857145E-3</v>
      </c>
      <c r="J88" s="13" t="s">
        <v>622</v>
      </c>
      <c r="K88" s="13">
        <v>2.1357662777304443E-2</v>
      </c>
      <c r="L88" s="13">
        <v>-4.9162765451694734E-2</v>
      </c>
      <c r="M88" s="13">
        <v>-0.17489578424859908</v>
      </c>
      <c r="N88" s="13">
        <v>1.739584096668656E-2</v>
      </c>
      <c r="O88" s="13">
        <v>1.981181846551916E-2</v>
      </c>
      <c r="P88" s="13">
        <v>-2.5391834587986994E-2</v>
      </c>
      <c r="Q88" s="13">
        <v>8.6798329833270849E-3</v>
      </c>
      <c r="R88" s="13">
        <v>1.5811112242439362E-2</v>
      </c>
      <c r="S88" s="13">
        <v>-4.1239121830458858E-2</v>
      </c>
      <c r="T88" s="13">
        <v>0.15764433306256165</v>
      </c>
      <c r="U88" s="152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258</v>
      </c>
      <c r="C89" s="47"/>
      <c r="D89" s="45">
        <v>0.71</v>
      </c>
      <c r="E89" s="45">
        <v>0.41</v>
      </c>
      <c r="F89" s="45">
        <v>4.96</v>
      </c>
      <c r="G89" s="45">
        <v>1.84</v>
      </c>
      <c r="H89" s="45">
        <v>0.97</v>
      </c>
      <c r="I89" s="45">
        <v>0.14000000000000001</v>
      </c>
      <c r="J89" s="45">
        <v>2.97</v>
      </c>
      <c r="K89" s="45">
        <v>0.15</v>
      </c>
      <c r="L89" s="45" t="s">
        <v>259</v>
      </c>
      <c r="M89" s="45">
        <v>3.15</v>
      </c>
      <c r="N89" s="45">
        <v>0.09</v>
      </c>
      <c r="O89" s="45">
        <v>0.13</v>
      </c>
      <c r="P89" s="45">
        <v>0.63</v>
      </c>
      <c r="Q89" s="45">
        <v>0.06</v>
      </c>
      <c r="R89" s="45">
        <v>0.06</v>
      </c>
      <c r="S89" s="45">
        <v>0.9</v>
      </c>
      <c r="T89" s="45">
        <v>2.4500000000000002</v>
      </c>
      <c r="U89" s="152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 t="s">
        <v>274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BM90" s="55"/>
    </row>
    <row r="91" spans="1:65">
      <c r="BM91" s="55"/>
    </row>
    <row r="92" spans="1:65" ht="15">
      <c r="B92" s="8" t="s">
        <v>438</v>
      </c>
      <c r="BM92" s="28" t="s">
        <v>66</v>
      </c>
    </row>
    <row r="93" spans="1:65" ht="15">
      <c r="A93" s="25" t="s">
        <v>16</v>
      </c>
      <c r="B93" s="18" t="s">
        <v>110</v>
      </c>
      <c r="C93" s="15" t="s">
        <v>111</v>
      </c>
      <c r="D93" s="16" t="s">
        <v>225</v>
      </c>
      <c r="E93" s="17" t="s">
        <v>225</v>
      </c>
      <c r="F93" s="17" t="s">
        <v>225</v>
      </c>
      <c r="G93" s="17" t="s">
        <v>225</v>
      </c>
      <c r="H93" s="17" t="s">
        <v>225</v>
      </c>
      <c r="I93" s="17" t="s">
        <v>225</v>
      </c>
      <c r="J93" s="17" t="s">
        <v>225</v>
      </c>
      <c r="K93" s="17" t="s">
        <v>225</v>
      </c>
      <c r="L93" s="17" t="s">
        <v>225</v>
      </c>
      <c r="M93" s="17" t="s">
        <v>225</v>
      </c>
      <c r="N93" s="17" t="s">
        <v>225</v>
      </c>
      <c r="O93" s="17" t="s">
        <v>225</v>
      </c>
      <c r="P93" s="17" t="s">
        <v>225</v>
      </c>
      <c r="Q93" s="17" t="s">
        <v>225</v>
      </c>
      <c r="R93" s="17" t="s">
        <v>225</v>
      </c>
      <c r="S93" s="17" t="s">
        <v>225</v>
      </c>
      <c r="T93" s="17" t="s">
        <v>225</v>
      </c>
      <c r="U93" s="17" t="s">
        <v>225</v>
      </c>
      <c r="V93" s="152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226</v>
      </c>
      <c r="C94" s="9" t="s">
        <v>226</v>
      </c>
      <c r="D94" s="150" t="s">
        <v>228</v>
      </c>
      <c r="E94" s="151" t="s">
        <v>229</v>
      </c>
      <c r="F94" s="151" t="s">
        <v>230</v>
      </c>
      <c r="G94" s="151" t="s">
        <v>233</v>
      </c>
      <c r="H94" s="151" t="s">
        <v>234</v>
      </c>
      <c r="I94" s="151" t="s">
        <v>236</v>
      </c>
      <c r="J94" s="151" t="s">
        <v>237</v>
      </c>
      <c r="K94" s="151" t="s">
        <v>238</v>
      </c>
      <c r="L94" s="151" t="s">
        <v>239</v>
      </c>
      <c r="M94" s="151" t="s">
        <v>240</v>
      </c>
      <c r="N94" s="151" t="s">
        <v>241</v>
      </c>
      <c r="O94" s="151" t="s">
        <v>242</v>
      </c>
      <c r="P94" s="151" t="s">
        <v>243</v>
      </c>
      <c r="Q94" s="151" t="s">
        <v>244</v>
      </c>
      <c r="R94" s="151" t="s">
        <v>245</v>
      </c>
      <c r="S94" s="151" t="s">
        <v>246</v>
      </c>
      <c r="T94" s="151" t="s">
        <v>247</v>
      </c>
      <c r="U94" s="151" t="s">
        <v>248</v>
      </c>
      <c r="V94" s="152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272</v>
      </c>
      <c r="E95" s="11" t="s">
        <v>272</v>
      </c>
      <c r="F95" s="11" t="s">
        <v>272</v>
      </c>
      <c r="G95" s="11" t="s">
        <v>114</v>
      </c>
      <c r="H95" s="11" t="s">
        <v>272</v>
      </c>
      <c r="I95" s="11" t="s">
        <v>273</v>
      </c>
      <c r="J95" s="11" t="s">
        <v>272</v>
      </c>
      <c r="K95" s="11" t="s">
        <v>114</v>
      </c>
      <c r="L95" s="11" t="s">
        <v>273</v>
      </c>
      <c r="M95" s="11" t="s">
        <v>272</v>
      </c>
      <c r="N95" s="11" t="s">
        <v>273</v>
      </c>
      <c r="O95" s="11" t="s">
        <v>273</v>
      </c>
      <c r="P95" s="11" t="s">
        <v>114</v>
      </c>
      <c r="Q95" s="11" t="s">
        <v>273</v>
      </c>
      <c r="R95" s="11" t="s">
        <v>273</v>
      </c>
      <c r="S95" s="11" t="s">
        <v>273</v>
      </c>
      <c r="T95" s="11" t="s">
        <v>273</v>
      </c>
      <c r="U95" s="11" t="s">
        <v>272</v>
      </c>
      <c r="V95" s="152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152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3</v>
      </c>
    </row>
    <row r="97" spans="1:65">
      <c r="A97" s="30"/>
      <c r="B97" s="18">
        <v>1</v>
      </c>
      <c r="C97" s="14">
        <v>1</v>
      </c>
      <c r="D97" s="22">
        <v>3.02</v>
      </c>
      <c r="E97" s="22">
        <v>2.74356711598934</v>
      </c>
      <c r="F97" s="22">
        <v>3.2947849431476999</v>
      </c>
      <c r="G97" s="154">
        <v>4.1863000000000001</v>
      </c>
      <c r="H97" s="22">
        <v>3.01</v>
      </c>
      <c r="I97" s="22">
        <v>3.32</v>
      </c>
      <c r="J97" s="22">
        <v>2.88</v>
      </c>
      <c r="K97" s="147" t="s">
        <v>104</v>
      </c>
      <c r="L97" s="22">
        <v>3.31</v>
      </c>
      <c r="M97" s="22">
        <v>3.9</v>
      </c>
      <c r="N97" s="22">
        <v>3.3079999999999998</v>
      </c>
      <c r="O97" s="22">
        <v>3.04</v>
      </c>
      <c r="P97" s="22">
        <v>3.4365429601199229</v>
      </c>
      <c r="Q97" s="22">
        <v>3.26</v>
      </c>
      <c r="R97" s="22">
        <v>2.96</v>
      </c>
      <c r="S97" s="22">
        <v>3.22</v>
      </c>
      <c r="T97" s="22">
        <v>3.25</v>
      </c>
      <c r="U97" s="22">
        <v>3.08</v>
      </c>
      <c r="V97" s="152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1">
        <v>3.33</v>
      </c>
      <c r="E98" s="11">
        <v>2.71056555527844</v>
      </c>
      <c r="F98" s="11">
        <v>3.2570679089024428</v>
      </c>
      <c r="G98" s="11">
        <v>2.7342</v>
      </c>
      <c r="H98" s="11">
        <v>3.2</v>
      </c>
      <c r="I98" s="11">
        <v>3.36</v>
      </c>
      <c r="J98" s="11">
        <v>2.94</v>
      </c>
      <c r="K98" s="148" t="s">
        <v>104</v>
      </c>
      <c r="L98" s="11">
        <v>3.31</v>
      </c>
      <c r="M98" s="11">
        <v>3.5</v>
      </c>
      <c r="N98" s="11">
        <v>3.3315999999999999</v>
      </c>
      <c r="O98" s="11">
        <v>2.95</v>
      </c>
      <c r="P98" s="11">
        <v>3.3088933669550027</v>
      </c>
      <c r="Q98" s="11">
        <v>3.18</v>
      </c>
      <c r="R98" s="11">
        <v>3.04</v>
      </c>
      <c r="S98" s="11">
        <v>3.22</v>
      </c>
      <c r="T98" s="11">
        <v>3.01</v>
      </c>
      <c r="U98" s="11">
        <v>3.09</v>
      </c>
      <c r="V98" s="152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23</v>
      </c>
    </row>
    <row r="99" spans="1:65">
      <c r="A99" s="30"/>
      <c r="B99" s="19">
        <v>1</v>
      </c>
      <c r="C99" s="9">
        <v>3</v>
      </c>
      <c r="D99" s="11">
        <v>3.17</v>
      </c>
      <c r="E99" s="11">
        <v>2.6559098868455799</v>
      </c>
      <c r="F99" s="11">
        <v>3.3267495952145869</v>
      </c>
      <c r="G99" s="11">
        <v>3.0017999999999998</v>
      </c>
      <c r="H99" s="11">
        <v>3.26</v>
      </c>
      <c r="I99" s="11">
        <v>3.38</v>
      </c>
      <c r="J99" s="11">
        <v>2.95</v>
      </c>
      <c r="K99" s="148" t="s">
        <v>104</v>
      </c>
      <c r="L99" s="11">
        <v>3.74</v>
      </c>
      <c r="M99" s="11">
        <v>3</v>
      </c>
      <c r="N99" s="11">
        <v>3.3584000000000001</v>
      </c>
      <c r="O99" s="11">
        <v>2.98</v>
      </c>
      <c r="P99" s="11">
        <v>3.0976889147892428</v>
      </c>
      <c r="Q99" s="11">
        <v>3.13</v>
      </c>
      <c r="R99" s="11">
        <v>3.07</v>
      </c>
      <c r="S99" s="11">
        <v>2.91</v>
      </c>
      <c r="T99" s="11">
        <v>3.12</v>
      </c>
      <c r="U99" s="11">
        <v>3.01</v>
      </c>
      <c r="V99" s="152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1">
        <v>3.17</v>
      </c>
      <c r="E100" s="11">
        <v>2.7566708907236701</v>
      </c>
      <c r="F100" s="11">
        <v>3.3301078776091573</v>
      </c>
      <c r="G100" s="11">
        <v>3.5998000000000001</v>
      </c>
      <c r="H100" s="11">
        <v>3.23</v>
      </c>
      <c r="I100" s="11">
        <v>3.63</v>
      </c>
      <c r="J100" s="11">
        <v>2.84</v>
      </c>
      <c r="K100" s="148" t="s">
        <v>104</v>
      </c>
      <c r="L100" s="11">
        <v>4.0199999999999996</v>
      </c>
      <c r="M100" s="11">
        <v>3</v>
      </c>
      <c r="N100" s="11">
        <v>3.3231999999999999</v>
      </c>
      <c r="O100" s="11">
        <v>3.2</v>
      </c>
      <c r="P100" s="11">
        <v>2.5978496913806728</v>
      </c>
      <c r="Q100" s="11">
        <v>3.13</v>
      </c>
      <c r="R100" s="11">
        <v>2.94</v>
      </c>
      <c r="S100" s="11">
        <v>2.95</v>
      </c>
      <c r="T100" s="11">
        <v>3.42</v>
      </c>
      <c r="U100" s="11">
        <v>3.02</v>
      </c>
      <c r="V100" s="152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3.15842814827614</v>
      </c>
    </row>
    <row r="101" spans="1:65">
      <c r="A101" s="30"/>
      <c r="B101" s="19">
        <v>1</v>
      </c>
      <c r="C101" s="9">
        <v>5</v>
      </c>
      <c r="D101" s="11">
        <v>3.16</v>
      </c>
      <c r="E101" s="11">
        <v>2.7008392020604601</v>
      </c>
      <c r="F101" s="11">
        <v>3.1222172019340082</v>
      </c>
      <c r="G101" s="11">
        <v>3.5436999999999999</v>
      </c>
      <c r="H101" s="11">
        <v>3.44</v>
      </c>
      <c r="I101" s="11">
        <v>3.52</v>
      </c>
      <c r="J101" s="11">
        <v>2.9</v>
      </c>
      <c r="K101" s="148" t="s">
        <v>104</v>
      </c>
      <c r="L101" s="11">
        <v>3.46</v>
      </c>
      <c r="M101" s="11">
        <v>3.2</v>
      </c>
      <c r="N101" s="11">
        <v>3.3572000000000002</v>
      </c>
      <c r="O101" s="11">
        <v>3.07</v>
      </c>
      <c r="P101" s="11">
        <v>2.5773263127667656</v>
      </c>
      <c r="Q101" s="11">
        <v>3.33</v>
      </c>
      <c r="R101" s="11">
        <v>2.86</v>
      </c>
      <c r="S101" s="11">
        <v>3.1</v>
      </c>
      <c r="T101" s="11">
        <v>3.11</v>
      </c>
      <c r="U101" s="11">
        <v>3.01</v>
      </c>
      <c r="V101" s="152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18</v>
      </c>
    </row>
    <row r="102" spans="1:65">
      <c r="A102" s="30"/>
      <c r="B102" s="19">
        <v>1</v>
      </c>
      <c r="C102" s="9">
        <v>6</v>
      </c>
      <c r="D102" s="11">
        <v>3.25</v>
      </c>
      <c r="E102" s="11">
        <v>2.7621106645145299</v>
      </c>
      <c r="F102" s="153">
        <v>3.785611672374408</v>
      </c>
      <c r="G102" s="153">
        <v>2.1991000000000001</v>
      </c>
      <c r="H102" s="11">
        <v>3.2</v>
      </c>
      <c r="I102" s="11">
        <v>3.49</v>
      </c>
      <c r="J102" s="11">
        <v>2.86</v>
      </c>
      <c r="K102" s="148" t="s">
        <v>104</v>
      </c>
      <c r="L102" s="11">
        <v>3.62</v>
      </c>
      <c r="M102" s="11">
        <v>3.2</v>
      </c>
      <c r="N102" s="153">
        <v>4.0223000000000004</v>
      </c>
      <c r="O102" s="11">
        <v>3.09</v>
      </c>
      <c r="P102" s="11">
        <v>2.9952635305731627</v>
      </c>
      <c r="Q102" s="153">
        <v>3.67</v>
      </c>
      <c r="R102" s="11">
        <v>2.93</v>
      </c>
      <c r="S102" s="11">
        <v>3.02</v>
      </c>
      <c r="T102" s="11">
        <v>3.19</v>
      </c>
      <c r="U102" s="11">
        <v>3.02</v>
      </c>
      <c r="V102" s="152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254</v>
      </c>
      <c r="C103" s="12"/>
      <c r="D103" s="23">
        <v>3.1833333333333336</v>
      </c>
      <c r="E103" s="23">
        <v>2.72161055256867</v>
      </c>
      <c r="F103" s="23">
        <v>3.3527565331970504</v>
      </c>
      <c r="G103" s="23">
        <v>3.2108166666666667</v>
      </c>
      <c r="H103" s="23">
        <v>3.2233333333333332</v>
      </c>
      <c r="I103" s="23">
        <v>3.4499999999999993</v>
      </c>
      <c r="J103" s="23">
        <v>2.895</v>
      </c>
      <c r="K103" s="23" t="s">
        <v>622</v>
      </c>
      <c r="L103" s="23">
        <v>3.5766666666666667</v>
      </c>
      <c r="M103" s="23">
        <v>3.3000000000000003</v>
      </c>
      <c r="N103" s="23">
        <v>3.4501166666666667</v>
      </c>
      <c r="O103" s="23">
        <v>3.0550000000000002</v>
      </c>
      <c r="P103" s="23">
        <v>3.0022607960974614</v>
      </c>
      <c r="Q103" s="23">
        <v>3.2833333333333337</v>
      </c>
      <c r="R103" s="23">
        <v>2.9666666666666668</v>
      </c>
      <c r="S103" s="23">
        <v>3.0700000000000003</v>
      </c>
      <c r="T103" s="23">
        <v>3.1833333333333331</v>
      </c>
      <c r="U103" s="23">
        <v>3.0383333333333336</v>
      </c>
      <c r="V103" s="152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255</v>
      </c>
      <c r="C104" s="29"/>
      <c r="D104" s="11">
        <v>3.17</v>
      </c>
      <c r="E104" s="11">
        <v>2.7270663356338902</v>
      </c>
      <c r="F104" s="11">
        <v>3.3107672691811434</v>
      </c>
      <c r="G104" s="11">
        <v>3.2727499999999998</v>
      </c>
      <c r="H104" s="11">
        <v>3.2149999999999999</v>
      </c>
      <c r="I104" s="11">
        <v>3.4350000000000001</v>
      </c>
      <c r="J104" s="11">
        <v>2.8899999999999997</v>
      </c>
      <c r="K104" s="11" t="s">
        <v>622</v>
      </c>
      <c r="L104" s="11">
        <v>3.54</v>
      </c>
      <c r="M104" s="11">
        <v>3.2</v>
      </c>
      <c r="N104" s="11">
        <v>3.3444000000000003</v>
      </c>
      <c r="O104" s="11">
        <v>3.0549999999999997</v>
      </c>
      <c r="P104" s="11">
        <v>3.0464762226812026</v>
      </c>
      <c r="Q104" s="11">
        <v>3.2199999999999998</v>
      </c>
      <c r="R104" s="11">
        <v>2.95</v>
      </c>
      <c r="S104" s="11">
        <v>3.06</v>
      </c>
      <c r="T104" s="11">
        <v>3.1550000000000002</v>
      </c>
      <c r="U104" s="11">
        <v>3.02</v>
      </c>
      <c r="V104" s="152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256</v>
      </c>
      <c r="C105" s="29"/>
      <c r="D105" s="24">
        <v>0.10347302385968367</v>
      </c>
      <c r="E105" s="24">
        <v>4.0550204684931902E-2</v>
      </c>
      <c r="F105" s="24">
        <v>0.22548538545407662</v>
      </c>
      <c r="G105" s="24">
        <v>0.70825265383665481</v>
      </c>
      <c r="H105" s="24">
        <v>0.13779211394948068</v>
      </c>
      <c r="I105" s="24">
        <v>0.1173030263889215</v>
      </c>
      <c r="J105" s="24">
        <v>4.3703546766824412E-2</v>
      </c>
      <c r="K105" s="24" t="s">
        <v>622</v>
      </c>
      <c r="L105" s="24">
        <v>0.2760193229950878</v>
      </c>
      <c r="M105" s="24">
        <v>0.34641016151377541</v>
      </c>
      <c r="N105" s="24">
        <v>0.28099480718808095</v>
      </c>
      <c r="O105" s="24">
        <v>8.8713020464867495E-2</v>
      </c>
      <c r="P105" s="24">
        <v>0.35662239856811856</v>
      </c>
      <c r="Q105" s="24">
        <v>0.20490648273460424</v>
      </c>
      <c r="R105" s="24">
        <v>7.6854841530424517E-2</v>
      </c>
      <c r="S105" s="24">
        <v>0.13296616110875734</v>
      </c>
      <c r="T105" s="24">
        <v>0.14137420792586841</v>
      </c>
      <c r="U105" s="24">
        <v>3.6560452221856742E-2</v>
      </c>
      <c r="V105" s="203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56"/>
    </row>
    <row r="106" spans="1:65">
      <c r="A106" s="30"/>
      <c r="B106" s="3" t="s">
        <v>86</v>
      </c>
      <c r="C106" s="29"/>
      <c r="D106" s="13">
        <v>3.2504614825031516E-2</v>
      </c>
      <c r="E106" s="13">
        <v>1.4899341364862217E-2</v>
      </c>
      <c r="F106" s="13">
        <v>6.7253730839519993E-2</v>
      </c>
      <c r="G106" s="13">
        <v>0.22058333669107699</v>
      </c>
      <c r="H106" s="13">
        <v>4.2748329043272186E-2</v>
      </c>
      <c r="I106" s="13">
        <v>3.4000877214180152E-2</v>
      </c>
      <c r="J106" s="13">
        <v>1.5096216499766637E-2</v>
      </c>
      <c r="K106" s="13" t="s">
        <v>622</v>
      </c>
      <c r="L106" s="13">
        <v>7.7172224509344217E-2</v>
      </c>
      <c r="M106" s="13">
        <v>0.10497277621629557</v>
      </c>
      <c r="N106" s="13">
        <v>8.1445016020158051E-2</v>
      </c>
      <c r="O106" s="13">
        <v>2.9038631903393616E-2</v>
      </c>
      <c r="P106" s="13">
        <v>0.11878461692324668</v>
      </c>
      <c r="Q106" s="13">
        <v>6.2408065807493668E-2</v>
      </c>
      <c r="R106" s="13">
        <v>2.5906126358570061E-2</v>
      </c>
      <c r="S106" s="13">
        <v>4.3311453129888378E-2</v>
      </c>
      <c r="T106" s="13">
        <v>4.4410745945298979E-2</v>
      </c>
      <c r="U106" s="13">
        <v>1.2033061619919936E-2</v>
      </c>
      <c r="V106" s="152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257</v>
      </c>
      <c r="C107" s="29"/>
      <c r="D107" s="13">
        <v>7.885309998515222E-3</v>
      </c>
      <c r="E107" s="13">
        <v>-0.13830221084683647</v>
      </c>
      <c r="F107" s="13">
        <v>6.1526929155242716E-2</v>
      </c>
      <c r="G107" s="13">
        <v>1.6586895737716878E-2</v>
      </c>
      <c r="H107" s="13">
        <v>2.0549837453993636E-2</v>
      </c>
      <c r="I107" s="13">
        <v>9.2315493035039609E-2</v>
      </c>
      <c r="J107" s="13">
        <v>-8.3404825409727379E-2</v>
      </c>
      <c r="K107" s="13" t="s">
        <v>622</v>
      </c>
      <c r="L107" s="13">
        <v>0.1324198299773891</v>
      </c>
      <c r="M107" s="13">
        <v>4.4823515076994669E-2</v>
      </c>
      <c r="N107" s="13">
        <v>9.2352431240118493E-2</v>
      </c>
      <c r="O107" s="13">
        <v>-3.2746715587812503E-2</v>
      </c>
      <c r="P107" s="13">
        <v>-4.9444642982907294E-2</v>
      </c>
      <c r="Q107" s="13">
        <v>3.9546628637211922E-2</v>
      </c>
      <c r="R107" s="13">
        <v>-6.0714213718661258E-2</v>
      </c>
      <c r="S107" s="13">
        <v>-2.7997517792007875E-2</v>
      </c>
      <c r="T107" s="13">
        <v>7.8853099985149999E-3</v>
      </c>
      <c r="U107" s="13">
        <v>-3.8023602027595249E-2</v>
      </c>
      <c r="V107" s="152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258</v>
      </c>
      <c r="C108" s="47"/>
      <c r="D108" s="45">
        <v>0</v>
      </c>
      <c r="E108" s="45">
        <v>1.98</v>
      </c>
      <c r="F108" s="45">
        <v>0.73</v>
      </c>
      <c r="G108" s="45">
        <v>0.12</v>
      </c>
      <c r="H108" s="45">
        <v>0.17</v>
      </c>
      <c r="I108" s="45">
        <v>1.1399999999999999</v>
      </c>
      <c r="J108" s="45">
        <v>1.24</v>
      </c>
      <c r="K108" s="45">
        <v>2.93</v>
      </c>
      <c r="L108" s="45">
        <v>1.69</v>
      </c>
      <c r="M108" s="45">
        <v>0.5</v>
      </c>
      <c r="N108" s="45">
        <v>1.1399999999999999</v>
      </c>
      <c r="O108" s="45">
        <v>0.55000000000000004</v>
      </c>
      <c r="P108" s="45">
        <v>0.78</v>
      </c>
      <c r="Q108" s="45">
        <v>0.43</v>
      </c>
      <c r="R108" s="45">
        <v>0.93</v>
      </c>
      <c r="S108" s="45">
        <v>0.49</v>
      </c>
      <c r="T108" s="45">
        <v>0</v>
      </c>
      <c r="U108" s="45">
        <v>0.62</v>
      </c>
      <c r="V108" s="152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BM109" s="55"/>
    </row>
    <row r="110" spans="1:65" ht="15">
      <c r="B110" s="8" t="s">
        <v>439</v>
      </c>
      <c r="BM110" s="28" t="s">
        <v>66</v>
      </c>
    </row>
    <row r="111" spans="1:65" ht="15">
      <c r="A111" s="25" t="s">
        <v>50</v>
      </c>
      <c r="B111" s="18" t="s">
        <v>110</v>
      </c>
      <c r="C111" s="15" t="s">
        <v>111</v>
      </c>
      <c r="D111" s="16" t="s">
        <v>225</v>
      </c>
      <c r="E111" s="17" t="s">
        <v>225</v>
      </c>
      <c r="F111" s="17" t="s">
        <v>225</v>
      </c>
      <c r="G111" s="17" t="s">
        <v>225</v>
      </c>
      <c r="H111" s="17" t="s">
        <v>225</v>
      </c>
      <c r="I111" s="17" t="s">
        <v>225</v>
      </c>
      <c r="J111" s="17" t="s">
        <v>225</v>
      </c>
      <c r="K111" s="17" t="s">
        <v>225</v>
      </c>
      <c r="L111" s="17" t="s">
        <v>225</v>
      </c>
      <c r="M111" s="17" t="s">
        <v>225</v>
      </c>
      <c r="N111" s="17" t="s">
        <v>225</v>
      </c>
      <c r="O111" s="17" t="s">
        <v>225</v>
      </c>
      <c r="P111" s="17" t="s">
        <v>225</v>
      </c>
      <c r="Q111" s="17" t="s">
        <v>225</v>
      </c>
      <c r="R111" s="17" t="s">
        <v>225</v>
      </c>
      <c r="S111" s="17" t="s">
        <v>225</v>
      </c>
      <c r="T111" s="17" t="s">
        <v>225</v>
      </c>
      <c r="U111" s="17" t="s">
        <v>225</v>
      </c>
      <c r="V111" s="152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226</v>
      </c>
      <c r="C112" s="9" t="s">
        <v>226</v>
      </c>
      <c r="D112" s="150" t="s">
        <v>228</v>
      </c>
      <c r="E112" s="151" t="s">
        <v>229</v>
      </c>
      <c r="F112" s="151" t="s">
        <v>230</v>
      </c>
      <c r="G112" s="151" t="s">
        <v>233</v>
      </c>
      <c r="H112" s="151" t="s">
        <v>234</v>
      </c>
      <c r="I112" s="151" t="s">
        <v>236</v>
      </c>
      <c r="J112" s="151" t="s">
        <v>237</v>
      </c>
      <c r="K112" s="151" t="s">
        <v>238</v>
      </c>
      <c r="L112" s="151" t="s">
        <v>239</v>
      </c>
      <c r="M112" s="151" t="s">
        <v>240</v>
      </c>
      <c r="N112" s="151" t="s">
        <v>241</v>
      </c>
      <c r="O112" s="151" t="s">
        <v>242</v>
      </c>
      <c r="P112" s="151" t="s">
        <v>243</v>
      </c>
      <c r="Q112" s="151" t="s">
        <v>244</v>
      </c>
      <c r="R112" s="151" t="s">
        <v>245</v>
      </c>
      <c r="S112" s="151" t="s">
        <v>246</v>
      </c>
      <c r="T112" s="151" t="s">
        <v>247</v>
      </c>
      <c r="U112" s="151" t="s">
        <v>248</v>
      </c>
      <c r="V112" s="152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1</v>
      </c>
    </row>
    <row r="113" spans="1:65">
      <c r="A113" s="30"/>
      <c r="B113" s="19"/>
      <c r="C113" s="9"/>
      <c r="D113" s="10" t="s">
        <v>114</v>
      </c>
      <c r="E113" s="11" t="s">
        <v>114</v>
      </c>
      <c r="F113" s="11" t="s">
        <v>272</v>
      </c>
      <c r="G113" s="11" t="s">
        <v>114</v>
      </c>
      <c r="H113" s="11" t="s">
        <v>114</v>
      </c>
      <c r="I113" s="11" t="s">
        <v>273</v>
      </c>
      <c r="J113" s="11" t="s">
        <v>272</v>
      </c>
      <c r="K113" s="11" t="s">
        <v>114</v>
      </c>
      <c r="L113" s="11" t="s">
        <v>273</v>
      </c>
      <c r="M113" s="11" t="s">
        <v>272</v>
      </c>
      <c r="N113" s="11" t="s">
        <v>273</v>
      </c>
      <c r="O113" s="11" t="s">
        <v>273</v>
      </c>
      <c r="P113" s="11" t="s">
        <v>114</v>
      </c>
      <c r="Q113" s="11" t="s">
        <v>273</v>
      </c>
      <c r="R113" s="11" t="s">
        <v>273</v>
      </c>
      <c r="S113" s="11" t="s">
        <v>273</v>
      </c>
      <c r="T113" s="11" t="s">
        <v>273</v>
      </c>
      <c r="U113" s="11" t="s">
        <v>114</v>
      </c>
      <c r="V113" s="152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152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22">
        <v>1.2726999999999999</v>
      </c>
      <c r="E115" s="22">
        <v>1.2328800000000002</v>
      </c>
      <c r="F115" s="22">
        <v>1.2290978445869976</v>
      </c>
      <c r="G115" s="147">
        <v>1.9058149799999999</v>
      </c>
      <c r="H115" s="22">
        <v>1.22</v>
      </c>
      <c r="I115" s="22">
        <v>1.2</v>
      </c>
      <c r="J115" s="22">
        <v>1.22</v>
      </c>
      <c r="K115" s="22">
        <v>1.27</v>
      </c>
      <c r="L115" s="22">
        <v>1.24</v>
      </c>
      <c r="M115" s="22">
        <v>1.26</v>
      </c>
      <c r="N115" s="22">
        <v>1.3074259002999999</v>
      </c>
      <c r="O115" s="22">
        <v>1.33</v>
      </c>
      <c r="P115" s="22">
        <v>1.2761064670642002</v>
      </c>
      <c r="Q115" s="22">
        <v>1.25</v>
      </c>
      <c r="R115" s="22">
        <v>1.24</v>
      </c>
      <c r="S115" s="22">
        <v>1.28</v>
      </c>
      <c r="T115" s="22">
        <v>1.24</v>
      </c>
      <c r="U115" s="154">
        <v>1.0960000000000001</v>
      </c>
      <c r="V115" s="152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1</v>
      </c>
    </row>
    <row r="116" spans="1:65">
      <c r="A116" s="30"/>
      <c r="B116" s="19">
        <v>1</v>
      </c>
      <c r="C116" s="9">
        <v>2</v>
      </c>
      <c r="D116" s="11">
        <v>1.2381</v>
      </c>
      <c r="E116" s="11">
        <v>1.2444300000000001</v>
      </c>
      <c r="F116" s="11">
        <v>1.2208241255489081</v>
      </c>
      <c r="G116" s="148">
        <v>1.9495435200000002</v>
      </c>
      <c r="H116" s="11">
        <v>1.25</v>
      </c>
      <c r="I116" s="11">
        <v>1.23</v>
      </c>
      <c r="J116" s="11">
        <v>1.22</v>
      </c>
      <c r="K116" s="11">
        <v>1.24</v>
      </c>
      <c r="L116" s="11">
        <v>1.3</v>
      </c>
      <c r="M116" s="11">
        <v>1.3</v>
      </c>
      <c r="N116" s="11">
        <v>1.2669286011999998</v>
      </c>
      <c r="O116" s="11">
        <v>1.31</v>
      </c>
      <c r="P116" s="11">
        <v>1.281673123577362</v>
      </c>
      <c r="Q116" s="11">
        <v>1.25</v>
      </c>
      <c r="R116" s="11">
        <v>1.22</v>
      </c>
      <c r="S116" s="11">
        <v>1.29</v>
      </c>
      <c r="T116" s="11">
        <v>1.24</v>
      </c>
      <c r="U116" s="148">
        <v>1.169</v>
      </c>
      <c r="V116" s="152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 t="e">
        <v>#N/A</v>
      </c>
    </row>
    <row r="117" spans="1:65">
      <c r="A117" s="30"/>
      <c r="B117" s="19">
        <v>1</v>
      </c>
      <c r="C117" s="9">
        <v>3</v>
      </c>
      <c r="D117" s="11">
        <v>1.2607999999999999</v>
      </c>
      <c r="E117" s="11">
        <v>1.2569700000000001</v>
      </c>
      <c r="F117" s="11">
        <v>1.2636064947781971</v>
      </c>
      <c r="G117" s="148">
        <v>1.9403803100000001</v>
      </c>
      <c r="H117" s="11">
        <v>1.24</v>
      </c>
      <c r="I117" s="11">
        <v>1.28</v>
      </c>
      <c r="J117" s="11">
        <v>1.22</v>
      </c>
      <c r="K117" s="11">
        <v>1.26</v>
      </c>
      <c r="L117" s="11">
        <v>1.28</v>
      </c>
      <c r="M117" s="11">
        <v>1.35</v>
      </c>
      <c r="N117" s="11">
        <v>1.2749262332999995</v>
      </c>
      <c r="O117" s="11">
        <v>1.3</v>
      </c>
      <c r="P117" s="11">
        <v>1.2828851697998755</v>
      </c>
      <c r="Q117" s="11">
        <v>1.24</v>
      </c>
      <c r="R117" s="11">
        <v>1.3</v>
      </c>
      <c r="S117" s="11">
        <v>1.3</v>
      </c>
      <c r="T117" s="11">
        <v>1.25</v>
      </c>
      <c r="U117" s="148">
        <v>1.173</v>
      </c>
      <c r="V117" s="152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16</v>
      </c>
    </row>
    <row r="118" spans="1:65">
      <c r="A118" s="30"/>
      <c r="B118" s="19">
        <v>1</v>
      </c>
      <c r="C118" s="9">
        <v>4</v>
      </c>
      <c r="D118" s="11">
        <v>1.2791000000000001</v>
      </c>
      <c r="E118" s="11">
        <v>1.2632400000000001</v>
      </c>
      <c r="F118" s="11">
        <v>1.2544151680223918</v>
      </c>
      <c r="G118" s="148">
        <v>1.92726387</v>
      </c>
      <c r="H118" s="11">
        <v>1.24</v>
      </c>
      <c r="I118" s="11">
        <v>1.29</v>
      </c>
      <c r="J118" s="11">
        <v>1.22</v>
      </c>
      <c r="K118" s="11">
        <v>1.23</v>
      </c>
      <c r="L118" s="11">
        <v>1.24</v>
      </c>
      <c r="M118" s="11">
        <v>1.35</v>
      </c>
      <c r="N118" s="11">
        <v>1.2967251726000002</v>
      </c>
      <c r="O118" s="11">
        <v>1.27</v>
      </c>
      <c r="P118" s="11">
        <v>1.2692930286816517</v>
      </c>
      <c r="Q118" s="11">
        <v>1.2</v>
      </c>
      <c r="R118" s="11">
        <v>1.3</v>
      </c>
      <c r="S118" s="11">
        <v>1.3</v>
      </c>
      <c r="T118" s="11">
        <v>1.23</v>
      </c>
      <c r="U118" s="148">
        <v>1.1850000000000001</v>
      </c>
      <c r="V118" s="152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1.264176473472298</v>
      </c>
    </row>
    <row r="119" spans="1:65">
      <c r="A119" s="30"/>
      <c r="B119" s="19">
        <v>1</v>
      </c>
      <c r="C119" s="9">
        <v>5</v>
      </c>
      <c r="D119" s="11">
        <v>1.2808999999999999</v>
      </c>
      <c r="E119" s="11">
        <v>1.2569700000000001</v>
      </c>
      <c r="F119" s="11">
        <v>1.2484188463875876</v>
      </c>
      <c r="G119" s="148">
        <v>1.9623783400000001</v>
      </c>
      <c r="H119" s="11">
        <v>1.24</v>
      </c>
      <c r="I119" s="11">
        <v>1.23</v>
      </c>
      <c r="J119" s="11">
        <v>1.23</v>
      </c>
      <c r="K119" s="11">
        <v>1.26</v>
      </c>
      <c r="L119" s="11">
        <v>1.31</v>
      </c>
      <c r="M119" s="11">
        <v>1.31</v>
      </c>
      <c r="N119" s="11">
        <v>1.2941220975000001</v>
      </c>
      <c r="O119" s="11">
        <v>1.31</v>
      </c>
      <c r="P119" s="11">
        <v>1.2692930286816517</v>
      </c>
      <c r="Q119" s="11">
        <v>1.23</v>
      </c>
      <c r="R119" s="11">
        <v>1.26</v>
      </c>
      <c r="S119" s="11">
        <v>1.32</v>
      </c>
      <c r="T119" s="11">
        <v>1.26</v>
      </c>
      <c r="U119" s="148">
        <v>1.19</v>
      </c>
      <c r="V119" s="152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19</v>
      </c>
    </row>
    <row r="120" spans="1:65">
      <c r="A120" s="30"/>
      <c r="B120" s="19">
        <v>1</v>
      </c>
      <c r="C120" s="9">
        <v>6</v>
      </c>
      <c r="D120" s="11">
        <v>1.2374000000000001</v>
      </c>
      <c r="E120" s="11">
        <v>1.28403</v>
      </c>
      <c r="F120" s="11">
        <v>1.2891019332255651</v>
      </c>
      <c r="G120" s="148">
        <v>1.94283206</v>
      </c>
      <c r="H120" s="11">
        <v>1.24</v>
      </c>
      <c r="I120" s="11">
        <v>1.26</v>
      </c>
      <c r="J120" s="11">
        <v>1.22</v>
      </c>
      <c r="K120" s="11">
        <v>1.25</v>
      </c>
      <c r="L120" s="11">
        <v>1.28</v>
      </c>
      <c r="M120" s="11">
        <v>1.36</v>
      </c>
      <c r="N120" s="11">
        <v>1.2856262109999999</v>
      </c>
      <c r="O120" s="11">
        <v>1.32</v>
      </c>
      <c r="P120" s="11">
        <v>1.2629520070862097</v>
      </c>
      <c r="Q120" s="11">
        <v>1.22</v>
      </c>
      <c r="R120" s="11">
        <v>1.26</v>
      </c>
      <c r="S120" s="11">
        <v>1.3</v>
      </c>
      <c r="T120" s="11">
        <v>1.22</v>
      </c>
      <c r="U120" s="148">
        <v>1.167</v>
      </c>
      <c r="V120" s="152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30"/>
      <c r="B121" s="20" t="s">
        <v>254</v>
      </c>
      <c r="C121" s="12"/>
      <c r="D121" s="23">
        <v>1.2614999999999998</v>
      </c>
      <c r="E121" s="23">
        <v>1.2564200000000001</v>
      </c>
      <c r="F121" s="23">
        <v>1.2509107354249411</v>
      </c>
      <c r="G121" s="23">
        <v>1.9380355133333336</v>
      </c>
      <c r="H121" s="23">
        <v>1.2383333333333335</v>
      </c>
      <c r="I121" s="23">
        <v>1.2483333333333333</v>
      </c>
      <c r="J121" s="23">
        <v>1.2216666666666665</v>
      </c>
      <c r="K121" s="23">
        <v>1.2516666666666667</v>
      </c>
      <c r="L121" s="23">
        <v>1.2750000000000001</v>
      </c>
      <c r="M121" s="23">
        <v>1.3216666666666668</v>
      </c>
      <c r="N121" s="23">
        <v>1.2876257026499998</v>
      </c>
      <c r="O121" s="23">
        <v>1.3066666666666669</v>
      </c>
      <c r="P121" s="23">
        <v>1.2737004708151585</v>
      </c>
      <c r="Q121" s="23">
        <v>1.2316666666666667</v>
      </c>
      <c r="R121" s="23">
        <v>1.2633333333333332</v>
      </c>
      <c r="S121" s="23">
        <v>1.2983333333333333</v>
      </c>
      <c r="T121" s="23">
        <v>1.24</v>
      </c>
      <c r="U121" s="23">
        <v>1.1633333333333333</v>
      </c>
      <c r="V121" s="152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3" t="s">
        <v>255</v>
      </c>
      <c r="C122" s="29"/>
      <c r="D122" s="11">
        <v>1.26675</v>
      </c>
      <c r="E122" s="11">
        <v>1.2569700000000001</v>
      </c>
      <c r="F122" s="11">
        <v>1.2514170072049897</v>
      </c>
      <c r="G122" s="11">
        <v>1.9416061849999999</v>
      </c>
      <c r="H122" s="11">
        <v>1.24</v>
      </c>
      <c r="I122" s="11">
        <v>1.2450000000000001</v>
      </c>
      <c r="J122" s="11">
        <v>1.22</v>
      </c>
      <c r="K122" s="11">
        <v>1.2549999999999999</v>
      </c>
      <c r="L122" s="11">
        <v>1.28</v>
      </c>
      <c r="M122" s="11">
        <v>1.33</v>
      </c>
      <c r="N122" s="11">
        <v>1.2898741542500001</v>
      </c>
      <c r="O122" s="11">
        <v>1.31</v>
      </c>
      <c r="P122" s="11">
        <v>1.2726997478729261</v>
      </c>
      <c r="Q122" s="11">
        <v>1.2349999999999999</v>
      </c>
      <c r="R122" s="11">
        <v>1.26</v>
      </c>
      <c r="S122" s="11">
        <v>1.3</v>
      </c>
      <c r="T122" s="11">
        <v>1.24</v>
      </c>
      <c r="U122" s="11">
        <v>1.171</v>
      </c>
      <c r="V122" s="152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3" t="s">
        <v>256</v>
      </c>
      <c r="C123" s="29"/>
      <c r="D123" s="24">
        <v>1.9699847715147441E-2</v>
      </c>
      <c r="E123" s="24">
        <v>1.736272559248685E-2</v>
      </c>
      <c r="F123" s="24">
        <v>2.4573346350659619E-2</v>
      </c>
      <c r="G123" s="24">
        <v>1.9533066463215384E-2</v>
      </c>
      <c r="H123" s="24">
        <v>9.8319208025017587E-3</v>
      </c>
      <c r="I123" s="24">
        <v>3.4302575219167852E-2</v>
      </c>
      <c r="J123" s="24">
        <v>4.0824829046386332E-3</v>
      </c>
      <c r="K123" s="24">
        <v>1.4719601443879758E-2</v>
      </c>
      <c r="L123" s="24">
        <v>2.9495762407505278E-2</v>
      </c>
      <c r="M123" s="24">
        <v>3.8686776379877781E-2</v>
      </c>
      <c r="N123" s="24">
        <v>1.490433375537966E-2</v>
      </c>
      <c r="O123" s="24">
        <v>2.0655911179772911E-2</v>
      </c>
      <c r="P123" s="24">
        <v>7.8497295534290211E-3</v>
      </c>
      <c r="Q123" s="24">
        <v>1.9407902170679534E-2</v>
      </c>
      <c r="R123" s="24">
        <v>3.2041639575194472E-2</v>
      </c>
      <c r="S123" s="24">
        <v>1.3291601358251269E-2</v>
      </c>
      <c r="T123" s="24">
        <v>1.4142135623730963E-2</v>
      </c>
      <c r="U123" s="24">
        <v>3.4215006454283541E-2</v>
      </c>
      <c r="V123" s="203"/>
      <c r="W123" s="204"/>
      <c r="X123" s="204"/>
      <c r="Y123" s="204"/>
      <c r="Z123" s="204"/>
      <c r="AA123" s="204"/>
      <c r="AB123" s="204"/>
      <c r="AC123" s="204"/>
      <c r="AD123" s="204"/>
      <c r="AE123" s="204"/>
      <c r="AF123" s="204"/>
      <c r="AG123" s="204"/>
      <c r="AH123" s="204"/>
      <c r="AI123" s="204"/>
      <c r="AJ123" s="204"/>
      <c r="AK123" s="204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56"/>
    </row>
    <row r="124" spans="1:65">
      <c r="A124" s="30"/>
      <c r="B124" s="3" t="s">
        <v>86</v>
      </c>
      <c r="C124" s="29"/>
      <c r="D124" s="13">
        <v>1.5616209048868365E-2</v>
      </c>
      <c r="E124" s="13">
        <v>1.3819205036919859E-2</v>
      </c>
      <c r="F124" s="13">
        <v>1.9644364425661372E-2</v>
      </c>
      <c r="G124" s="13">
        <v>1.0078796971898308E-2</v>
      </c>
      <c r="H124" s="13">
        <v>7.9396399481844616E-3</v>
      </c>
      <c r="I124" s="13">
        <v>2.7478698439920842E-2</v>
      </c>
      <c r="J124" s="13">
        <v>3.3417322548201641E-3</v>
      </c>
      <c r="K124" s="13">
        <v>1.1760001153565718E-2</v>
      </c>
      <c r="L124" s="13">
        <v>2.3133931300004136E-2</v>
      </c>
      <c r="M124" s="13">
        <v>2.9271205331559479E-2</v>
      </c>
      <c r="N124" s="13">
        <v>1.1575051449117376E-2</v>
      </c>
      <c r="O124" s="13">
        <v>1.5808095290642532E-2</v>
      </c>
      <c r="P124" s="13">
        <v>6.1629321283089853E-3</v>
      </c>
      <c r="Q124" s="13">
        <v>1.5757430720443465E-2</v>
      </c>
      <c r="R124" s="13">
        <v>2.5362775389335998E-2</v>
      </c>
      <c r="S124" s="13">
        <v>1.0237433652054893E-2</v>
      </c>
      <c r="T124" s="13">
        <v>1.1404948083654002E-2</v>
      </c>
      <c r="U124" s="13">
        <v>2.9411180333195022E-2</v>
      </c>
      <c r="V124" s="152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257</v>
      </c>
      <c r="C125" s="29"/>
      <c r="D125" s="13">
        <v>-2.1171676015665497E-3</v>
      </c>
      <c r="E125" s="13">
        <v>-6.1355939103923118E-3</v>
      </c>
      <c r="F125" s="13">
        <v>-1.0493580861317575E-2</v>
      </c>
      <c r="G125" s="13">
        <v>0.53304190831059772</v>
      </c>
      <c r="H125" s="13">
        <v>-2.0442668156908095E-2</v>
      </c>
      <c r="I125" s="13">
        <v>-1.2532380147408206E-2</v>
      </c>
      <c r="J125" s="13">
        <v>-3.3626481506075168E-2</v>
      </c>
      <c r="K125" s="13">
        <v>-9.8956174775747252E-3</v>
      </c>
      <c r="L125" s="13">
        <v>8.5617212112587548E-3</v>
      </c>
      <c r="M125" s="13">
        <v>4.5476398588925715E-2</v>
      </c>
      <c r="N125" s="13">
        <v>1.8549015639639288E-2</v>
      </c>
      <c r="O125" s="13">
        <v>3.3610966574675771E-2</v>
      </c>
      <c r="P125" s="13">
        <v>7.533756198373931E-3</v>
      </c>
      <c r="Q125" s="13">
        <v>-2.5716193496574946E-2</v>
      </c>
      <c r="R125" s="13">
        <v>-6.6694813315815171E-4</v>
      </c>
      <c r="S125" s="13">
        <v>2.7019059900092124E-2</v>
      </c>
      <c r="T125" s="13">
        <v>-1.9124286821991521E-2</v>
      </c>
      <c r="U125" s="13">
        <v>-7.9769828228158701E-2</v>
      </c>
      <c r="V125" s="152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258</v>
      </c>
      <c r="C126" s="47"/>
      <c r="D126" s="45">
        <v>0.09</v>
      </c>
      <c r="E126" s="45">
        <v>0.09</v>
      </c>
      <c r="F126" s="45">
        <v>0.27</v>
      </c>
      <c r="G126" s="45">
        <v>23.13</v>
      </c>
      <c r="H126" s="45">
        <v>0.7</v>
      </c>
      <c r="I126" s="45">
        <v>0.36</v>
      </c>
      <c r="J126" s="45">
        <v>1.27</v>
      </c>
      <c r="K126" s="45">
        <v>0.25</v>
      </c>
      <c r="L126" s="45">
        <v>0.55000000000000004</v>
      </c>
      <c r="M126" s="45">
        <v>2.14</v>
      </c>
      <c r="N126" s="45">
        <v>0.98</v>
      </c>
      <c r="O126" s="45">
        <v>1.63</v>
      </c>
      <c r="P126" s="45">
        <v>0.5</v>
      </c>
      <c r="Q126" s="45">
        <v>0.93</v>
      </c>
      <c r="R126" s="45">
        <v>0.15</v>
      </c>
      <c r="S126" s="45">
        <v>1.34</v>
      </c>
      <c r="T126" s="45">
        <v>0.65</v>
      </c>
      <c r="U126" s="45">
        <v>3.26</v>
      </c>
      <c r="V126" s="152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BM127" s="55"/>
    </row>
    <row r="128" spans="1:65" ht="15">
      <c r="B128" s="8" t="s">
        <v>440</v>
      </c>
      <c r="BM128" s="28" t="s">
        <v>66</v>
      </c>
    </row>
    <row r="129" spans="1:65" ht="15">
      <c r="A129" s="25" t="s">
        <v>19</v>
      </c>
      <c r="B129" s="18" t="s">
        <v>110</v>
      </c>
      <c r="C129" s="15" t="s">
        <v>111</v>
      </c>
      <c r="D129" s="16" t="s">
        <v>225</v>
      </c>
      <c r="E129" s="17" t="s">
        <v>225</v>
      </c>
      <c r="F129" s="17" t="s">
        <v>225</v>
      </c>
      <c r="G129" s="17" t="s">
        <v>225</v>
      </c>
      <c r="H129" s="17" t="s">
        <v>225</v>
      </c>
      <c r="I129" s="17" t="s">
        <v>225</v>
      </c>
      <c r="J129" s="17" t="s">
        <v>225</v>
      </c>
      <c r="K129" s="17" t="s">
        <v>225</v>
      </c>
      <c r="L129" s="17" t="s">
        <v>225</v>
      </c>
      <c r="M129" s="17" t="s">
        <v>225</v>
      </c>
      <c r="N129" s="17" t="s">
        <v>225</v>
      </c>
      <c r="O129" s="17" t="s">
        <v>225</v>
      </c>
      <c r="P129" s="17" t="s">
        <v>225</v>
      </c>
      <c r="Q129" s="17" t="s">
        <v>225</v>
      </c>
      <c r="R129" s="17" t="s">
        <v>225</v>
      </c>
      <c r="S129" s="17" t="s">
        <v>225</v>
      </c>
      <c r="T129" s="152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1</v>
      </c>
    </row>
    <row r="130" spans="1:65">
      <c r="A130" s="30"/>
      <c r="B130" s="19" t="s">
        <v>226</v>
      </c>
      <c r="C130" s="9" t="s">
        <v>226</v>
      </c>
      <c r="D130" s="150" t="s">
        <v>228</v>
      </c>
      <c r="E130" s="151" t="s">
        <v>230</v>
      </c>
      <c r="F130" s="151" t="s">
        <v>233</v>
      </c>
      <c r="G130" s="151" t="s">
        <v>234</v>
      </c>
      <c r="H130" s="151" t="s">
        <v>236</v>
      </c>
      <c r="I130" s="151" t="s">
        <v>237</v>
      </c>
      <c r="J130" s="151" t="s">
        <v>238</v>
      </c>
      <c r="K130" s="151" t="s">
        <v>239</v>
      </c>
      <c r="L130" s="151" t="s">
        <v>240</v>
      </c>
      <c r="M130" s="151" t="s">
        <v>241</v>
      </c>
      <c r="N130" s="151" t="s">
        <v>242</v>
      </c>
      <c r="O130" s="151" t="s">
        <v>243</v>
      </c>
      <c r="P130" s="151" t="s">
        <v>244</v>
      </c>
      <c r="Q130" s="151" t="s">
        <v>245</v>
      </c>
      <c r="R130" s="151" t="s">
        <v>246</v>
      </c>
      <c r="S130" s="151" t="s">
        <v>247</v>
      </c>
      <c r="T130" s="152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 t="s">
        <v>3</v>
      </c>
    </row>
    <row r="131" spans="1:65">
      <c r="A131" s="30"/>
      <c r="B131" s="19"/>
      <c r="C131" s="9"/>
      <c r="D131" s="10" t="s">
        <v>272</v>
      </c>
      <c r="E131" s="11" t="s">
        <v>272</v>
      </c>
      <c r="F131" s="11" t="s">
        <v>114</v>
      </c>
      <c r="G131" s="11" t="s">
        <v>272</v>
      </c>
      <c r="H131" s="11" t="s">
        <v>273</v>
      </c>
      <c r="I131" s="11" t="s">
        <v>272</v>
      </c>
      <c r="J131" s="11" t="s">
        <v>114</v>
      </c>
      <c r="K131" s="11" t="s">
        <v>273</v>
      </c>
      <c r="L131" s="11" t="s">
        <v>272</v>
      </c>
      <c r="M131" s="11" t="s">
        <v>273</v>
      </c>
      <c r="N131" s="11" t="s">
        <v>273</v>
      </c>
      <c r="O131" s="11" t="s">
        <v>114</v>
      </c>
      <c r="P131" s="11" t="s">
        <v>273</v>
      </c>
      <c r="Q131" s="11" t="s">
        <v>273</v>
      </c>
      <c r="R131" s="11" t="s">
        <v>273</v>
      </c>
      <c r="S131" s="11" t="s">
        <v>273</v>
      </c>
      <c r="T131" s="152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9"/>
      <c r="C132" s="9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152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3</v>
      </c>
    </row>
    <row r="133" spans="1:65">
      <c r="A133" s="30"/>
      <c r="B133" s="18">
        <v>1</v>
      </c>
      <c r="C133" s="14">
        <v>1</v>
      </c>
      <c r="D133" s="214">
        <v>0.1</v>
      </c>
      <c r="E133" s="215" t="s">
        <v>275</v>
      </c>
      <c r="F133" s="215">
        <v>0.58379999999999999</v>
      </c>
      <c r="G133" s="214">
        <v>0.11</v>
      </c>
      <c r="H133" s="215" t="s">
        <v>276</v>
      </c>
      <c r="I133" s="215">
        <v>0.28000000000000003</v>
      </c>
      <c r="J133" s="215">
        <v>1.3090999999999999</v>
      </c>
      <c r="K133" s="214">
        <v>0.08</v>
      </c>
      <c r="L133" s="215">
        <v>0.2</v>
      </c>
      <c r="M133" s="214">
        <v>0.11094999999999999</v>
      </c>
      <c r="N133" s="214">
        <v>0.1</v>
      </c>
      <c r="O133" s="214">
        <v>7.337081834991159E-2</v>
      </c>
      <c r="P133" s="215">
        <v>0.31</v>
      </c>
      <c r="Q133" s="214">
        <v>0.09</v>
      </c>
      <c r="R133" s="214">
        <v>0.08</v>
      </c>
      <c r="S133" s="214">
        <v>0.08</v>
      </c>
      <c r="T133" s="203"/>
      <c r="U133" s="204"/>
      <c r="V133" s="204"/>
      <c r="W133" s="204"/>
      <c r="X133" s="204"/>
      <c r="Y133" s="204"/>
      <c r="Z133" s="204"/>
      <c r="AA133" s="204"/>
      <c r="AB133" s="204"/>
      <c r="AC133" s="204"/>
      <c r="AD133" s="204"/>
      <c r="AE133" s="204"/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16">
        <v>1</v>
      </c>
    </row>
    <row r="134" spans="1:65">
      <c r="A134" s="30"/>
      <c r="B134" s="19">
        <v>1</v>
      </c>
      <c r="C134" s="9">
        <v>2</v>
      </c>
      <c r="D134" s="24">
        <v>0.11</v>
      </c>
      <c r="E134" s="217" t="s">
        <v>275</v>
      </c>
      <c r="F134" s="217">
        <v>0.4894</v>
      </c>
      <c r="G134" s="24">
        <v>0.12</v>
      </c>
      <c r="H134" s="217" t="s">
        <v>276</v>
      </c>
      <c r="I134" s="217">
        <v>0.28999999999999998</v>
      </c>
      <c r="J134" s="217">
        <v>1.1461000000000001</v>
      </c>
      <c r="K134" s="24">
        <v>0.09</v>
      </c>
      <c r="L134" s="217">
        <v>0.3</v>
      </c>
      <c r="M134" s="24">
        <v>0.11749999999999999</v>
      </c>
      <c r="N134" s="24">
        <v>0.08</v>
      </c>
      <c r="O134" s="24">
        <v>7.663670693603819E-2</v>
      </c>
      <c r="P134" s="217">
        <v>0.28999999999999998</v>
      </c>
      <c r="Q134" s="24">
        <v>0.08</v>
      </c>
      <c r="R134" s="24">
        <v>0.09</v>
      </c>
      <c r="S134" s="24">
        <v>0.09</v>
      </c>
      <c r="T134" s="203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  <c r="AS134" s="204"/>
      <c r="AT134" s="204"/>
      <c r="AU134" s="204"/>
      <c r="AV134" s="204"/>
      <c r="AW134" s="204"/>
      <c r="AX134" s="20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16">
        <v>24</v>
      </c>
    </row>
    <row r="135" spans="1:65">
      <c r="A135" s="30"/>
      <c r="B135" s="19">
        <v>1</v>
      </c>
      <c r="C135" s="9">
        <v>3</v>
      </c>
      <c r="D135" s="24">
        <v>0.14000000000000001</v>
      </c>
      <c r="E135" s="217" t="s">
        <v>275</v>
      </c>
      <c r="F135" s="217">
        <v>0.60309999999999997</v>
      </c>
      <c r="G135" s="24">
        <v>0.11</v>
      </c>
      <c r="H135" s="217" t="s">
        <v>276</v>
      </c>
      <c r="I135" s="217">
        <v>0.28999999999999998</v>
      </c>
      <c r="J135" s="217">
        <v>1.2094</v>
      </c>
      <c r="K135" s="24">
        <v>0.09</v>
      </c>
      <c r="L135" s="217">
        <v>0.3</v>
      </c>
      <c r="M135" s="24">
        <v>0.1114</v>
      </c>
      <c r="N135" s="24">
        <v>0.09</v>
      </c>
      <c r="O135" s="24">
        <v>0.10798770589390089</v>
      </c>
      <c r="P135" s="217">
        <v>0.32</v>
      </c>
      <c r="Q135" s="24">
        <v>0.08</v>
      </c>
      <c r="R135" s="24">
        <v>0.08</v>
      </c>
      <c r="S135" s="24">
        <v>0.1</v>
      </c>
      <c r="T135" s="203"/>
      <c r="U135" s="204"/>
      <c r="V135" s="204"/>
      <c r="W135" s="204"/>
      <c r="X135" s="204"/>
      <c r="Y135" s="204"/>
      <c r="Z135" s="204"/>
      <c r="AA135" s="204"/>
      <c r="AB135" s="204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4"/>
      <c r="AT135" s="204"/>
      <c r="AU135" s="204"/>
      <c r="AV135" s="204"/>
      <c r="AW135" s="204"/>
      <c r="AX135" s="20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16">
        <v>16</v>
      </c>
    </row>
    <row r="136" spans="1:65">
      <c r="A136" s="30"/>
      <c r="B136" s="19">
        <v>1</v>
      </c>
      <c r="C136" s="9">
        <v>4</v>
      </c>
      <c r="D136" s="24">
        <v>0.11</v>
      </c>
      <c r="E136" s="217" t="s">
        <v>275</v>
      </c>
      <c r="F136" s="217">
        <v>0.71609999999999996</v>
      </c>
      <c r="G136" s="24">
        <v>0.12</v>
      </c>
      <c r="H136" s="217" t="s">
        <v>276</v>
      </c>
      <c r="I136" s="217">
        <v>0.28000000000000003</v>
      </c>
      <c r="J136" s="217">
        <v>1.0942800000000001</v>
      </c>
      <c r="K136" s="24">
        <v>0.11</v>
      </c>
      <c r="L136" s="217">
        <v>0.3</v>
      </c>
      <c r="M136" s="24">
        <v>0.11205</v>
      </c>
      <c r="N136" s="24">
        <v>0.08</v>
      </c>
      <c r="O136" s="24">
        <v>9.9856853184006888E-2</v>
      </c>
      <c r="P136" s="217">
        <v>0.3</v>
      </c>
      <c r="Q136" s="24">
        <v>0.08</v>
      </c>
      <c r="R136" s="24">
        <v>0.09</v>
      </c>
      <c r="S136" s="24">
        <v>0.1</v>
      </c>
      <c r="T136" s="203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  <c r="AS136" s="204"/>
      <c r="AT136" s="204"/>
      <c r="AU136" s="204"/>
      <c r="AV136" s="204"/>
      <c r="AW136" s="204"/>
      <c r="AX136" s="20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16">
        <v>9.4641642586285046E-2</v>
      </c>
    </row>
    <row r="137" spans="1:65">
      <c r="A137" s="30"/>
      <c r="B137" s="19">
        <v>1</v>
      </c>
      <c r="C137" s="9">
        <v>5</v>
      </c>
      <c r="D137" s="24">
        <v>0.08</v>
      </c>
      <c r="E137" s="217" t="s">
        <v>275</v>
      </c>
      <c r="F137" s="217">
        <v>0.46729999999999999</v>
      </c>
      <c r="G137" s="24">
        <v>0.11</v>
      </c>
      <c r="H137" s="217" t="s">
        <v>276</v>
      </c>
      <c r="I137" s="217">
        <v>0.28000000000000003</v>
      </c>
      <c r="J137" s="217">
        <v>1.2799999999999998</v>
      </c>
      <c r="K137" s="24">
        <v>0.08</v>
      </c>
      <c r="L137" s="217">
        <v>0.2</v>
      </c>
      <c r="M137" s="24">
        <v>0.1148</v>
      </c>
      <c r="N137" s="24">
        <v>0.09</v>
      </c>
      <c r="O137" s="24">
        <v>7.1260042026015893E-2</v>
      </c>
      <c r="P137" s="217">
        <v>0.3</v>
      </c>
      <c r="Q137" s="24">
        <v>0.09</v>
      </c>
      <c r="R137" s="24">
        <v>0.09</v>
      </c>
      <c r="S137" s="24">
        <v>0.08</v>
      </c>
      <c r="T137" s="203"/>
      <c r="U137" s="204"/>
      <c r="V137" s="204"/>
      <c r="W137" s="204"/>
      <c r="X137" s="204"/>
      <c r="Y137" s="204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  <c r="AS137" s="204"/>
      <c r="AT137" s="204"/>
      <c r="AU137" s="204"/>
      <c r="AV137" s="204"/>
      <c r="AW137" s="204"/>
      <c r="AX137" s="20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16">
        <v>20</v>
      </c>
    </row>
    <row r="138" spans="1:65">
      <c r="A138" s="30"/>
      <c r="B138" s="19">
        <v>1</v>
      </c>
      <c r="C138" s="9">
        <v>6</v>
      </c>
      <c r="D138" s="24">
        <v>0.1</v>
      </c>
      <c r="E138" s="217" t="s">
        <v>275</v>
      </c>
      <c r="F138" s="217">
        <v>0.5806</v>
      </c>
      <c r="G138" s="24">
        <v>0.1</v>
      </c>
      <c r="H138" s="217" t="s">
        <v>276</v>
      </c>
      <c r="I138" s="217">
        <v>0.28000000000000003</v>
      </c>
      <c r="J138" s="217">
        <v>1.2435</v>
      </c>
      <c r="K138" s="218">
        <v>0.15</v>
      </c>
      <c r="L138" s="217">
        <v>0.2</v>
      </c>
      <c r="M138" s="24">
        <v>0.1148</v>
      </c>
      <c r="N138" s="24">
        <v>0.09</v>
      </c>
      <c r="O138" s="24">
        <v>6.0036573269519396E-2</v>
      </c>
      <c r="P138" s="217">
        <v>0.31</v>
      </c>
      <c r="Q138" s="24">
        <v>0.08</v>
      </c>
      <c r="R138" s="24">
        <v>0.09</v>
      </c>
      <c r="S138" s="24">
        <v>0.09</v>
      </c>
      <c r="T138" s="203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56"/>
    </row>
    <row r="139" spans="1:65">
      <c r="A139" s="30"/>
      <c r="B139" s="20" t="s">
        <v>254</v>
      </c>
      <c r="C139" s="12"/>
      <c r="D139" s="219">
        <v>0.10666666666666667</v>
      </c>
      <c r="E139" s="219" t="s">
        <v>622</v>
      </c>
      <c r="F139" s="219">
        <v>0.57338333333333324</v>
      </c>
      <c r="G139" s="219">
        <v>0.11166666666666665</v>
      </c>
      <c r="H139" s="219" t="s">
        <v>622</v>
      </c>
      <c r="I139" s="219">
        <v>0.28333333333333338</v>
      </c>
      <c r="J139" s="219">
        <v>1.2137300000000002</v>
      </c>
      <c r="K139" s="219">
        <v>9.9999999999999992E-2</v>
      </c>
      <c r="L139" s="219">
        <v>0.25</v>
      </c>
      <c r="M139" s="219">
        <v>0.11358333333333333</v>
      </c>
      <c r="N139" s="219">
        <v>8.8333333333333333E-2</v>
      </c>
      <c r="O139" s="219">
        <v>8.1524783276565468E-2</v>
      </c>
      <c r="P139" s="219">
        <v>0.30499999999999999</v>
      </c>
      <c r="Q139" s="219">
        <v>8.3333333333333329E-2</v>
      </c>
      <c r="R139" s="219">
        <v>8.6666666666666656E-2</v>
      </c>
      <c r="S139" s="219">
        <v>9.0000000000000011E-2</v>
      </c>
      <c r="T139" s="203"/>
      <c r="U139" s="204"/>
      <c r="V139" s="204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56"/>
    </row>
    <row r="140" spans="1:65">
      <c r="A140" s="30"/>
      <c r="B140" s="3" t="s">
        <v>255</v>
      </c>
      <c r="C140" s="29"/>
      <c r="D140" s="24">
        <v>0.10500000000000001</v>
      </c>
      <c r="E140" s="24" t="s">
        <v>622</v>
      </c>
      <c r="F140" s="24">
        <v>0.58220000000000005</v>
      </c>
      <c r="G140" s="24">
        <v>0.11</v>
      </c>
      <c r="H140" s="24" t="s">
        <v>622</v>
      </c>
      <c r="I140" s="24">
        <v>0.28000000000000003</v>
      </c>
      <c r="J140" s="24">
        <v>1.22645</v>
      </c>
      <c r="K140" s="24">
        <v>0.09</v>
      </c>
      <c r="L140" s="24">
        <v>0.25</v>
      </c>
      <c r="M140" s="24">
        <v>0.113425</v>
      </c>
      <c r="N140" s="24">
        <v>0.09</v>
      </c>
      <c r="O140" s="24">
        <v>7.5003762642974897E-2</v>
      </c>
      <c r="P140" s="24">
        <v>0.30499999999999999</v>
      </c>
      <c r="Q140" s="24">
        <v>0.08</v>
      </c>
      <c r="R140" s="24">
        <v>0.09</v>
      </c>
      <c r="S140" s="24">
        <v>0.09</v>
      </c>
      <c r="T140" s="203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56"/>
    </row>
    <row r="141" spans="1:65">
      <c r="A141" s="30"/>
      <c r="B141" s="3" t="s">
        <v>256</v>
      </c>
      <c r="C141" s="29"/>
      <c r="D141" s="24">
        <v>1.9663841605003549E-2</v>
      </c>
      <c r="E141" s="24" t="s">
        <v>622</v>
      </c>
      <c r="F141" s="24">
        <v>8.9127535962051058E-2</v>
      </c>
      <c r="G141" s="24">
        <v>7.5277265270908061E-3</v>
      </c>
      <c r="H141" s="24" t="s">
        <v>622</v>
      </c>
      <c r="I141" s="24">
        <v>5.1639777949431991E-3</v>
      </c>
      <c r="J141" s="24">
        <v>8.1528241732543097E-2</v>
      </c>
      <c r="K141" s="24">
        <v>2.6832815729997447E-2</v>
      </c>
      <c r="L141" s="24">
        <v>5.4772255750516634E-2</v>
      </c>
      <c r="M141" s="24">
        <v>2.54375051187546E-3</v>
      </c>
      <c r="N141" s="24">
        <v>7.5277265270908104E-3</v>
      </c>
      <c r="O141" s="24">
        <v>1.8405649008529826E-2</v>
      </c>
      <c r="P141" s="24">
        <v>1.0488088481701525E-2</v>
      </c>
      <c r="Q141" s="24">
        <v>5.1639777949432199E-3</v>
      </c>
      <c r="R141" s="24">
        <v>5.1639777949432199E-3</v>
      </c>
      <c r="S141" s="24">
        <v>8.9442719099991613E-3</v>
      </c>
      <c r="T141" s="203"/>
      <c r="U141" s="204"/>
      <c r="V141" s="204"/>
      <c r="W141" s="204"/>
      <c r="X141" s="204"/>
      <c r="Y141" s="204"/>
      <c r="Z141" s="204"/>
      <c r="AA141" s="204"/>
      <c r="AB141" s="204"/>
      <c r="AC141" s="204"/>
      <c r="AD141" s="204"/>
      <c r="AE141" s="204"/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  <c r="AS141" s="204"/>
      <c r="AT141" s="204"/>
      <c r="AU141" s="204"/>
      <c r="AV141" s="204"/>
      <c r="AW141" s="204"/>
      <c r="AX141" s="204"/>
      <c r="AY141" s="204"/>
      <c r="AZ141" s="204"/>
      <c r="BA141" s="204"/>
      <c r="BB141" s="204"/>
      <c r="BC141" s="204"/>
      <c r="BD141" s="204"/>
      <c r="BE141" s="204"/>
      <c r="BF141" s="204"/>
      <c r="BG141" s="204"/>
      <c r="BH141" s="204"/>
      <c r="BI141" s="204"/>
      <c r="BJ141" s="204"/>
      <c r="BK141" s="204"/>
      <c r="BL141" s="204"/>
      <c r="BM141" s="56"/>
    </row>
    <row r="142" spans="1:65">
      <c r="A142" s="30"/>
      <c r="B142" s="3" t="s">
        <v>86</v>
      </c>
      <c r="C142" s="29"/>
      <c r="D142" s="13">
        <v>0.18434851504690825</v>
      </c>
      <c r="E142" s="13" t="s">
        <v>622</v>
      </c>
      <c r="F142" s="13">
        <v>0.15544144864468401</v>
      </c>
      <c r="G142" s="13">
        <v>6.7412476362007229E-2</v>
      </c>
      <c r="H142" s="13" t="s">
        <v>622</v>
      </c>
      <c r="I142" s="13">
        <v>1.8225803982152466E-2</v>
      </c>
      <c r="J142" s="13">
        <v>6.7171645862377199E-2</v>
      </c>
      <c r="K142" s="13">
        <v>0.2683281572999745</v>
      </c>
      <c r="L142" s="13">
        <v>0.21908902300206654</v>
      </c>
      <c r="M142" s="13">
        <v>2.2395455717172063E-2</v>
      </c>
      <c r="N142" s="13">
        <v>8.5219545589707291E-2</v>
      </c>
      <c r="O142" s="13">
        <v>0.22576753066721222</v>
      </c>
      <c r="P142" s="13">
        <v>3.4387175349841065E-2</v>
      </c>
      <c r="Q142" s="13">
        <v>6.1967733539318642E-2</v>
      </c>
      <c r="R142" s="13">
        <v>5.9584359172421775E-2</v>
      </c>
      <c r="S142" s="13">
        <v>9.9380798999990666E-2</v>
      </c>
      <c r="T142" s="152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257</v>
      </c>
      <c r="C143" s="29"/>
      <c r="D143" s="13">
        <v>0.12705848875581771</v>
      </c>
      <c r="E143" s="13" t="s">
        <v>622</v>
      </c>
      <c r="F143" s="13">
        <v>5.0584676857291235</v>
      </c>
      <c r="G143" s="13">
        <v>0.17988935541624662</v>
      </c>
      <c r="H143" s="13" t="s">
        <v>622</v>
      </c>
      <c r="I143" s="13">
        <v>1.9937491107576415</v>
      </c>
      <c r="J143" s="13">
        <v>11.82448155835249</v>
      </c>
      <c r="K143" s="13">
        <v>5.661733320857909E-2</v>
      </c>
      <c r="L143" s="13">
        <v>1.6415433330214477</v>
      </c>
      <c r="M143" s="13">
        <v>0.20014118763607769</v>
      </c>
      <c r="N143" s="13">
        <v>-6.6654688999088441E-2</v>
      </c>
      <c r="O143" s="13">
        <v>-0.13859500903908029</v>
      </c>
      <c r="P143" s="13">
        <v>2.2226828662861662</v>
      </c>
      <c r="Q143" s="13">
        <v>-0.11948555565951746</v>
      </c>
      <c r="R143" s="13">
        <v>-8.4264977885898151E-2</v>
      </c>
      <c r="S143" s="13">
        <v>-4.9044400112278619E-2</v>
      </c>
      <c r="T143" s="152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46" t="s">
        <v>258</v>
      </c>
      <c r="C144" s="47"/>
      <c r="D144" s="45">
        <v>0.12</v>
      </c>
      <c r="E144" s="45">
        <v>3.29</v>
      </c>
      <c r="F144" s="45">
        <v>10.99</v>
      </c>
      <c r="G144" s="45">
        <v>0</v>
      </c>
      <c r="H144" s="45">
        <v>0.91</v>
      </c>
      <c r="I144" s="45">
        <v>4.09</v>
      </c>
      <c r="J144" s="45">
        <v>26.23</v>
      </c>
      <c r="K144" s="45">
        <v>0.28000000000000003</v>
      </c>
      <c r="L144" s="45" t="s">
        <v>259</v>
      </c>
      <c r="M144" s="45">
        <v>0.05</v>
      </c>
      <c r="N144" s="45">
        <v>0.56000000000000005</v>
      </c>
      <c r="O144" s="45">
        <v>0.72</v>
      </c>
      <c r="P144" s="45">
        <v>4.5999999999999996</v>
      </c>
      <c r="Q144" s="45">
        <v>0.67</v>
      </c>
      <c r="R144" s="45">
        <v>0.59</v>
      </c>
      <c r="S144" s="45">
        <v>0.52</v>
      </c>
      <c r="T144" s="152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1" t="s">
        <v>277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BM145" s="55"/>
    </row>
    <row r="146" spans="1:65">
      <c r="BM146" s="55"/>
    </row>
    <row r="147" spans="1:65" ht="15">
      <c r="B147" s="8" t="s">
        <v>441</v>
      </c>
      <c r="BM147" s="28" t="s">
        <v>66</v>
      </c>
    </row>
    <row r="148" spans="1:65" ht="15">
      <c r="A148" s="25" t="s">
        <v>22</v>
      </c>
      <c r="B148" s="18" t="s">
        <v>110</v>
      </c>
      <c r="C148" s="15" t="s">
        <v>111</v>
      </c>
      <c r="D148" s="16" t="s">
        <v>225</v>
      </c>
      <c r="E148" s="17" t="s">
        <v>225</v>
      </c>
      <c r="F148" s="17" t="s">
        <v>225</v>
      </c>
      <c r="G148" s="17" t="s">
        <v>225</v>
      </c>
      <c r="H148" s="17" t="s">
        <v>225</v>
      </c>
      <c r="I148" s="17" t="s">
        <v>225</v>
      </c>
      <c r="J148" s="17" t="s">
        <v>225</v>
      </c>
      <c r="K148" s="17" t="s">
        <v>225</v>
      </c>
      <c r="L148" s="17" t="s">
        <v>225</v>
      </c>
      <c r="M148" s="17" t="s">
        <v>225</v>
      </c>
      <c r="N148" s="17" t="s">
        <v>225</v>
      </c>
      <c r="O148" s="17" t="s">
        <v>225</v>
      </c>
      <c r="P148" s="17" t="s">
        <v>225</v>
      </c>
      <c r="Q148" s="17" t="s">
        <v>225</v>
      </c>
      <c r="R148" s="152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226</v>
      </c>
      <c r="C149" s="9" t="s">
        <v>226</v>
      </c>
      <c r="D149" s="150" t="s">
        <v>228</v>
      </c>
      <c r="E149" s="151" t="s">
        <v>229</v>
      </c>
      <c r="F149" s="151" t="s">
        <v>230</v>
      </c>
      <c r="G149" s="151" t="s">
        <v>236</v>
      </c>
      <c r="H149" s="151" t="s">
        <v>237</v>
      </c>
      <c r="I149" s="151" t="s">
        <v>239</v>
      </c>
      <c r="J149" s="151" t="s">
        <v>240</v>
      </c>
      <c r="K149" s="151" t="s">
        <v>241</v>
      </c>
      <c r="L149" s="151" t="s">
        <v>242</v>
      </c>
      <c r="M149" s="151" t="s">
        <v>244</v>
      </c>
      <c r="N149" s="151" t="s">
        <v>245</v>
      </c>
      <c r="O149" s="151" t="s">
        <v>246</v>
      </c>
      <c r="P149" s="151" t="s">
        <v>247</v>
      </c>
      <c r="Q149" s="151" t="s">
        <v>248</v>
      </c>
      <c r="R149" s="152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272</v>
      </c>
      <c r="E150" s="11" t="s">
        <v>272</v>
      </c>
      <c r="F150" s="11" t="s">
        <v>272</v>
      </c>
      <c r="G150" s="11" t="s">
        <v>273</v>
      </c>
      <c r="H150" s="11" t="s">
        <v>273</v>
      </c>
      <c r="I150" s="11" t="s">
        <v>273</v>
      </c>
      <c r="J150" s="11" t="s">
        <v>272</v>
      </c>
      <c r="K150" s="11" t="s">
        <v>273</v>
      </c>
      <c r="L150" s="11" t="s">
        <v>273</v>
      </c>
      <c r="M150" s="11" t="s">
        <v>273</v>
      </c>
      <c r="N150" s="11" t="s">
        <v>273</v>
      </c>
      <c r="O150" s="11" t="s">
        <v>273</v>
      </c>
      <c r="P150" s="11" t="s">
        <v>273</v>
      </c>
      <c r="Q150" s="11" t="s">
        <v>272</v>
      </c>
      <c r="R150" s="152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0</v>
      </c>
    </row>
    <row r="151" spans="1:65">
      <c r="A151" s="30"/>
      <c r="B151" s="19"/>
      <c r="C151" s="9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152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1</v>
      </c>
    </row>
    <row r="152" spans="1:65">
      <c r="A152" s="30"/>
      <c r="B152" s="18">
        <v>1</v>
      </c>
      <c r="C152" s="14">
        <v>1</v>
      </c>
      <c r="D152" s="205">
        <v>69.81</v>
      </c>
      <c r="E152" s="205">
        <v>72.258612493159404</v>
      </c>
      <c r="F152" s="205">
        <v>73.11755472431048</v>
      </c>
      <c r="G152" s="205">
        <v>68.099999999999994</v>
      </c>
      <c r="H152" s="206">
        <v>61</v>
      </c>
      <c r="I152" s="205">
        <v>74.2</v>
      </c>
      <c r="J152" s="205">
        <v>72</v>
      </c>
      <c r="K152" s="206">
        <v>55.927100000000003</v>
      </c>
      <c r="L152" s="205">
        <v>72.900000000000006</v>
      </c>
      <c r="M152" s="205">
        <v>74.900000000000006</v>
      </c>
      <c r="N152" s="205">
        <v>74.2</v>
      </c>
      <c r="O152" s="205">
        <v>77.099999999999994</v>
      </c>
      <c r="P152" s="205">
        <v>73.7</v>
      </c>
      <c r="Q152" s="206">
        <v>80.3</v>
      </c>
      <c r="R152" s="207"/>
      <c r="S152" s="208"/>
      <c r="T152" s="208"/>
      <c r="U152" s="208"/>
      <c r="V152" s="208"/>
      <c r="W152" s="208"/>
      <c r="X152" s="208"/>
      <c r="Y152" s="208"/>
      <c r="Z152" s="208"/>
      <c r="AA152" s="208"/>
      <c r="AB152" s="208"/>
      <c r="AC152" s="208"/>
      <c r="AD152" s="208"/>
      <c r="AE152" s="208"/>
      <c r="AF152" s="208"/>
      <c r="AG152" s="208"/>
      <c r="AH152" s="208"/>
      <c r="AI152" s="208"/>
      <c r="AJ152" s="208"/>
      <c r="AK152" s="208"/>
      <c r="AL152" s="208"/>
      <c r="AM152" s="208"/>
      <c r="AN152" s="208"/>
      <c r="AO152" s="208"/>
      <c r="AP152" s="208"/>
      <c r="AQ152" s="208"/>
      <c r="AR152" s="208"/>
      <c r="AS152" s="208"/>
      <c r="AT152" s="208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208"/>
      <c r="BH152" s="208"/>
      <c r="BI152" s="208"/>
      <c r="BJ152" s="208"/>
      <c r="BK152" s="208"/>
      <c r="BL152" s="208"/>
      <c r="BM152" s="209">
        <v>1</v>
      </c>
    </row>
    <row r="153" spans="1:65">
      <c r="A153" s="30"/>
      <c r="B153" s="19">
        <v>1</v>
      </c>
      <c r="C153" s="9">
        <v>2</v>
      </c>
      <c r="D153" s="210">
        <v>72.150000000000006</v>
      </c>
      <c r="E153" s="210">
        <v>74.764467651555293</v>
      </c>
      <c r="F153" s="220">
        <v>70.273739993301035</v>
      </c>
      <c r="G153" s="210">
        <v>70.900000000000006</v>
      </c>
      <c r="H153" s="211">
        <v>62</v>
      </c>
      <c r="I153" s="210">
        <v>73.7</v>
      </c>
      <c r="J153" s="210">
        <v>68</v>
      </c>
      <c r="K153" s="211">
        <v>56.561399999999999</v>
      </c>
      <c r="L153" s="210">
        <v>72.3</v>
      </c>
      <c r="M153" s="210">
        <v>74.400000000000006</v>
      </c>
      <c r="N153" s="210">
        <v>72.7</v>
      </c>
      <c r="O153" s="210">
        <v>73.8</v>
      </c>
      <c r="P153" s="210">
        <v>73.400000000000006</v>
      </c>
      <c r="Q153" s="211">
        <v>80.209999999999994</v>
      </c>
      <c r="R153" s="207"/>
      <c r="S153" s="208"/>
      <c r="T153" s="208"/>
      <c r="U153" s="208"/>
      <c r="V153" s="208"/>
      <c r="W153" s="208"/>
      <c r="X153" s="208"/>
      <c r="Y153" s="208"/>
      <c r="Z153" s="208"/>
      <c r="AA153" s="208"/>
      <c r="AB153" s="208"/>
      <c r="AC153" s="208"/>
      <c r="AD153" s="208"/>
      <c r="AE153" s="208"/>
      <c r="AF153" s="208"/>
      <c r="AG153" s="208"/>
      <c r="AH153" s="208"/>
      <c r="AI153" s="208"/>
      <c r="AJ153" s="208"/>
      <c r="AK153" s="208"/>
      <c r="AL153" s="208"/>
      <c r="AM153" s="208"/>
      <c r="AN153" s="208"/>
      <c r="AO153" s="208"/>
      <c r="AP153" s="208"/>
      <c r="AQ153" s="208"/>
      <c r="AR153" s="208"/>
      <c r="AS153" s="208"/>
      <c r="AT153" s="208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208"/>
      <c r="BE153" s="208"/>
      <c r="BF153" s="208"/>
      <c r="BG153" s="208"/>
      <c r="BH153" s="208"/>
      <c r="BI153" s="208"/>
      <c r="BJ153" s="208"/>
      <c r="BK153" s="208"/>
      <c r="BL153" s="208"/>
      <c r="BM153" s="209">
        <v>25</v>
      </c>
    </row>
    <row r="154" spans="1:65">
      <c r="A154" s="30"/>
      <c r="B154" s="19">
        <v>1</v>
      </c>
      <c r="C154" s="9">
        <v>3</v>
      </c>
      <c r="D154" s="210">
        <v>73.69</v>
      </c>
      <c r="E154" s="210">
        <v>73.808139175650098</v>
      </c>
      <c r="F154" s="210">
        <v>71.462011236705621</v>
      </c>
      <c r="G154" s="210">
        <v>71.5</v>
      </c>
      <c r="H154" s="211">
        <v>61</v>
      </c>
      <c r="I154" s="210">
        <v>76.3</v>
      </c>
      <c r="J154" s="210">
        <v>74</v>
      </c>
      <c r="K154" s="211">
        <v>56.768599999999999</v>
      </c>
      <c r="L154" s="220">
        <v>75.599999999999994</v>
      </c>
      <c r="M154" s="210">
        <v>74</v>
      </c>
      <c r="N154" s="210">
        <v>75.5</v>
      </c>
      <c r="O154" s="210">
        <v>75.7</v>
      </c>
      <c r="P154" s="210">
        <v>74</v>
      </c>
      <c r="Q154" s="211">
        <v>80.91</v>
      </c>
      <c r="R154" s="207"/>
      <c r="S154" s="208"/>
      <c r="T154" s="208"/>
      <c r="U154" s="208"/>
      <c r="V154" s="208"/>
      <c r="W154" s="208"/>
      <c r="X154" s="208"/>
      <c r="Y154" s="208"/>
      <c r="Z154" s="208"/>
      <c r="AA154" s="208"/>
      <c r="AB154" s="208"/>
      <c r="AC154" s="208"/>
      <c r="AD154" s="208"/>
      <c r="AE154" s="208"/>
      <c r="AF154" s="208"/>
      <c r="AG154" s="208"/>
      <c r="AH154" s="208"/>
      <c r="AI154" s="208"/>
      <c r="AJ154" s="208"/>
      <c r="AK154" s="208"/>
      <c r="AL154" s="208"/>
      <c r="AM154" s="208"/>
      <c r="AN154" s="208"/>
      <c r="AO154" s="208"/>
      <c r="AP154" s="208"/>
      <c r="AQ154" s="208"/>
      <c r="AR154" s="208"/>
      <c r="AS154" s="208"/>
      <c r="AT154" s="208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208"/>
      <c r="BE154" s="208"/>
      <c r="BF154" s="208"/>
      <c r="BG154" s="208"/>
      <c r="BH154" s="208"/>
      <c r="BI154" s="208"/>
      <c r="BJ154" s="208"/>
      <c r="BK154" s="208"/>
      <c r="BL154" s="208"/>
      <c r="BM154" s="209">
        <v>16</v>
      </c>
    </row>
    <row r="155" spans="1:65">
      <c r="A155" s="30"/>
      <c r="B155" s="19">
        <v>1</v>
      </c>
      <c r="C155" s="9">
        <v>4</v>
      </c>
      <c r="D155" s="210">
        <v>69.459999999999994</v>
      </c>
      <c r="E155" s="210">
        <v>73.937522493146304</v>
      </c>
      <c r="F155" s="210">
        <v>72.949798802547377</v>
      </c>
      <c r="G155" s="210">
        <v>72.099999999999994</v>
      </c>
      <c r="H155" s="211">
        <v>61</v>
      </c>
      <c r="I155" s="210">
        <v>73.7</v>
      </c>
      <c r="J155" s="210">
        <v>73</v>
      </c>
      <c r="K155" s="211">
        <v>56.318800000000003</v>
      </c>
      <c r="L155" s="210">
        <v>72.3</v>
      </c>
      <c r="M155" s="210">
        <v>74.599999999999994</v>
      </c>
      <c r="N155" s="210">
        <v>73.8</v>
      </c>
      <c r="O155" s="210">
        <v>73.599999999999994</v>
      </c>
      <c r="P155" s="210">
        <v>76.099999999999994</v>
      </c>
      <c r="Q155" s="211">
        <v>81.81</v>
      </c>
      <c r="R155" s="207"/>
      <c r="S155" s="208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  <c r="AP155" s="208"/>
      <c r="AQ155" s="208"/>
      <c r="AR155" s="208"/>
      <c r="AS155" s="208"/>
      <c r="AT155" s="208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208"/>
      <c r="BE155" s="208"/>
      <c r="BF155" s="208"/>
      <c r="BG155" s="208"/>
      <c r="BH155" s="208"/>
      <c r="BI155" s="208"/>
      <c r="BJ155" s="208"/>
      <c r="BK155" s="208"/>
      <c r="BL155" s="208"/>
      <c r="BM155" s="209">
        <v>73.398225163539976</v>
      </c>
    </row>
    <row r="156" spans="1:65">
      <c r="A156" s="30"/>
      <c r="B156" s="19">
        <v>1</v>
      </c>
      <c r="C156" s="9">
        <v>5</v>
      </c>
      <c r="D156" s="210">
        <v>72.23</v>
      </c>
      <c r="E156" s="210">
        <v>73.877035863227107</v>
      </c>
      <c r="F156" s="210">
        <v>73.104557699019338</v>
      </c>
      <c r="G156" s="210">
        <v>69.7</v>
      </c>
      <c r="H156" s="211">
        <v>63</v>
      </c>
      <c r="I156" s="210">
        <v>75.099999999999994</v>
      </c>
      <c r="J156" s="210">
        <v>77</v>
      </c>
      <c r="K156" s="211">
        <v>55.983899999999998</v>
      </c>
      <c r="L156" s="210">
        <v>72.2</v>
      </c>
      <c r="M156" s="210">
        <v>74.7</v>
      </c>
      <c r="N156" s="210">
        <v>73.900000000000006</v>
      </c>
      <c r="O156" s="210">
        <v>75.2</v>
      </c>
      <c r="P156" s="210">
        <v>74.8</v>
      </c>
      <c r="Q156" s="211">
        <v>80.77</v>
      </c>
      <c r="R156" s="207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  <c r="AP156" s="208"/>
      <c r="AQ156" s="208"/>
      <c r="AR156" s="208"/>
      <c r="AS156" s="208"/>
      <c r="AT156" s="208"/>
      <c r="AU156" s="208"/>
      <c r="AV156" s="208"/>
      <c r="AW156" s="208"/>
      <c r="AX156" s="208"/>
      <c r="AY156" s="208"/>
      <c r="AZ156" s="208"/>
      <c r="BA156" s="208"/>
      <c r="BB156" s="208"/>
      <c r="BC156" s="208"/>
      <c r="BD156" s="208"/>
      <c r="BE156" s="208"/>
      <c r="BF156" s="208"/>
      <c r="BG156" s="208"/>
      <c r="BH156" s="208"/>
      <c r="BI156" s="208"/>
      <c r="BJ156" s="208"/>
      <c r="BK156" s="208"/>
      <c r="BL156" s="208"/>
      <c r="BM156" s="209">
        <v>21</v>
      </c>
    </row>
    <row r="157" spans="1:65">
      <c r="A157" s="30"/>
      <c r="B157" s="19">
        <v>1</v>
      </c>
      <c r="C157" s="9">
        <v>6</v>
      </c>
      <c r="D157" s="210">
        <v>72.72</v>
      </c>
      <c r="E157" s="210">
        <v>73.287813823755798</v>
      </c>
      <c r="F157" s="210">
        <v>73.323801948370757</v>
      </c>
      <c r="G157" s="210">
        <v>71.8</v>
      </c>
      <c r="H157" s="211">
        <v>63</v>
      </c>
      <c r="I157" s="210">
        <v>75</v>
      </c>
      <c r="J157" s="210">
        <v>77</v>
      </c>
      <c r="K157" s="211">
        <v>55.923099999999998</v>
      </c>
      <c r="L157" s="210">
        <v>73.5</v>
      </c>
      <c r="M157" s="210">
        <v>74.400000000000006</v>
      </c>
      <c r="N157" s="210">
        <v>74.599999999999994</v>
      </c>
      <c r="O157" s="210">
        <v>74.400000000000006</v>
      </c>
      <c r="P157" s="210">
        <v>73.099999999999994</v>
      </c>
      <c r="Q157" s="211">
        <v>79.83</v>
      </c>
      <c r="R157" s="207"/>
      <c r="S157" s="208"/>
      <c r="T157" s="208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  <c r="AP157" s="208"/>
      <c r="AQ157" s="208"/>
      <c r="AR157" s="208"/>
      <c r="AS157" s="208"/>
      <c r="AT157" s="208"/>
      <c r="AU157" s="208"/>
      <c r="AV157" s="208"/>
      <c r="AW157" s="208"/>
      <c r="AX157" s="208"/>
      <c r="AY157" s="208"/>
      <c r="AZ157" s="208"/>
      <c r="BA157" s="208"/>
      <c r="BB157" s="208"/>
      <c r="BC157" s="208"/>
      <c r="BD157" s="208"/>
      <c r="BE157" s="208"/>
      <c r="BF157" s="208"/>
      <c r="BG157" s="208"/>
      <c r="BH157" s="208"/>
      <c r="BI157" s="208"/>
      <c r="BJ157" s="208"/>
      <c r="BK157" s="208"/>
      <c r="BL157" s="208"/>
      <c r="BM157" s="212"/>
    </row>
    <row r="158" spans="1:65">
      <c r="A158" s="30"/>
      <c r="B158" s="20" t="s">
        <v>254</v>
      </c>
      <c r="C158" s="12"/>
      <c r="D158" s="213">
        <v>71.676666666666677</v>
      </c>
      <c r="E158" s="213">
        <v>73.655598583415667</v>
      </c>
      <c r="F158" s="213">
        <v>72.37191073404243</v>
      </c>
      <c r="G158" s="213">
        <v>70.683333333333337</v>
      </c>
      <c r="H158" s="213">
        <v>61.833333333333336</v>
      </c>
      <c r="I158" s="213">
        <v>74.666666666666671</v>
      </c>
      <c r="J158" s="213">
        <v>73.5</v>
      </c>
      <c r="K158" s="213">
        <v>56.247149999999998</v>
      </c>
      <c r="L158" s="213">
        <v>73.133333333333326</v>
      </c>
      <c r="M158" s="213">
        <v>74.5</v>
      </c>
      <c r="N158" s="213">
        <v>74.116666666666674</v>
      </c>
      <c r="O158" s="213">
        <v>74.966666666666654</v>
      </c>
      <c r="P158" s="213">
        <v>74.183333333333337</v>
      </c>
      <c r="Q158" s="213">
        <v>80.638333333333335</v>
      </c>
      <c r="R158" s="207"/>
      <c r="S158" s="208"/>
      <c r="T158" s="208"/>
      <c r="U158" s="208"/>
      <c r="V158" s="208"/>
      <c r="W158" s="208"/>
      <c r="X158" s="208"/>
      <c r="Y158" s="208"/>
      <c r="Z158" s="208"/>
      <c r="AA158" s="208"/>
      <c r="AB158" s="208"/>
      <c r="AC158" s="208"/>
      <c r="AD158" s="208"/>
      <c r="AE158" s="208"/>
      <c r="AF158" s="208"/>
      <c r="AG158" s="208"/>
      <c r="AH158" s="208"/>
      <c r="AI158" s="208"/>
      <c r="AJ158" s="208"/>
      <c r="AK158" s="208"/>
      <c r="AL158" s="208"/>
      <c r="AM158" s="208"/>
      <c r="AN158" s="208"/>
      <c r="AO158" s="208"/>
      <c r="AP158" s="208"/>
      <c r="AQ158" s="208"/>
      <c r="AR158" s="208"/>
      <c r="AS158" s="208"/>
      <c r="AT158" s="208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208"/>
      <c r="BE158" s="208"/>
      <c r="BF158" s="208"/>
      <c r="BG158" s="208"/>
      <c r="BH158" s="208"/>
      <c r="BI158" s="208"/>
      <c r="BJ158" s="208"/>
      <c r="BK158" s="208"/>
      <c r="BL158" s="208"/>
      <c r="BM158" s="212"/>
    </row>
    <row r="159" spans="1:65">
      <c r="A159" s="30"/>
      <c r="B159" s="3" t="s">
        <v>255</v>
      </c>
      <c r="C159" s="29"/>
      <c r="D159" s="210">
        <v>72.19</v>
      </c>
      <c r="E159" s="210">
        <v>73.842587519438609</v>
      </c>
      <c r="F159" s="210">
        <v>73.027178250783351</v>
      </c>
      <c r="G159" s="210">
        <v>71.2</v>
      </c>
      <c r="H159" s="210">
        <v>61.5</v>
      </c>
      <c r="I159" s="210">
        <v>74.599999999999994</v>
      </c>
      <c r="J159" s="210">
        <v>73.5</v>
      </c>
      <c r="K159" s="210">
        <v>56.151350000000001</v>
      </c>
      <c r="L159" s="210">
        <v>72.599999999999994</v>
      </c>
      <c r="M159" s="210">
        <v>74.5</v>
      </c>
      <c r="N159" s="210">
        <v>74.050000000000011</v>
      </c>
      <c r="O159" s="210">
        <v>74.800000000000011</v>
      </c>
      <c r="P159" s="210">
        <v>73.849999999999994</v>
      </c>
      <c r="Q159" s="210">
        <v>80.534999999999997</v>
      </c>
      <c r="R159" s="207"/>
      <c r="S159" s="208"/>
      <c r="T159" s="208"/>
      <c r="U159" s="208"/>
      <c r="V159" s="208"/>
      <c r="W159" s="208"/>
      <c r="X159" s="208"/>
      <c r="Y159" s="208"/>
      <c r="Z159" s="208"/>
      <c r="AA159" s="208"/>
      <c r="AB159" s="208"/>
      <c r="AC159" s="208"/>
      <c r="AD159" s="208"/>
      <c r="AE159" s="208"/>
      <c r="AF159" s="208"/>
      <c r="AG159" s="208"/>
      <c r="AH159" s="208"/>
      <c r="AI159" s="208"/>
      <c r="AJ159" s="208"/>
      <c r="AK159" s="208"/>
      <c r="AL159" s="208"/>
      <c r="AM159" s="208"/>
      <c r="AN159" s="208"/>
      <c r="AO159" s="208"/>
      <c r="AP159" s="208"/>
      <c r="AQ159" s="208"/>
      <c r="AR159" s="208"/>
      <c r="AS159" s="208"/>
      <c r="AT159" s="208"/>
      <c r="AU159" s="208"/>
      <c r="AV159" s="208"/>
      <c r="AW159" s="208"/>
      <c r="AX159" s="208"/>
      <c r="AY159" s="208"/>
      <c r="AZ159" s="208"/>
      <c r="BA159" s="208"/>
      <c r="BB159" s="208"/>
      <c r="BC159" s="208"/>
      <c r="BD159" s="208"/>
      <c r="BE159" s="208"/>
      <c r="BF159" s="208"/>
      <c r="BG159" s="208"/>
      <c r="BH159" s="208"/>
      <c r="BI159" s="208"/>
      <c r="BJ159" s="208"/>
      <c r="BK159" s="208"/>
      <c r="BL159" s="208"/>
      <c r="BM159" s="212"/>
    </row>
    <row r="160" spans="1:65">
      <c r="A160" s="30"/>
      <c r="B160" s="3" t="s">
        <v>256</v>
      </c>
      <c r="C160" s="29"/>
      <c r="D160" s="221">
        <v>1.6775180078516803</v>
      </c>
      <c r="E160" s="221">
        <v>0.83285179571538648</v>
      </c>
      <c r="F160" s="221">
        <v>1.2298817497390262</v>
      </c>
      <c r="G160" s="221">
        <v>1.5237016330852531</v>
      </c>
      <c r="H160" s="221">
        <v>0.98319208025017502</v>
      </c>
      <c r="I160" s="221">
        <v>1.0053191864610271</v>
      </c>
      <c r="J160" s="221">
        <v>3.3911649915626341</v>
      </c>
      <c r="K160" s="221">
        <v>0.36125831616725423</v>
      </c>
      <c r="L160" s="221">
        <v>1.3063945294843595</v>
      </c>
      <c r="M160" s="221">
        <v>0.30983866769659407</v>
      </c>
      <c r="N160" s="221">
        <v>0.92826002104295324</v>
      </c>
      <c r="O160" s="221">
        <v>1.3185851002747853</v>
      </c>
      <c r="P160" s="221">
        <v>1.1052903087726147</v>
      </c>
      <c r="Q160" s="221">
        <v>0.69502278140120644</v>
      </c>
      <c r="R160" s="222"/>
      <c r="S160" s="223"/>
      <c r="T160" s="223"/>
      <c r="U160" s="223"/>
      <c r="V160" s="223"/>
      <c r="W160" s="223"/>
      <c r="X160" s="223"/>
      <c r="Y160" s="223"/>
      <c r="Z160" s="223"/>
      <c r="AA160" s="223"/>
      <c r="AB160" s="223"/>
      <c r="AC160" s="223"/>
      <c r="AD160" s="223"/>
      <c r="AE160" s="223"/>
      <c r="AF160" s="223"/>
      <c r="AG160" s="223"/>
      <c r="AH160" s="223"/>
      <c r="AI160" s="223"/>
      <c r="AJ160" s="223"/>
      <c r="AK160" s="223"/>
      <c r="AL160" s="223"/>
      <c r="AM160" s="223"/>
      <c r="AN160" s="223"/>
      <c r="AO160" s="223"/>
      <c r="AP160" s="223"/>
      <c r="AQ160" s="223"/>
      <c r="AR160" s="223"/>
      <c r="AS160" s="223"/>
      <c r="AT160" s="223"/>
      <c r="AU160" s="223"/>
      <c r="AV160" s="223"/>
      <c r="AW160" s="223"/>
      <c r="AX160" s="223"/>
      <c r="AY160" s="223"/>
      <c r="AZ160" s="223"/>
      <c r="BA160" s="223"/>
      <c r="BB160" s="223"/>
      <c r="BC160" s="223"/>
      <c r="BD160" s="223"/>
      <c r="BE160" s="223"/>
      <c r="BF160" s="223"/>
      <c r="BG160" s="223"/>
      <c r="BH160" s="223"/>
      <c r="BI160" s="223"/>
      <c r="BJ160" s="223"/>
      <c r="BK160" s="223"/>
      <c r="BL160" s="223"/>
      <c r="BM160" s="224"/>
    </row>
    <row r="161" spans="1:65">
      <c r="A161" s="30"/>
      <c r="B161" s="3" t="s">
        <v>86</v>
      </c>
      <c r="C161" s="29"/>
      <c r="D161" s="13">
        <v>2.340396234737032E-2</v>
      </c>
      <c r="E161" s="13">
        <v>1.1307379367396952E-2</v>
      </c>
      <c r="F161" s="13">
        <v>1.6993910168527748E-2</v>
      </c>
      <c r="G161" s="13">
        <v>2.1556731427756468E-2</v>
      </c>
      <c r="H161" s="13">
        <v>1.5900680543129514E-2</v>
      </c>
      <c r="I161" s="13">
        <v>1.3464096247245899E-2</v>
      </c>
      <c r="J161" s="13">
        <v>4.61382992049338E-2</v>
      </c>
      <c r="K161" s="13">
        <v>6.4226954817667072E-3</v>
      </c>
      <c r="L161" s="13">
        <v>1.7863188643815309E-2</v>
      </c>
      <c r="M161" s="13">
        <v>4.1589082912294505E-3</v>
      </c>
      <c r="N161" s="13">
        <v>1.2524308806516121E-2</v>
      </c>
      <c r="O161" s="13">
        <v>1.7588951982322618E-2</v>
      </c>
      <c r="P161" s="13">
        <v>1.4899442490756433E-2</v>
      </c>
      <c r="Q161" s="13">
        <v>8.6190122324106364E-3</v>
      </c>
      <c r="R161" s="152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257</v>
      </c>
      <c r="C162" s="29"/>
      <c r="D162" s="13">
        <v>-2.3455042584987096E-2</v>
      </c>
      <c r="E162" s="13">
        <v>3.5065346512430651E-3</v>
      </c>
      <c r="F162" s="13">
        <v>-1.3982823524830379E-2</v>
      </c>
      <c r="G162" s="13">
        <v>-3.6988521509308092E-2</v>
      </c>
      <c r="H162" s="13">
        <v>-0.15756364414042279</v>
      </c>
      <c r="I162" s="13">
        <v>1.7281637264395133E-2</v>
      </c>
      <c r="J162" s="13">
        <v>1.3866116821388275E-3</v>
      </c>
      <c r="K162" s="13">
        <v>-0.23367152441799977</v>
      </c>
      <c r="L162" s="13">
        <v>-3.6089677865702718E-3</v>
      </c>
      <c r="M162" s="13">
        <v>1.5010919324072836E-2</v>
      </c>
      <c r="N162" s="13">
        <v>9.7882680613314843E-3</v>
      </c>
      <c r="O162" s="13">
        <v>2.1368929556975003E-2</v>
      </c>
      <c r="P162" s="13">
        <v>1.0696555237460492E-2</v>
      </c>
      <c r="Q162" s="13">
        <v>9.8641461066143465E-2</v>
      </c>
      <c r="R162" s="152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258</v>
      </c>
      <c r="C163" s="47"/>
      <c r="D163" s="45">
        <v>1.1200000000000001</v>
      </c>
      <c r="E163" s="45">
        <v>0.05</v>
      </c>
      <c r="F163" s="45">
        <v>0.71</v>
      </c>
      <c r="G163" s="45">
        <v>1.7</v>
      </c>
      <c r="H163" s="45">
        <v>6.9</v>
      </c>
      <c r="I163" s="45">
        <v>0.64</v>
      </c>
      <c r="J163" s="45">
        <v>0.05</v>
      </c>
      <c r="K163" s="45">
        <v>10.19</v>
      </c>
      <c r="L163" s="45">
        <v>0.26</v>
      </c>
      <c r="M163" s="45">
        <v>0.54</v>
      </c>
      <c r="N163" s="45">
        <v>0.32</v>
      </c>
      <c r="O163" s="45">
        <v>0.82</v>
      </c>
      <c r="P163" s="45">
        <v>0.36</v>
      </c>
      <c r="Q163" s="45">
        <v>4.1500000000000004</v>
      </c>
      <c r="R163" s="152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BM164" s="55"/>
    </row>
    <row r="165" spans="1:65" ht="15">
      <c r="B165" s="8" t="s">
        <v>442</v>
      </c>
      <c r="BM165" s="28" t="s">
        <v>66</v>
      </c>
    </row>
    <row r="166" spans="1:65" ht="15">
      <c r="A166" s="25" t="s">
        <v>25</v>
      </c>
      <c r="B166" s="18" t="s">
        <v>110</v>
      </c>
      <c r="C166" s="15" t="s">
        <v>111</v>
      </c>
      <c r="D166" s="16" t="s">
        <v>225</v>
      </c>
      <c r="E166" s="17" t="s">
        <v>225</v>
      </c>
      <c r="F166" s="17" t="s">
        <v>225</v>
      </c>
      <c r="G166" s="17" t="s">
        <v>225</v>
      </c>
      <c r="H166" s="17" t="s">
        <v>225</v>
      </c>
      <c r="I166" s="17" t="s">
        <v>225</v>
      </c>
      <c r="J166" s="17" t="s">
        <v>225</v>
      </c>
      <c r="K166" s="17" t="s">
        <v>225</v>
      </c>
      <c r="L166" s="17" t="s">
        <v>225</v>
      </c>
      <c r="M166" s="17" t="s">
        <v>225</v>
      </c>
      <c r="N166" s="17" t="s">
        <v>225</v>
      </c>
      <c r="O166" s="17" t="s">
        <v>225</v>
      </c>
      <c r="P166" s="17" t="s">
        <v>225</v>
      </c>
      <c r="Q166" s="17" t="s">
        <v>225</v>
      </c>
      <c r="R166" s="17" t="s">
        <v>225</v>
      </c>
      <c r="S166" s="17" t="s">
        <v>225</v>
      </c>
      <c r="T166" s="17" t="s">
        <v>225</v>
      </c>
      <c r="U166" s="17" t="s">
        <v>225</v>
      </c>
      <c r="V166" s="152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1</v>
      </c>
    </row>
    <row r="167" spans="1:65">
      <c r="A167" s="30"/>
      <c r="B167" s="19" t="s">
        <v>226</v>
      </c>
      <c r="C167" s="9" t="s">
        <v>226</v>
      </c>
      <c r="D167" s="150" t="s">
        <v>228</v>
      </c>
      <c r="E167" s="151" t="s">
        <v>229</v>
      </c>
      <c r="F167" s="151" t="s">
        <v>230</v>
      </c>
      <c r="G167" s="151" t="s">
        <v>233</v>
      </c>
      <c r="H167" s="151" t="s">
        <v>234</v>
      </c>
      <c r="I167" s="151" t="s">
        <v>236</v>
      </c>
      <c r="J167" s="151" t="s">
        <v>237</v>
      </c>
      <c r="K167" s="151" t="s">
        <v>238</v>
      </c>
      <c r="L167" s="151" t="s">
        <v>239</v>
      </c>
      <c r="M167" s="151" t="s">
        <v>240</v>
      </c>
      <c r="N167" s="151" t="s">
        <v>241</v>
      </c>
      <c r="O167" s="151" t="s">
        <v>242</v>
      </c>
      <c r="P167" s="151" t="s">
        <v>243</v>
      </c>
      <c r="Q167" s="151" t="s">
        <v>244</v>
      </c>
      <c r="R167" s="151" t="s">
        <v>245</v>
      </c>
      <c r="S167" s="151" t="s">
        <v>246</v>
      </c>
      <c r="T167" s="151" t="s">
        <v>247</v>
      </c>
      <c r="U167" s="151" t="s">
        <v>248</v>
      </c>
      <c r="V167" s="152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 t="s">
        <v>3</v>
      </c>
    </row>
    <row r="168" spans="1:65">
      <c r="A168" s="30"/>
      <c r="B168" s="19"/>
      <c r="C168" s="9"/>
      <c r="D168" s="10" t="s">
        <v>272</v>
      </c>
      <c r="E168" s="11" t="s">
        <v>114</v>
      </c>
      <c r="F168" s="11" t="s">
        <v>272</v>
      </c>
      <c r="G168" s="11" t="s">
        <v>114</v>
      </c>
      <c r="H168" s="11" t="s">
        <v>272</v>
      </c>
      <c r="I168" s="11" t="s">
        <v>273</v>
      </c>
      <c r="J168" s="11" t="s">
        <v>272</v>
      </c>
      <c r="K168" s="11" t="s">
        <v>114</v>
      </c>
      <c r="L168" s="11" t="s">
        <v>273</v>
      </c>
      <c r="M168" s="11" t="s">
        <v>272</v>
      </c>
      <c r="N168" s="11" t="s">
        <v>273</v>
      </c>
      <c r="O168" s="11" t="s">
        <v>273</v>
      </c>
      <c r="P168" s="11" t="s">
        <v>114</v>
      </c>
      <c r="Q168" s="11" t="s">
        <v>273</v>
      </c>
      <c r="R168" s="11" t="s">
        <v>273</v>
      </c>
      <c r="S168" s="11" t="s">
        <v>273</v>
      </c>
      <c r="T168" s="11" t="s">
        <v>273</v>
      </c>
      <c r="U168" s="11" t="s">
        <v>272</v>
      </c>
      <c r="V168" s="152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/>
      <c r="C169" s="9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152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2</v>
      </c>
    </row>
    <row r="170" spans="1:65">
      <c r="A170" s="30"/>
      <c r="B170" s="18">
        <v>1</v>
      </c>
      <c r="C170" s="14">
        <v>1</v>
      </c>
      <c r="D170" s="225">
        <v>21.2</v>
      </c>
      <c r="E170" s="225">
        <v>20.934000000000001</v>
      </c>
      <c r="F170" s="225">
        <v>21.316899184469602</v>
      </c>
      <c r="G170" s="225">
        <v>20.297000000000001</v>
      </c>
      <c r="H170" s="225">
        <v>20</v>
      </c>
      <c r="I170" s="225">
        <v>21</v>
      </c>
      <c r="J170" s="225">
        <v>21.3</v>
      </c>
      <c r="K170" s="226">
        <v>23.759200000000003</v>
      </c>
      <c r="L170" s="225">
        <v>20.2</v>
      </c>
      <c r="M170" s="225">
        <v>19.600000000000001</v>
      </c>
      <c r="N170" s="226">
        <v>18.417629999999999</v>
      </c>
      <c r="O170" s="225">
        <v>19.5</v>
      </c>
      <c r="P170" s="225">
        <v>20.539656415472461</v>
      </c>
      <c r="Q170" s="225">
        <v>21.19</v>
      </c>
      <c r="R170" s="225">
        <v>20.9</v>
      </c>
      <c r="S170" s="225">
        <v>22.8</v>
      </c>
      <c r="T170" s="225">
        <v>20.6</v>
      </c>
      <c r="U170" s="226">
        <v>23.1</v>
      </c>
      <c r="V170" s="222"/>
      <c r="W170" s="223"/>
      <c r="X170" s="223"/>
      <c r="Y170" s="223"/>
      <c r="Z170" s="223"/>
      <c r="AA170" s="223"/>
      <c r="AB170" s="223"/>
      <c r="AC170" s="223"/>
      <c r="AD170" s="223"/>
      <c r="AE170" s="223"/>
      <c r="AF170" s="223"/>
      <c r="AG170" s="223"/>
      <c r="AH170" s="223"/>
      <c r="AI170" s="223"/>
      <c r="AJ170" s="223"/>
      <c r="AK170" s="223"/>
      <c r="AL170" s="223"/>
      <c r="AM170" s="223"/>
      <c r="AN170" s="223"/>
      <c r="AO170" s="223"/>
      <c r="AP170" s="223"/>
      <c r="AQ170" s="223"/>
      <c r="AR170" s="223"/>
      <c r="AS170" s="223"/>
      <c r="AT170" s="223"/>
      <c r="AU170" s="223"/>
      <c r="AV170" s="223"/>
      <c r="AW170" s="223"/>
      <c r="AX170" s="223"/>
      <c r="AY170" s="223"/>
      <c r="AZ170" s="223"/>
      <c r="BA170" s="223"/>
      <c r="BB170" s="223"/>
      <c r="BC170" s="223"/>
      <c r="BD170" s="223"/>
      <c r="BE170" s="223"/>
      <c r="BF170" s="223"/>
      <c r="BG170" s="223"/>
      <c r="BH170" s="223"/>
      <c r="BI170" s="223"/>
      <c r="BJ170" s="223"/>
      <c r="BK170" s="223"/>
      <c r="BL170" s="223"/>
      <c r="BM170" s="227">
        <v>1</v>
      </c>
    </row>
    <row r="171" spans="1:65">
      <c r="A171" s="30"/>
      <c r="B171" s="19">
        <v>1</v>
      </c>
      <c r="C171" s="9">
        <v>2</v>
      </c>
      <c r="D171" s="221">
        <v>21.5</v>
      </c>
      <c r="E171" s="221">
        <v>21.266999999999999</v>
      </c>
      <c r="F171" s="228">
        <v>20.614374417705797</v>
      </c>
      <c r="G171" s="221">
        <v>20.993600000000001</v>
      </c>
      <c r="H171" s="221">
        <v>21</v>
      </c>
      <c r="I171" s="221">
        <v>21</v>
      </c>
      <c r="J171" s="221">
        <v>21.2</v>
      </c>
      <c r="K171" s="229">
        <v>23.293199999999999</v>
      </c>
      <c r="L171" s="221">
        <v>20.5</v>
      </c>
      <c r="M171" s="221">
        <v>19.8</v>
      </c>
      <c r="N171" s="229">
        <v>18.172651000000002</v>
      </c>
      <c r="O171" s="221">
        <v>19.399999999999999</v>
      </c>
      <c r="P171" s="221">
        <v>21.068401746097337</v>
      </c>
      <c r="Q171" s="221">
        <v>21.13</v>
      </c>
      <c r="R171" s="221">
        <v>21.7</v>
      </c>
      <c r="S171" s="221">
        <v>22.2</v>
      </c>
      <c r="T171" s="221">
        <v>20.3</v>
      </c>
      <c r="U171" s="229">
        <v>23.7</v>
      </c>
      <c r="V171" s="222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J171" s="223"/>
      <c r="AK171" s="223"/>
      <c r="AL171" s="223"/>
      <c r="AM171" s="223"/>
      <c r="AN171" s="223"/>
      <c r="AO171" s="223"/>
      <c r="AP171" s="223"/>
      <c r="AQ171" s="223"/>
      <c r="AR171" s="223"/>
      <c r="AS171" s="223"/>
      <c r="AT171" s="223"/>
      <c r="AU171" s="223"/>
      <c r="AV171" s="223"/>
      <c r="AW171" s="223"/>
      <c r="AX171" s="223"/>
      <c r="AY171" s="223"/>
      <c r="AZ171" s="223"/>
      <c r="BA171" s="223"/>
      <c r="BB171" s="223"/>
      <c r="BC171" s="223"/>
      <c r="BD171" s="223"/>
      <c r="BE171" s="223"/>
      <c r="BF171" s="223"/>
      <c r="BG171" s="223"/>
      <c r="BH171" s="223"/>
      <c r="BI171" s="223"/>
      <c r="BJ171" s="223"/>
      <c r="BK171" s="223"/>
      <c r="BL171" s="223"/>
      <c r="BM171" s="227">
        <v>26</v>
      </c>
    </row>
    <row r="172" spans="1:65">
      <c r="A172" s="30"/>
      <c r="B172" s="19">
        <v>1</v>
      </c>
      <c r="C172" s="9">
        <v>3</v>
      </c>
      <c r="D172" s="221">
        <v>21.4</v>
      </c>
      <c r="E172" s="221">
        <v>21.041999999999998</v>
      </c>
      <c r="F172" s="221">
        <v>21.453591635348801</v>
      </c>
      <c r="G172" s="221">
        <v>21.555900000000001</v>
      </c>
      <c r="H172" s="221">
        <v>21</v>
      </c>
      <c r="I172" s="221">
        <v>21</v>
      </c>
      <c r="J172" s="221">
        <v>21.3</v>
      </c>
      <c r="K172" s="229">
        <v>23.6114</v>
      </c>
      <c r="L172" s="221">
        <v>21.1</v>
      </c>
      <c r="M172" s="221">
        <v>20.2</v>
      </c>
      <c r="N172" s="229">
        <v>18.139774000000006</v>
      </c>
      <c r="O172" s="221">
        <v>20.3</v>
      </c>
      <c r="P172" s="221">
        <v>21.50066343284055</v>
      </c>
      <c r="Q172" s="221">
        <v>21.14</v>
      </c>
      <c r="R172" s="221">
        <v>22.2</v>
      </c>
      <c r="S172" s="221">
        <v>22.6</v>
      </c>
      <c r="T172" s="221">
        <v>21</v>
      </c>
      <c r="U172" s="229">
        <v>22.1</v>
      </c>
      <c r="V172" s="222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J172" s="223"/>
      <c r="AK172" s="223"/>
      <c r="AL172" s="223"/>
      <c r="AM172" s="223"/>
      <c r="AN172" s="223"/>
      <c r="AO172" s="223"/>
      <c r="AP172" s="223"/>
      <c r="AQ172" s="223"/>
      <c r="AR172" s="223"/>
      <c r="AS172" s="223"/>
      <c r="AT172" s="223"/>
      <c r="AU172" s="223"/>
      <c r="AV172" s="223"/>
      <c r="AW172" s="223"/>
      <c r="AX172" s="223"/>
      <c r="AY172" s="223"/>
      <c r="AZ172" s="223"/>
      <c r="BA172" s="223"/>
      <c r="BB172" s="223"/>
      <c r="BC172" s="223"/>
      <c r="BD172" s="223"/>
      <c r="BE172" s="223"/>
      <c r="BF172" s="223"/>
      <c r="BG172" s="223"/>
      <c r="BH172" s="223"/>
      <c r="BI172" s="223"/>
      <c r="BJ172" s="223"/>
      <c r="BK172" s="223"/>
      <c r="BL172" s="223"/>
      <c r="BM172" s="227">
        <v>16</v>
      </c>
    </row>
    <row r="173" spans="1:65">
      <c r="A173" s="30"/>
      <c r="B173" s="19">
        <v>1</v>
      </c>
      <c r="C173" s="9">
        <v>4</v>
      </c>
      <c r="D173" s="221">
        <v>21.4</v>
      </c>
      <c r="E173" s="221">
        <v>21.536999999999999</v>
      </c>
      <c r="F173" s="221">
        <v>21.48346849042365</v>
      </c>
      <c r="G173" s="221">
        <v>22.081499999999998</v>
      </c>
      <c r="H173" s="221">
        <v>20</v>
      </c>
      <c r="I173" s="221">
        <v>21</v>
      </c>
      <c r="J173" s="221">
        <v>21.6</v>
      </c>
      <c r="K173" s="229">
        <v>22.956700000000001</v>
      </c>
      <c r="L173" s="221">
        <v>20</v>
      </c>
      <c r="M173" s="221">
        <v>20</v>
      </c>
      <c r="N173" s="229">
        <v>18.513142000000002</v>
      </c>
      <c r="O173" s="221">
        <v>19</v>
      </c>
      <c r="P173" s="221">
        <v>19.788703610224815</v>
      </c>
      <c r="Q173" s="221">
        <v>20.98</v>
      </c>
      <c r="R173" s="221">
        <v>22.4</v>
      </c>
      <c r="S173" s="221">
        <v>22.2</v>
      </c>
      <c r="T173" s="221">
        <v>21</v>
      </c>
      <c r="U173" s="229">
        <v>22.6</v>
      </c>
      <c r="V173" s="222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J173" s="223"/>
      <c r="AK173" s="223"/>
      <c r="AL173" s="223"/>
      <c r="AM173" s="223"/>
      <c r="AN173" s="223"/>
      <c r="AO173" s="223"/>
      <c r="AP173" s="223"/>
      <c r="AQ173" s="223"/>
      <c r="AR173" s="223"/>
      <c r="AS173" s="223"/>
      <c r="AT173" s="223"/>
      <c r="AU173" s="223"/>
      <c r="AV173" s="223"/>
      <c r="AW173" s="223"/>
      <c r="AX173" s="223"/>
      <c r="AY173" s="223"/>
      <c r="AZ173" s="223"/>
      <c r="BA173" s="223"/>
      <c r="BB173" s="223"/>
      <c r="BC173" s="223"/>
      <c r="BD173" s="223"/>
      <c r="BE173" s="223"/>
      <c r="BF173" s="223"/>
      <c r="BG173" s="223"/>
      <c r="BH173" s="223"/>
      <c r="BI173" s="223"/>
      <c r="BJ173" s="223"/>
      <c r="BK173" s="223"/>
      <c r="BL173" s="223"/>
      <c r="BM173" s="227">
        <v>20.969310503599491</v>
      </c>
    </row>
    <row r="174" spans="1:65">
      <c r="A174" s="30"/>
      <c r="B174" s="19">
        <v>1</v>
      </c>
      <c r="C174" s="9">
        <v>5</v>
      </c>
      <c r="D174" s="221">
        <v>21.4</v>
      </c>
      <c r="E174" s="221">
        <v>21.446999999999999</v>
      </c>
      <c r="F174" s="221">
        <v>21.1165277125959</v>
      </c>
      <c r="G174" s="221">
        <v>21.056100000000001</v>
      </c>
      <c r="H174" s="221">
        <v>20</v>
      </c>
      <c r="I174" s="221">
        <v>20</v>
      </c>
      <c r="J174" s="221">
        <v>21.6</v>
      </c>
      <c r="K174" s="229">
        <v>23.446166666666667</v>
      </c>
      <c r="L174" s="221">
        <v>21.2</v>
      </c>
      <c r="M174" s="221">
        <v>19.8</v>
      </c>
      <c r="N174" s="229">
        <v>18.435765</v>
      </c>
      <c r="O174" s="221">
        <v>19.8</v>
      </c>
      <c r="P174" s="221">
        <v>21.731816610163275</v>
      </c>
      <c r="Q174" s="221">
        <v>21.14</v>
      </c>
      <c r="R174" s="221">
        <v>21.6</v>
      </c>
      <c r="S174" s="221">
        <v>22</v>
      </c>
      <c r="T174" s="221">
        <v>20.8</v>
      </c>
      <c r="U174" s="229">
        <v>23.5</v>
      </c>
      <c r="V174" s="222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J174" s="223"/>
      <c r="AK174" s="223"/>
      <c r="AL174" s="223"/>
      <c r="AM174" s="223"/>
      <c r="AN174" s="223"/>
      <c r="AO174" s="223"/>
      <c r="AP174" s="223"/>
      <c r="AQ174" s="223"/>
      <c r="AR174" s="223"/>
      <c r="AS174" s="223"/>
      <c r="AT174" s="223"/>
      <c r="AU174" s="223"/>
      <c r="AV174" s="223"/>
      <c r="AW174" s="223"/>
      <c r="AX174" s="223"/>
      <c r="AY174" s="223"/>
      <c r="AZ174" s="223"/>
      <c r="BA174" s="223"/>
      <c r="BB174" s="223"/>
      <c r="BC174" s="223"/>
      <c r="BD174" s="223"/>
      <c r="BE174" s="223"/>
      <c r="BF174" s="223"/>
      <c r="BG174" s="223"/>
      <c r="BH174" s="223"/>
      <c r="BI174" s="223"/>
      <c r="BJ174" s="223"/>
      <c r="BK174" s="223"/>
      <c r="BL174" s="223"/>
      <c r="BM174" s="227">
        <v>22</v>
      </c>
    </row>
    <row r="175" spans="1:65">
      <c r="A175" s="30"/>
      <c r="B175" s="19">
        <v>1</v>
      </c>
      <c r="C175" s="9">
        <v>6</v>
      </c>
      <c r="D175" s="221">
        <v>21.1</v>
      </c>
      <c r="E175" s="221">
        <v>21.699000000000002</v>
      </c>
      <c r="F175" s="221">
        <v>21.558566567146851</v>
      </c>
      <c r="G175" s="221">
        <v>20.906600000000001</v>
      </c>
      <c r="H175" s="221">
        <v>20</v>
      </c>
      <c r="I175" s="221">
        <v>21</v>
      </c>
      <c r="J175" s="221">
        <v>21.4</v>
      </c>
      <c r="K175" s="229">
        <v>23.759133333333335</v>
      </c>
      <c r="L175" s="221">
        <v>20.9</v>
      </c>
      <c r="M175" s="221">
        <v>19.8</v>
      </c>
      <c r="N175" s="229">
        <v>18.427896999999994</v>
      </c>
      <c r="O175" s="221">
        <v>20</v>
      </c>
      <c r="P175" s="221">
        <v>20.187139201174261</v>
      </c>
      <c r="Q175" s="221">
        <v>21.21</v>
      </c>
      <c r="R175" s="221">
        <v>21.1</v>
      </c>
      <c r="S175" s="221">
        <v>22.2</v>
      </c>
      <c r="T175" s="221">
        <v>20.399999999999999</v>
      </c>
      <c r="U175" s="229">
        <v>23</v>
      </c>
      <c r="V175" s="222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J175" s="223"/>
      <c r="AK175" s="223"/>
      <c r="AL175" s="223"/>
      <c r="AM175" s="223"/>
      <c r="AN175" s="223"/>
      <c r="AO175" s="223"/>
      <c r="AP175" s="223"/>
      <c r="AQ175" s="223"/>
      <c r="AR175" s="223"/>
      <c r="AS175" s="223"/>
      <c r="AT175" s="223"/>
      <c r="AU175" s="223"/>
      <c r="AV175" s="223"/>
      <c r="AW175" s="223"/>
      <c r="AX175" s="223"/>
      <c r="AY175" s="223"/>
      <c r="AZ175" s="223"/>
      <c r="BA175" s="223"/>
      <c r="BB175" s="223"/>
      <c r="BC175" s="223"/>
      <c r="BD175" s="223"/>
      <c r="BE175" s="223"/>
      <c r="BF175" s="223"/>
      <c r="BG175" s="223"/>
      <c r="BH175" s="223"/>
      <c r="BI175" s="223"/>
      <c r="BJ175" s="223"/>
      <c r="BK175" s="223"/>
      <c r="BL175" s="223"/>
      <c r="BM175" s="224"/>
    </row>
    <row r="176" spans="1:65">
      <c r="A176" s="30"/>
      <c r="B176" s="20" t="s">
        <v>254</v>
      </c>
      <c r="C176" s="12"/>
      <c r="D176" s="230">
        <v>21.333333333333332</v>
      </c>
      <c r="E176" s="230">
        <v>21.321000000000002</v>
      </c>
      <c r="F176" s="230">
        <v>21.257238001281767</v>
      </c>
      <c r="G176" s="230">
        <v>21.14845</v>
      </c>
      <c r="H176" s="230">
        <v>20.333333333333332</v>
      </c>
      <c r="I176" s="230">
        <v>20.833333333333332</v>
      </c>
      <c r="J176" s="230">
        <v>21.400000000000002</v>
      </c>
      <c r="K176" s="230">
        <v>23.470966666666669</v>
      </c>
      <c r="L176" s="230">
        <v>20.650000000000002</v>
      </c>
      <c r="M176" s="230">
        <v>19.866666666666667</v>
      </c>
      <c r="N176" s="230">
        <v>18.35114316666667</v>
      </c>
      <c r="O176" s="230">
        <v>19.666666666666668</v>
      </c>
      <c r="P176" s="230">
        <v>20.802730169328786</v>
      </c>
      <c r="Q176" s="230">
        <v>21.131666666666664</v>
      </c>
      <c r="R176" s="230">
        <v>21.649999999999995</v>
      </c>
      <c r="S176" s="230">
        <v>22.333333333333332</v>
      </c>
      <c r="T176" s="230">
        <v>20.683333333333334</v>
      </c>
      <c r="U176" s="230">
        <v>23</v>
      </c>
      <c r="V176" s="222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3"/>
      <c r="AW176" s="223"/>
      <c r="AX176" s="223"/>
      <c r="AY176" s="223"/>
      <c r="AZ176" s="223"/>
      <c r="BA176" s="223"/>
      <c r="BB176" s="223"/>
      <c r="BC176" s="223"/>
      <c r="BD176" s="223"/>
      <c r="BE176" s="223"/>
      <c r="BF176" s="223"/>
      <c r="BG176" s="223"/>
      <c r="BH176" s="223"/>
      <c r="BI176" s="223"/>
      <c r="BJ176" s="223"/>
      <c r="BK176" s="223"/>
      <c r="BL176" s="223"/>
      <c r="BM176" s="224"/>
    </row>
    <row r="177" spans="1:65">
      <c r="A177" s="30"/>
      <c r="B177" s="3" t="s">
        <v>255</v>
      </c>
      <c r="C177" s="29"/>
      <c r="D177" s="221">
        <v>21.4</v>
      </c>
      <c r="E177" s="221">
        <v>21.356999999999999</v>
      </c>
      <c r="F177" s="221">
        <v>21.385245409909203</v>
      </c>
      <c r="G177" s="221">
        <v>21.024850000000001</v>
      </c>
      <c r="H177" s="221">
        <v>20</v>
      </c>
      <c r="I177" s="221">
        <v>21</v>
      </c>
      <c r="J177" s="221">
        <v>21.35</v>
      </c>
      <c r="K177" s="221">
        <v>23.528783333333333</v>
      </c>
      <c r="L177" s="221">
        <v>20.7</v>
      </c>
      <c r="M177" s="221">
        <v>19.8</v>
      </c>
      <c r="N177" s="221">
        <v>18.422763499999995</v>
      </c>
      <c r="O177" s="221">
        <v>19.649999999999999</v>
      </c>
      <c r="P177" s="221">
        <v>20.8040290807849</v>
      </c>
      <c r="Q177" s="221">
        <v>21.14</v>
      </c>
      <c r="R177" s="221">
        <v>21.65</v>
      </c>
      <c r="S177" s="221">
        <v>22.2</v>
      </c>
      <c r="T177" s="221">
        <v>20.700000000000003</v>
      </c>
      <c r="U177" s="221">
        <v>23.05</v>
      </c>
      <c r="V177" s="222"/>
      <c r="W177" s="223"/>
      <c r="X177" s="223"/>
      <c r="Y177" s="223"/>
      <c r="Z177" s="223"/>
      <c r="AA177" s="223"/>
      <c r="AB177" s="223"/>
      <c r="AC177" s="223"/>
      <c r="AD177" s="223"/>
      <c r="AE177" s="223"/>
      <c r="AF177" s="223"/>
      <c r="AG177" s="223"/>
      <c r="AH177" s="223"/>
      <c r="AI177" s="223"/>
      <c r="AJ177" s="223"/>
      <c r="AK177" s="223"/>
      <c r="AL177" s="223"/>
      <c r="AM177" s="223"/>
      <c r="AN177" s="223"/>
      <c r="AO177" s="223"/>
      <c r="AP177" s="223"/>
      <c r="AQ177" s="223"/>
      <c r="AR177" s="223"/>
      <c r="AS177" s="223"/>
      <c r="AT177" s="223"/>
      <c r="AU177" s="223"/>
      <c r="AV177" s="223"/>
      <c r="AW177" s="223"/>
      <c r="AX177" s="223"/>
      <c r="AY177" s="223"/>
      <c r="AZ177" s="223"/>
      <c r="BA177" s="223"/>
      <c r="BB177" s="223"/>
      <c r="BC177" s="223"/>
      <c r="BD177" s="223"/>
      <c r="BE177" s="223"/>
      <c r="BF177" s="223"/>
      <c r="BG177" s="223"/>
      <c r="BH177" s="223"/>
      <c r="BI177" s="223"/>
      <c r="BJ177" s="223"/>
      <c r="BK177" s="223"/>
      <c r="BL177" s="223"/>
      <c r="BM177" s="224"/>
    </row>
    <row r="178" spans="1:65">
      <c r="A178" s="30"/>
      <c r="B178" s="3" t="s">
        <v>256</v>
      </c>
      <c r="C178" s="29"/>
      <c r="D178" s="24">
        <v>0.1505545305418155</v>
      </c>
      <c r="E178" s="24">
        <v>0.29527681927303434</v>
      </c>
      <c r="F178" s="24">
        <v>0.35133070393706994</v>
      </c>
      <c r="G178" s="24">
        <v>0.6086975234055082</v>
      </c>
      <c r="H178" s="24">
        <v>0.5163977794943222</v>
      </c>
      <c r="I178" s="24">
        <v>0.40824829046386302</v>
      </c>
      <c r="J178" s="24">
        <v>0.16733200530681577</v>
      </c>
      <c r="K178" s="24">
        <v>0.31065293674953637</v>
      </c>
      <c r="L178" s="24">
        <v>0.49295030175464954</v>
      </c>
      <c r="M178" s="24">
        <v>0.20655911179772818</v>
      </c>
      <c r="N178" s="24">
        <v>0.15508223934082824</v>
      </c>
      <c r="O178" s="24">
        <v>0.46332134277050852</v>
      </c>
      <c r="P178" s="24">
        <v>0.76122319252254678</v>
      </c>
      <c r="Q178" s="24">
        <v>8.0849654709631888E-2</v>
      </c>
      <c r="R178" s="24">
        <v>0.58906705900092515</v>
      </c>
      <c r="S178" s="24">
        <v>0.30110906108363306</v>
      </c>
      <c r="T178" s="24">
        <v>0.29944392908634282</v>
      </c>
      <c r="U178" s="24">
        <v>0.58651513194460647</v>
      </c>
      <c r="V178" s="152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3" t="s">
        <v>86</v>
      </c>
      <c r="C179" s="29"/>
      <c r="D179" s="13">
        <v>7.0572436191476016E-3</v>
      </c>
      <c r="E179" s="13">
        <v>1.384910741864989E-2</v>
      </c>
      <c r="F179" s="13">
        <v>1.6527580107814827E-2</v>
      </c>
      <c r="G179" s="13">
        <v>2.8782134076280209E-2</v>
      </c>
      <c r="H179" s="13">
        <v>2.5396612106278142E-2</v>
      </c>
      <c r="I179" s="13">
        <v>1.9595917942265426E-2</v>
      </c>
      <c r="J179" s="13">
        <v>7.8192525844306433E-3</v>
      </c>
      <c r="K179" s="13">
        <v>1.3235626003880098E-2</v>
      </c>
      <c r="L179" s="13">
        <v>2.3871685314995134E-2</v>
      </c>
      <c r="M179" s="13">
        <v>1.0397270728073565E-2</v>
      </c>
      <c r="N179" s="13">
        <v>8.4508217244210846E-3</v>
      </c>
      <c r="O179" s="13">
        <v>2.3558712344263145E-2</v>
      </c>
      <c r="P179" s="13">
        <v>3.6592465812246226E-2</v>
      </c>
      <c r="Q179" s="13">
        <v>3.8259951751541238E-3</v>
      </c>
      <c r="R179" s="13">
        <v>2.7208640138610869E-2</v>
      </c>
      <c r="S179" s="13">
        <v>1.348249527240148E-2</v>
      </c>
      <c r="T179" s="13">
        <v>1.4477546934069758E-2</v>
      </c>
      <c r="U179" s="13">
        <v>2.5500657910635063E-2</v>
      </c>
      <c r="V179" s="152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257</v>
      </c>
      <c r="C180" s="29"/>
      <c r="D180" s="13">
        <v>1.7359790140517806E-2</v>
      </c>
      <c r="E180" s="13">
        <v>1.6771629011842926E-2</v>
      </c>
      <c r="F180" s="13">
        <v>1.3730899622705905E-2</v>
      </c>
      <c r="G180" s="13">
        <v>8.5429368967453456E-3</v>
      </c>
      <c r="H180" s="13">
        <v>-3.0328950022319057E-2</v>
      </c>
      <c r="I180" s="13">
        <v>-6.484579940900681E-3</v>
      </c>
      <c r="J180" s="13">
        <v>2.0539039484706922E-2</v>
      </c>
      <c r="K180" s="13">
        <v>0.11930083073726983</v>
      </c>
      <c r="L180" s="13">
        <v>-1.522751563742053E-2</v>
      </c>
      <c r="M180" s="13">
        <v>-5.2583695431642763E-2</v>
      </c>
      <c r="N180" s="13">
        <v>-0.1248571018338156</v>
      </c>
      <c r="O180" s="13">
        <v>-6.2121443464210113E-2</v>
      </c>
      <c r="P180" s="13">
        <v>-7.944006277274096E-3</v>
      </c>
      <c r="Q180" s="13">
        <v>7.7425608743455498E-3</v>
      </c>
      <c r="R180" s="13">
        <v>3.2461224525415888E-2</v>
      </c>
      <c r="S180" s="13">
        <v>6.5048530303354557E-2</v>
      </c>
      <c r="T180" s="13">
        <v>-1.3637890965326083E-2</v>
      </c>
      <c r="U180" s="13">
        <v>9.6841023745245725E-2</v>
      </c>
      <c r="V180" s="152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258</v>
      </c>
      <c r="C181" s="47"/>
      <c r="D181" s="45">
        <v>0.28000000000000003</v>
      </c>
      <c r="E181" s="45">
        <v>0.26</v>
      </c>
      <c r="F181" s="45">
        <v>0.17</v>
      </c>
      <c r="G181" s="45">
        <v>0.01</v>
      </c>
      <c r="H181" s="45">
        <v>1.1499999999999999</v>
      </c>
      <c r="I181" s="45">
        <v>0.44</v>
      </c>
      <c r="J181" s="45">
        <v>0.37</v>
      </c>
      <c r="K181" s="45">
        <v>3.32</v>
      </c>
      <c r="L181" s="45">
        <v>0.7</v>
      </c>
      <c r="M181" s="45">
        <v>1.81</v>
      </c>
      <c r="N181" s="45">
        <v>3.97</v>
      </c>
      <c r="O181" s="45">
        <v>2.1</v>
      </c>
      <c r="P181" s="45">
        <v>0.48</v>
      </c>
      <c r="Q181" s="45">
        <v>0.01</v>
      </c>
      <c r="R181" s="45">
        <v>0.73</v>
      </c>
      <c r="S181" s="45">
        <v>1.7</v>
      </c>
      <c r="T181" s="45">
        <v>0.65</v>
      </c>
      <c r="U181" s="45">
        <v>2.65</v>
      </c>
      <c r="V181" s="152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BM182" s="55"/>
    </row>
    <row r="183" spans="1:65" ht="15">
      <c r="B183" s="8" t="s">
        <v>443</v>
      </c>
      <c r="BM183" s="28" t="s">
        <v>66</v>
      </c>
    </row>
    <row r="184" spans="1:65" ht="15">
      <c r="A184" s="25" t="s">
        <v>51</v>
      </c>
      <c r="B184" s="18" t="s">
        <v>110</v>
      </c>
      <c r="C184" s="15" t="s">
        <v>111</v>
      </c>
      <c r="D184" s="16" t="s">
        <v>225</v>
      </c>
      <c r="E184" s="17" t="s">
        <v>225</v>
      </c>
      <c r="F184" s="17" t="s">
        <v>225</v>
      </c>
      <c r="G184" s="17" t="s">
        <v>225</v>
      </c>
      <c r="H184" s="17" t="s">
        <v>225</v>
      </c>
      <c r="I184" s="17" t="s">
        <v>225</v>
      </c>
      <c r="J184" s="17" t="s">
        <v>225</v>
      </c>
      <c r="K184" s="17" t="s">
        <v>225</v>
      </c>
      <c r="L184" s="17" t="s">
        <v>225</v>
      </c>
      <c r="M184" s="17" t="s">
        <v>225</v>
      </c>
      <c r="N184" s="17" t="s">
        <v>225</v>
      </c>
      <c r="O184" s="17" t="s">
        <v>225</v>
      </c>
      <c r="P184" s="17" t="s">
        <v>225</v>
      </c>
      <c r="Q184" s="17" t="s">
        <v>225</v>
      </c>
      <c r="R184" s="17" t="s">
        <v>225</v>
      </c>
      <c r="S184" s="17" t="s">
        <v>225</v>
      </c>
      <c r="T184" s="17" t="s">
        <v>225</v>
      </c>
      <c r="U184" s="152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226</v>
      </c>
      <c r="C185" s="9" t="s">
        <v>226</v>
      </c>
      <c r="D185" s="150" t="s">
        <v>228</v>
      </c>
      <c r="E185" s="151" t="s">
        <v>230</v>
      </c>
      <c r="F185" s="151" t="s">
        <v>233</v>
      </c>
      <c r="G185" s="151" t="s">
        <v>234</v>
      </c>
      <c r="H185" s="151" t="s">
        <v>236</v>
      </c>
      <c r="I185" s="151" t="s">
        <v>237</v>
      </c>
      <c r="J185" s="151" t="s">
        <v>238</v>
      </c>
      <c r="K185" s="151" t="s">
        <v>239</v>
      </c>
      <c r="L185" s="151" t="s">
        <v>240</v>
      </c>
      <c r="M185" s="151" t="s">
        <v>241</v>
      </c>
      <c r="N185" s="151" t="s">
        <v>242</v>
      </c>
      <c r="O185" s="151" t="s">
        <v>243</v>
      </c>
      <c r="P185" s="151" t="s">
        <v>244</v>
      </c>
      <c r="Q185" s="151" t="s">
        <v>245</v>
      </c>
      <c r="R185" s="151" t="s">
        <v>246</v>
      </c>
      <c r="S185" s="151" t="s">
        <v>247</v>
      </c>
      <c r="T185" s="151" t="s">
        <v>248</v>
      </c>
      <c r="U185" s="152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114</v>
      </c>
      <c r="E186" s="11" t="s">
        <v>272</v>
      </c>
      <c r="F186" s="11" t="s">
        <v>114</v>
      </c>
      <c r="G186" s="11" t="s">
        <v>114</v>
      </c>
      <c r="H186" s="11" t="s">
        <v>273</v>
      </c>
      <c r="I186" s="11" t="s">
        <v>273</v>
      </c>
      <c r="J186" s="11" t="s">
        <v>114</v>
      </c>
      <c r="K186" s="11" t="s">
        <v>273</v>
      </c>
      <c r="L186" s="11" t="s">
        <v>272</v>
      </c>
      <c r="M186" s="11" t="s">
        <v>273</v>
      </c>
      <c r="N186" s="11" t="s">
        <v>273</v>
      </c>
      <c r="O186" s="11" t="s">
        <v>114</v>
      </c>
      <c r="P186" s="11" t="s">
        <v>273</v>
      </c>
      <c r="Q186" s="11" t="s">
        <v>273</v>
      </c>
      <c r="R186" s="11" t="s">
        <v>273</v>
      </c>
      <c r="S186" s="11" t="s">
        <v>273</v>
      </c>
      <c r="T186" s="11" t="s">
        <v>114</v>
      </c>
      <c r="U186" s="152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0</v>
      </c>
    </row>
    <row r="187" spans="1:65">
      <c r="A187" s="30"/>
      <c r="B187" s="19"/>
      <c r="C187" s="9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152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0</v>
      </c>
    </row>
    <row r="188" spans="1:65">
      <c r="A188" s="30"/>
      <c r="B188" s="18">
        <v>1</v>
      </c>
      <c r="C188" s="14">
        <v>1</v>
      </c>
      <c r="D188" s="205">
        <v>193</v>
      </c>
      <c r="E188" s="205">
        <v>168.31576859532396</v>
      </c>
      <c r="F188" s="205">
        <v>174.55420000000001</v>
      </c>
      <c r="G188" s="205">
        <v>164</v>
      </c>
      <c r="H188" s="206">
        <v>137</v>
      </c>
      <c r="I188" s="205">
        <v>183</v>
      </c>
      <c r="J188" s="205">
        <v>161.83699999999999</v>
      </c>
      <c r="K188" s="205">
        <v>166</v>
      </c>
      <c r="L188" s="205">
        <v>140</v>
      </c>
      <c r="M188" s="205">
        <v>152.54732353999995</v>
      </c>
      <c r="N188" s="205">
        <v>177</v>
      </c>
      <c r="O188" s="205">
        <v>169.58860149565507</v>
      </c>
      <c r="P188" s="205">
        <v>167</v>
      </c>
      <c r="Q188" s="205">
        <v>170</v>
      </c>
      <c r="R188" s="205">
        <v>170</v>
      </c>
      <c r="S188" s="205">
        <v>160</v>
      </c>
      <c r="T188" s="205">
        <v>160</v>
      </c>
      <c r="U188" s="207"/>
      <c r="V188" s="208"/>
      <c r="W188" s="208"/>
      <c r="X188" s="208"/>
      <c r="Y188" s="208"/>
      <c r="Z188" s="208"/>
      <c r="AA188" s="208"/>
      <c r="AB188" s="208"/>
      <c r="AC188" s="208"/>
      <c r="AD188" s="208"/>
      <c r="AE188" s="208"/>
      <c r="AF188" s="208"/>
      <c r="AG188" s="208"/>
      <c r="AH188" s="208"/>
      <c r="AI188" s="208"/>
      <c r="AJ188" s="208"/>
      <c r="AK188" s="208"/>
      <c r="AL188" s="208"/>
      <c r="AM188" s="208"/>
      <c r="AN188" s="208"/>
      <c r="AO188" s="208"/>
      <c r="AP188" s="208"/>
      <c r="AQ188" s="208"/>
      <c r="AR188" s="208"/>
      <c r="AS188" s="208"/>
      <c r="AT188" s="208"/>
      <c r="AU188" s="208"/>
      <c r="AV188" s="208"/>
      <c r="AW188" s="208"/>
      <c r="AX188" s="208"/>
      <c r="AY188" s="208"/>
      <c r="AZ188" s="208"/>
      <c r="BA188" s="208"/>
      <c r="BB188" s="208"/>
      <c r="BC188" s="208"/>
      <c r="BD188" s="208"/>
      <c r="BE188" s="208"/>
      <c r="BF188" s="208"/>
      <c r="BG188" s="208"/>
      <c r="BH188" s="208"/>
      <c r="BI188" s="208"/>
      <c r="BJ188" s="208"/>
      <c r="BK188" s="208"/>
      <c r="BL188" s="208"/>
      <c r="BM188" s="209">
        <v>1</v>
      </c>
    </row>
    <row r="189" spans="1:65">
      <c r="A189" s="30"/>
      <c r="B189" s="19">
        <v>1</v>
      </c>
      <c r="C189" s="9">
        <v>2</v>
      </c>
      <c r="D189" s="210">
        <v>191</v>
      </c>
      <c r="E189" s="210">
        <v>162.51881742548508</v>
      </c>
      <c r="F189" s="210">
        <v>181.42779999999999</v>
      </c>
      <c r="G189" s="210">
        <v>172</v>
      </c>
      <c r="H189" s="220">
        <v>167</v>
      </c>
      <c r="I189" s="210">
        <v>183</v>
      </c>
      <c r="J189" s="210">
        <v>161.02326666666667</v>
      </c>
      <c r="K189" s="210">
        <v>170</v>
      </c>
      <c r="L189" s="210">
        <v>154</v>
      </c>
      <c r="M189" s="210">
        <v>152.04865153</v>
      </c>
      <c r="N189" s="210">
        <v>178</v>
      </c>
      <c r="O189" s="210">
        <v>157.6750435253667</v>
      </c>
      <c r="P189" s="210">
        <v>165</v>
      </c>
      <c r="Q189" s="210">
        <v>171</v>
      </c>
      <c r="R189" s="210">
        <v>166</v>
      </c>
      <c r="S189" s="210">
        <v>156</v>
      </c>
      <c r="T189" s="210">
        <v>167</v>
      </c>
      <c r="U189" s="207"/>
      <c r="V189" s="208"/>
      <c r="W189" s="208"/>
      <c r="X189" s="208"/>
      <c r="Y189" s="208"/>
      <c r="Z189" s="208"/>
      <c r="AA189" s="208"/>
      <c r="AB189" s="208"/>
      <c r="AC189" s="208"/>
      <c r="AD189" s="208"/>
      <c r="AE189" s="208"/>
      <c r="AF189" s="208"/>
      <c r="AG189" s="208"/>
      <c r="AH189" s="208"/>
      <c r="AI189" s="208"/>
      <c r="AJ189" s="208"/>
      <c r="AK189" s="208"/>
      <c r="AL189" s="208"/>
      <c r="AM189" s="208"/>
      <c r="AN189" s="208"/>
      <c r="AO189" s="208"/>
      <c r="AP189" s="208"/>
      <c r="AQ189" s="208"/>
      <c r="AR189" s="208"/>
      <c r="AS189" s="208"/>
      <c r="AT189" s="208"/>
      <c r="AU189" s="208"/>
      <c r="AV189" s="208"/>
      <c r="AW189" s="208"/>
      <c r="AX189" s="208"/>
      <c r="AY189" s="208"/>
      <c r="AZ189" s="208"/>
      <c r="BA189" s="208"/>
      <c r="BB189" s="208"/>
      <c r="BC189" s="208"/>
      <c r="BD189" s="208"/>
      <c r="BE189" s="208"/>
      <c r="BF189" s="208"/>
      <c r="BG189" s="208"/>
      <c r="BH189" s="208"/>
      <c r="BI189" s="208"/>
      <c r="BJ189" s="208"/>
      <c r="BK189" s="208"/>
      <c r="BL189" s="208"/>
      <c r="BM189" s="209">
        <v>27</v>
      </c>
    </row>
    <row r="190" spans="1:65">
      <c r="A190" s="30"/>
      <c r="B190" s="19">
        <v>1</v>
      </c>
      <c r="C190" s="9">
        <v>3</v>
      </c>
      <c r="D190" s="210">
        <v>189</v>
      </c>
      <c r="E190" s="210">
        <v>166.19976615984484</v>
      </c>
      <c r="F190" s="210">
        <v>195.01580000000001</v>
      </c>
      <c r="G190" s="210">
        <v>164</v>
      </c>
      <c r="H190" s="211">
        <v>143</v>
      </c>
      <c r="I190" s="210">
        <v>183</v>
      </c>
      <c r="J190" s="210">
        <v>160.55673333333331</v>
      </c>
      <c r="K190" s="210">
        <v>173</v>
      </c>
      <c r="L190" s="210">
        <v>156</v>
      </c>
      <c r="M190" s="210">
        <v>151.44669336000001</v>
      </c>
      <c r="N190" s="210">
        <v>176</v>
      </c>
      <c r="O190" s="210">
        <v>169.67523858291</v>
      </c>
      <c r="P190" s="210">
        <v>167</v>
      </c>
      <c r="Q190" s="210">
        <v>176</v>
      </c>
      <c r="R190" s="210">
        <v>170</v>
      </c>
      <c r="S190" s="210">
        <v>163</v>
      </c>
      <c r="T190" s="210">
        <v>162</v>
      </c>
      <c r="U190" s="207"/>
      <c r="V190" s="208"/>
      <c r="W190" s="208"/>
      <c r="X190" s="208"/>
      <c r="Y190" s="208"/>
      <c r="Z190" s="208"/>
      <c r="AA190" s="208"/>
      <c r="AB190" s="208"/>
      <c r="AC190" s="208"/>
      <c r="AD190" s="208"/>
      <c r="AE190" s="208"/>
      <c r="AF190" s="208"/>
      <c r="AG190" s="208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8"/>
      <c r="AT190" s="208"/>
      <c r="AU190" s="208"/>
      <c r="AV190" s="208"/>
      <c r="AW190" s="208"/>
      <c r="AX190" s="208"/>
      <c r="AY190" s="208"/>
      <c r="AZ190" s="208"/>
      <c r="BA190" s="208"/>
      <c r="BB190" s="208"/>
      <c r="BC190" s="208"/>
      <c r="BD190" s="208"/>
      <c r="BE190" s="208"/>
      <c r="BF190" s="208"/>
      <c r="BG190" s="208"/>
      <c r="BH190" s="208"/>
      <c r="BI190" s="208"/>
      <c r="BJ190" s="208"/>
      <c r="BK190" s="208"/>
      <c r="BL190" s="208"/>
      <c r="BM190" s="209">
        <v>16</v>
      </c>
    </row>
    <row r="191" spans="1:65">
      <c r="A191" s="30"/>
      <c r="B191" s="19">
        <v>1</v>
      </c>
      <c r="C191" s="9">
        <v>4</v>
      </c>
      <c r="D191" s="210">
        <v>196</v>
      </c>
      <c r="E191" s="210">
        <v>172.52002579420838</v>
      </c>
      <c r="F191" s="210">
        <v>168.61779999999999</v>
      </c>
      <c r="G191" s="210">
        <v>168</v>
      </c>
      <c r="H191" s="211">
        <v>144</v>
      </c>
      <c r="I191" s="210">
        <v>185</v>
      </c>
      <c r="J191" s="210">
        <v>157.25799999999998</v>
      </c>
      <c r="K191" s="210">
        <v>167</v>
      </c>
      <c r="L191" s="210">
        <v>159</v>
      </c>
      <c r="M191" s="210">
        <v>152.84707312</v>
      </c>
      <c r="N191" s="210">
        <v>173</v>
      </c>
      <c r="O191" s="210">
        <v>156.81810682511912</v>
      </c>
      <c r="P191" s="210">
        <v>168</v>
      </c>
      <c r="Q191" s="210">
        <v>170</v>
      </c>
      <c r="R191" s="210">
        <v>167</v>
      </c>
      <c r="S191" s="210">
        <v>158</v>
      </c>
      <c r="T191" s="210">
        <v>168</v>
      </c>
      <c r="U191" s="207"/>
      <c r="V191" s="208"/>
      <c r="W191" s="208"/>
      <c r="X191" s="208"/>
      <c r="Y191" s="208"/>
      <c r="Z191" s="208"/>
      <c r="AA191" s="208"/>
      <c r="AB191" s="208"/>
      <c r="AC191" s="208"/>
      <c r="AD191" s="208"/>
      <c r="AE191" s="208"/>
      <c r="AF191" s="208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8"/>
      <c r="AT191" s="208"/>
      <c r="AU191" s="208"/>
      <c r="AV191" s="208"/>
      <c r="AW191" s="208"/>
      <c r="AX191" s="208"/>
      <c r="AY191" s="208"/>
      <c r="AZ191" s="208"/>
      <c r="BA191" s="208"/>
      <c r="BB191" s="208"/>
      <c r="BC191" s="208"/>
      <c r="BD191" s="208"/>
      <c r="BE191" s="208"/>
      <c r="BF191" s="208"/>
      <c r="BG191" s="208"/>
      <c r="BH191" s="208"/>
      <c r="BI191" s="208"/>
      <c r="BJ191" s="208"/>
      <c r="BK191" s="208"/>
      <c r="BL191" s="208"/>
      <c r="BM191" s="209">
        <v>168.67067511531198</v>
      </c>
    </row>
    <row r="192" spans="1:65">
      <c r="A192" s="30"/>
      <c r="B192" s="19">
        <v>1</v>
      </c>
      <c r="C192" s="9">
        <v>5</v>
      </c>
      <c r="D192" s="210">
        <v>195</v>
      </c>
      <c r="E192" s="210">
        <v>164.54209935625585</v>
      </c>
      <c r="F192" s="210">
        <v>188.42939999999999</v>
      </c>
      <c r="G192" s="210">
        <v>165</v>
      </c>
      <c r="H192" s="211">
        <v>135</v>
      </c>
      <c r="I192" s="210">
        <v>183</v>
      </c>
      <c r="J192" s="210">
        <v>160.62199999999999</v>
      </c>
      <c r="K192" s="210">
        <v>171</v>
      </c>
      <c r="L192" s="210">
        <v>147</v>
      </c>
      <c r="M192" s="210">
        <v>152.94378088000002</v>
      </c>
      <c r="N192" s="210">
        <v>180</v>
      </c>
      <c r="O192" s="210">
        <v>153.42932758875122</v>
      </c>
      <c r="P192" s="210">
        <v>169</v>
      </c>
      <c r="Q192" s="210">
        <v>172</v>
      </c>
      <c r="R192" s="210">
        <v>171</v>
      </c>
      <c r="S192" s="210">
        <v>161</v>
      </c>
      <c r="T192" s="210">
        <v>173</v>
      </c>
      <c r="U192" s="207"/>
      <c r="V192" s="208"/>
      <c r="W192" s="208"/>
      <c r="X192" s="208"/>
      <c r="Y192" s="208"/>
      <c r="Z192" s="208"/>
      <c r="AA192" s="208"/>
      <c r="AB192" s="208"/>
      <c r="AC192" s="208"/>
      <c r="AD192" s="208"/>
      <c r="AE192" s="208"/>
      <c r="AF192" s="208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8"/>
      <c r="AT192" s="208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9">
        <v>23</v>
      </c>
    </row>
    <row r="193" spans="1:65">
      <c r="A193" s="30"/>
      <c r="B193" s="19">
        <v>1</v>
      </c>
      <c r="C193" s="9">
        <v>6</v>
      </c>
      <c r="D193" s="210">
        <v>194</v>
      </c>
      <c r="E193" s="210">
        <v>167.89568992896349</v>
      </c>
      <c r="F193" s="210">
        <v>176.24170000000001</v>
      </c>
      <c r="G193" s="210">
        <v>175</v>
      </c>
      <c r="H193" s="211">
        <v>140</v>
      </c>
      <c r="I193" s="210">
        <v>184</v>
      </c>
      <c r="J193" s="210">
        <v>162.73013333333333</v>
      </c>
      <c r="K193" s="210">
        <v>170</v>
      </c>
      <c r="L193" s="210">
        <v>149</v>
      </c>
      <c r="M193" s="210">
        <v>151.94745860999998</v>
      </c>
      <c r="N193" s="210">
        <v>176</v>
      </c>
      <c r="O193" s="210">
        <v>159.11151141873509</v>
      </c>
      <c r="P193" s="210">
        <v>167</v>
      </c>
      <c r="Q193" s="210">
        <v>173</v>
      </c>
      <c r="R193" s="210">
        <v>169</v>
      </c>
      <c r="S193" s="210">
        <v>161</v>
      </c>
      <c r="T193" s="210">
        <v>176</v>
      </c>
      <c r="U193" s="207"/>
      <c r="V193" s="208"/>
      <c r="W193" s="208"/>
      <c r="X193" s="208"/>
      <c r="Y193" s="208"/>
      <c r="Z193" s="208"/>
      <c r="AA193" s="208"/>
      <c r="AB193" s="208"/>
      <c r="AC193" s="208"/>
      <c r="AD193" s="208"/>
      <c r="AE193" s="208"/>
      <c r="AF193" s="208"/>
      <c r="AG193" s="208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08"/>
      <c r="AT193" s="208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208"/>
      <c r="BJ193" s="208"/>
      <c r="BK193" s="208"/>
      <c r="BL193" s="208"/>
      <c r="BM193" s="212"/>
    </row>
    <row r="194" spans="1:65">
      <c r="A194" s="30"/>
      <c r="B194" s="20" t="s">
        <v>254</v>
      </c>
      <c r="C194" s="12"/>
      <c r="D194" s="213">
        <v>193</v>
      </c>
      <c r="E194" s="213">
        <v>166.99869454334694</v>
      </c>
      <c r="F194" s="213">
        <v>180.71444999999997</v>
      </c>
      <c r="G194" s="213">
        <v>168</v>
      </c>
      <c r="H194" s="213">
        <v>144.33333333333334</v>
      </c>
      <c r="I194" s="213">
        <v>183.5</v>
      </c>
      <c r="J194" s="213">
        <v>160.67118888888888</v>
      </c>
      <c r="K194" s="213">
        <v>169.5</v>
      </c>
      <c r="L194" s="213">
        <v>150.83333333333334</v>
      </c>
      <c r="M194" s="213">
        <v>152.29683017333332</v>
      </c>
      <c r="N194" s="213">
        <v>176.66666666666666</v>
      </c>
      <c r="O194" s="213">
        <v>161.04963823942288</v>
      </c>
      <c r="P194" s="213">
        <v>167.16666666666666</v>
      </c>
      <c r="Q194" s="213">
        <v>172</v>
      </c>
      <c r="R194" s="213">
        <v>168.83333333333334</v>
      </c>
      <c r="S194" s="213">
        <v>159.83333333333334</v>
      </c>
      <c r="T194" s="213">
        <v>167.66666666666666</v>
      </c>
      <c r="U194" s="207"/>
      <c r="V194" s="208"/>
      <c r="W194" s="208"/>
      <c r="X194" s="208"/>
      <c r="Y194" s="208"/>
      <c r="Z194" s="208"/>
      <c r="AA194" s="208"/>
      <c r="AB194" s="208"/>
      <c r="AC194" s="208"/>
      <c r="AD194" s="208"/>
      <c r="AE194" s="208"/>
      <c r="AF194" s="208"/>
      <c r="AG194" s="208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8"/>
      <c r="AT194" s="208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208"/>
      <c r="BJ194" s="208"/>
      <c r="BK194" s="208"/>
      <c r="BL194" s="208"/>
      <c r="BM194" s="212"/>
    </row>
    <row r="195" spans="1:65">
      <c r="A195" s="30"/>
      <c r="B195" s="3" t="s">
        <v>255</v>
      </c>
      <c r="C195" s="29"/>
      <c r="D195" s="210">
        <v>193.5</v>
      </c>
      <c r="E195" s="210">
        <v>167.04772804440415</v>
      </c>
      <c r="F195" s="210">
        <v>178.83474999999999</v>
      </c>
      <c r="G195" s="210">
        <v>166.5</v>
      </c>
      <c r="H195" s="210">
        <v>141.5</v>
      </c>
      <c r="I195" s="210">
        <v>183</v>
      </c>
      <c r="J195" s="210">
        <v>160.82263333333333</v>
      </c>
      <c r="K195" s="210">
        <v>170</v>
      </c>
      <c r="L195" s="210">
        <v>151.5</v>
      </c>
      <c r="M195" s="210">
        <v>152.29798753499998</v>
      </c>
      <c r="N195" s="210">
        <v>176.5</v>
      </c>
      <c r="O195" s="210">
        <v>158.3932774720509</v>
      </c>
      <c r="P195" s="210">
        <v>167</v>
      </c>
      <c r="Q195" s="210">
        <v>171.5</v>
      </c>
      <c r="R195" s="210">
        <v>169.5</v>
      </c>
      <c r="S195" s="210">
        <v>160.5</v>
      </c>
      <c r="T195" s="210">
        <v>167.5</v>
      </c>
      <c r="U195" s="207"/>
      <c r="V195" s="208"/>
      <c r="W195" s="208"/>
      <c r="X195" s="208"/>
      <c r="Y195" s="208"/>
      <c r="Z195" s="208"/>
      <c r="AA195" s="208"/>
      <c r="AB195" s="208"/>
      <c r="AC195" s="208"/>
      <c r="AD195" s="208"/>
      <c r="AE195" s="208"/>
      <c r="AF195" s="208"/>
      <c r="AG195" s="208"/>
      <c r="AH195" s="208"/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/>
      <c r="AS195" s="208"/>
      <c r="AT195" s="208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208"/>
      <c r="BJ195" s="208"/>
      <c r="BK195" s="208"/>
      <c r="BL195" s="208"/>
      <c r="BM195" s="212"/>
    </row>
    <row r="196" spans="1:65">
      <c r="A196" s="30"/>
      <c r="B196" s="3" t="s">
        <v>256</v>
      </c>
      <c r="C196" s="29"/>
      <c r="D196" s="210">
        <v>2.6076809620810595</v>
      </c>
      <c r="E196" s="210">
        <v>3.4573639966973211</v>
      </c>
      <c r="F196" s="210">
        <v>9.6833986533138283</v>
      </c>
      <c r="G196" s="210">
        <v>4.6043457732885349</v>
      </c>
      <c r="H196" s="210">
        <v>11.621818561080131</v>
      </c>
      <c r="I196" s="210">
        <v>0.83666002653407556</v>
      </c>
      <c r="J196" s="210">
        <v>1.8648165886180879</v>
      </c>
      <c r="K196" s="210">
        <v>2.5884358211089569</v>
      </c>
      <c r="L196" s="210">
        <v>6.9113433330045666</v>
      </c>
      <c r="M196" s="210">
        <v>0.58145424129749357</v>
      </c>
      <c r="N196" s="210">
        <v>2.3380903889000244</v>
      </c>
      <c r="O196" s="210">
        <v>6.9055643123068995</v>
      </c>
      <c r="P196" s="210">
        <v>1.3291601358251259</v>
      </c>
      <c r="Q196" s="210">
        <v>2.2803508501982761</v>
      </c>
      <c r="R196" s="210">
        <v>1.9407902170679516</v>
      </c>
      <c r="S196" s="210">
        <v>2.4832774042918899</v>
      </c>
      <c r="T196" s="210">
        <v>6.1535897382476401</v>
      </c>
      <c r="U196" s="207"/>
      <c r="V196" s="208"/>
      <c r="W196" s="208"/>
      <c r="X196" s="208"/>
      <c r="Y196" s="208"/>
      <c r="Z196" s="208"/>
      <c r="AA196" s="208"/>
      <c r="AB196" s="208"/>
      <c r="AC196" s="208"/>
      <c r="AD196" s="208"/>
      <c r="AE196" s="208"/>
      <c r="AF196" s="208"/>
      <c r="AG196" s="208"/>
      <c r="AH196" s="20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08"/>
      <c r="AT196" s="208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12"/>
    </row>
    <row r="197" spans="1:65">
      <c r="A197" s="30"/>
      <c r="B197" s="3" t="s">
        <v>86</v>
      </c>
      <c r="C197" s="29"/>
      <c r="D197" s="13">
        <v>1.3511300321663521E-2</v>
      </c>
      <c r="E197" s="13">
        <v>2.0702940260409711E-2</v>
      </c>
      <c r="F197" s="13">
        <v>5.3583975455830067E-2</v>
      </c>
      <c r="G197" s="13">
        <v>2.7406820079098421E-2</v>
      </c>
      <c r="H197" s="13">
        <v>8.0520682871224922E-2</v>
      </c>
      <c r="I197" s="13">
        <v>4.5594551854718016E-3</v>
      </c>
      <c r="J197" s="13">
        <v>1.1606415571541514E-2</v>
      </c>
      <c r="K197" s="13">
        <v>1.5271007794153139E-2</v>
      </c>
      <c r="L197" s="13">
        <v>4.5821060771300992E-2</v>
      </c>
      <c r="M197" s="13">
        <v>3.8179011384263488E-3</v>
      </c>
      <c r="N197" s="13">
        <v>1.3234473899434102E-2</v>
      </c>
      <c r="O197" s="13">
        <v>4.2878483850058761E-2</v>
      </c>
      <c r="P197" s="13">
        <v>7.9511074924733353E-3</v>
      </c>
      <c r="Q197" s="13">
        <v>1.3257853780222536E-2</v>
      </c>
      <c r="R197" s="13">
        <v>1.1495302371577205E-2</v>
      </c>
      <c r="S197" s="13">
        <v>1.5536667805788674E-2</v>
      </c>
      <c r="T197" s="13">
        <v>3.6701330446805014E-2</v>
      </c>
      <c r="U197" s="152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3" t="s">
        <v>257</v>
      </c>
      <c r="C198" s="29"/>
      <c r="D198" s="13">
        <v>0.14424158122361952</v>
      </c>
      <c r="E198" s="13">
        <v>-9.9126927121266917E-3</v>
      </c>
      <c r="F198" s="13">
        <v>7.1404082994594331E-2</v>
      </c>
      <c r="G198" s="13">
        <v>-3.9762401784037005E-3</v>
      </c>
      <c r="H198" s="13">
        <v>-0.14428911110565235</v>
      </c>
      <c r="I198" s="13">
        <v>8.7918809090850703E-2</v>
      </c>
      <c r="J198" s="13">
        <v>-4.7426656832637026E-2</v>
      </c>
      <c r="K198" s="13">
        <v>4.9168291057177793E-3</v>
      </c>
      <c r="L198" s="13">
        <v>-0.10575247754112627</v>
      </c>
      <c r="M198" s="13">
        <v>-9.7075825010984551E-2</v>
      </c>
      <c r="N198" s="13">
        <v>4.7405937907631035E-2</v>
      </c>
      <c r="O198" s="13">
        <v>-4.5182939302750524E-2</v>
      </c>
      <c r="P198" s="13">
        <v>-8.9168342251378929E-3</v>
      </c>
      <c r="Q198" s="13">
        <v>1.9738611245920135E-2</v>
      </c>
      <c r="R198" s="13">
        <v>9.6435386833038095E-4</v>
      </c>
      <c r="S198" s="13">
        <v>-5.2394061836397943E-2</v>
      </c>
      <c r="T198" s="13">
        <v>-5.9524777970973997E-3</v>
      </c>
      <c r="U198" s="152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46" t="s">
        <v>258</v>
      </c>
      <c r="C199" s="47"/>
      <c r="D199" s="45">
        <v>2.44</v>
      </c>
      <c r="E199" s="45">
        <v>0.06</v>
      </c>
      <c r="F199" s="45">
        <v>1.26</v>
      </c>
      <c r="G199" s="45">
        <v>0.03</v>
      </c>
      <c r="H199" s="45">
        <v>2.25</v>
      </c>
      <c r="I199" s="45">
        <v>1.53</v>
      </c>
      <c r="J199" s="45">
        <v>0.67</v>
      </c>
      <c r="K199" s="45">
        <v>0.18</v>
      </c>
      <c r="L199" s="45">
        <v>1.62</v>
      </c>
      <c r="M199" s="45">
        <v>1.48</v>
      </c>
      <c r="N199" s="45">
        <v>0.87</v>
      </c>
      <c r="O199" s="45">
        <v>0.64</v>
      </c>
      <c r="P199" s="45">
        <v>0.05</v>
      </c>
      <c r="Q199" s="45">
        <v>0.42</v>
      </c>
      <c r="R199" s="45">
        <v>0.11</v>
      </c>
      <c r="S199" s="45">
        <v>0.76</v>
      </c>
      <c r="T199" s="45">
        <v>0</v>
      </c>
      <c r="U199" s="152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B200" s="31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BM200" s="55"/>
    </row>
    <row r="201" spans="1:65" ht="15">
      <c r="B201" s="8" t="s">
        <v>444</v>
      </c>
      <c r="BM201" s="28" t="s">
        <v>66</v>
      </c>
    </row>
    <row r="202" spans="1:65" ht="15">
      <c r="A202" s="25" t="s">
        <v>28</v>
      </c>
      <c r="B202" s="18" t="s">
        <v>110</v>
      </c>
      <c r="C202" s="15" t="s">
        <v>111</v>
      </c>
      <c r="D202" s="16" t="s">
        <v>225</v>
      </c>
      <c r="E202" s="17" t="s">
        <v>225</v>
      </c>
      <c r="F202" s="17" t="s">
        <v>225</v>
      </c>
      <c r="G202" s="17" t="s">
        <v>225</v>
      </c>
      <c r="H202" s="17" t="s">
        <v>225</v>
      </c>
      <c r="I202" s="17" t="s">
        <v>225</v>
      </c>
      <c r="J202" s="17" t="s">
        <v>225</v>
      </c>
      <c r="K202" s="17" t="s">
        <v>225</v>
      </c>
      <c r="L202" s="17" t="s">
        <v>225</v>
      </c>
      <c r="M202" s="17" t="s">
        <v>225</v>
      </c>
      <c r="N202" s="17" t="s">
        <v>225</v>
      </c>
      <c r="O202" s="17" t="s">
        <v>225</v>
      </c>
      <c r="P202" s="17" t="s">
        <v>225</v>
      </c>
      <c r="Q202" s="17" t="s">
        <v>225</v>
      </c>
      <c r="R202" s="152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1</v>
      </c>
    </row>
    <row r="203" spans="1:65">
      <c r="A203" s="30"/>
      <c r="B203" s="19" t="s">
        <v>226</v>
      </c>
      <c r="C203" s="9" t="s">
        <v>226</v>
      </c>
      <c r="D203" s="150" t="s">
        <v>228</v>
      </c>
      <c r="E203" s="151" t="s">
        <v>230</v>
      </c>
      <c r="F203" s="151" t="s">
        <v>234</v>
      </c>
      <c r="G203" s="151" t="s">
        <v>236</v>
      </c>
      <c r="H203" s="151" t="s">
        <v>237</v>
      </c>
      <c r="I203" s="151" t="s">
        <v>239</v>
      </c>
      <c r="J203" s="151" t="s">
        <v>241</v>
      </c>
      <c r="K203" s="151" t="s">
        <v>242</v>
      </c>
      <c r="L203" s="151" t="s">
        <v>243</v>
      </c>
      <c r="M203" s="151" t="s">
        <v>244</v>
      </c>
      <c r="N203" s="151" t="s">
        <v>245</v>
      </c>
      <c r="O203" s="151" t="s">
        <v>246</v>
      </c>
      <c r="P203" s="151" t="s">
        <v>247</v>
      </c>
      <c r="Q203" s="151" t="s">
        <v>248</v>
      </c>
      <c r="R203" s="152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 t="s">
        <v>3</v>
      </c>
    </row>
    <row r="204" spans="1:65">
      <c r="A204" s="30"/>
      <c r="B204" s="19"/>
      <c r="C204" s="9"/>
      <c r="D204" s="10" t="s">
        <v>272</v>
      </c>
      <c r="E204" s="11" t="s">
        <v>272</v>
      </c>
      <c r="F204" s="11" t="s">
        <v>272</v>
      </c>
      <c r="G204" s="11" t="s">
        <v>273</v>
      </c>
      <c r="H204" s="11" t="s">
        <v>272</v>
      </c>
      <c r="I204" s="11" t="s">
        <v>273</v>
      </c>
      <c r="J204" s="11" t="s">
        <v>273</v>
      </c>
      <c r="K204" s="11" t="s">
        <v>273</v>
      </c>
      <c r="L204" s="11" t="s">
        <v>114</v>
      </c>
      <c r="M204" s="11" t="s">
        <v>273</v>
      </c>
      <c r="N204" s="11" t="s">
        <v>273</v>
      </c>
      <c r="O204" s="11" t="s">
        <v>273</v>
      </c>
      <c r="P204" s="11" t="s">
        <v>273</v>
      </c>
      <c r="Q204" s="11" t="s">
        <v>272</v>
      </c>
      <c r="R204" s="152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2</v>
      </c>
    </row>
    <row r="205" spans="1:65">
      <c r="A205" s="30"/>
      <c r="B205" s="19"/>
      <c r="C205" s="9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52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3</v>
      </c>
    </row>
    <row r="206" spans="1:65">
      <c r="A206" s="30"/>
      <c r="B206" s="18">
        <v>1</v>
      </c>
      <c r="C206" s="14">
        <v>1</v>
      </c>
      <c r="D206" s="22">
        <v>3.8299999999999996</v>
      </c>
      <c r="E206" s="22">
        <v>4.0872642917131703</v>
      </c>
      <c r="F206" s="22">
        <v>3.7</v>
      </c>
      <c r="G206" s="22">
        <v>3.53</v>
      </c>
      <c r="H206" s="22">
        <v>3.87</v>
      </c>
      <c r="I206" s="22">
        <v>3.87</v>
      </c>
      <c r="J206" s="22">
        <v>3.4813000000000001</v>
      </c>
      <c r="K206" s="22">
        <v>3.67</v>
      </c>
      <c r="L206" s="22">
        <v>3.8749391515102181</v>
      </c>
      <c r="M206" s="22">
        <v>3.65</v>
      </c>
      <c r="N206" s="154">
        <v>3.57</v>
      </c>
      <c r="O206" s="22">
        <v>3.9399999999999995</v>
      </c>
      <c r="P206" s="22">
        <v>3.8500000000000005</v>
      </c>
      <c r="Q206" s="22">
        <v>4.0999999999999996</v>
      </c>
      <c r="R206" s="152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>
        <v>1</v>
      </c>
      <c r="C207" s="9">
        <v>2</v>
      </c>
      <c r="D207" s="11">
        <v>3.8500000000000005</v>
      </c>
      <c r="E207" s="11">
        <v>3.8168057042334294</v>
      </c>
      <c r="F207" s="11">
        <v>3.8</v>
      </c>
      <c r="G207" s="11">
        <v>3.69</v>
      </c>
      <c r="H207" s="11">
        <v>3.78</v>
      </c>
      <c r="I207" s="11">
        <v>3.8800000000000003</v>
      </c>
      <c r="J207" s="11">
        <v>3.6271</v>
      </c>
      <c r="K207" s="11">
        <v>3.82</v>
      </c>
      <c r="L207" s="11">
        <v>3.8207098067117</v>
      </c>
      <c r="M207" s="11">
        <v>3.61</v>
      </c>
      <c r="N207" s="11">
        <v>3.71</v>
      </c>
      <c r="O207" s="11">
        <v>3.9300000000000006</v>
      </c>
      <c r="P207" s="11">
        <v>3.89</v>
      </c>
      <c r="Q207" s="11">
        <v>4.1100000000000003</v>
      </c>
      <c r="R207" s="152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28</v>
      </c>
    </row>
    <row r="208" spans="1:65">
      <c r="A208" s="30"/>
      <c r="B208" s="19">
        <v>1</v>
      </c>
      <c r="C208" s="9">
        <v>3</v>
      </c>
      <c r="D208" s="11">
        <v>4.01</v>
      </c>
      <c r="E208" s="11">
        <v>3.8472557778065606</v>
      </c>
      <c r="F208" s="11">
        <v>3.7</v>
      </c>
      <c r="G208" s="11">
        <v>3.76</v>
      </c>
      <c r="H208" s="11">
        <v>3.74</v>
      </c>
      <c r="I208" s="11">
        <v>3.98</v>
      </c>
      <c r="J208" s="11">
        <v>3.6116999999999999</v>
      </c>
      <c r="K208" s="11">
        <v>3.89</v>
      </c>
      <c r="L208" s="11">
        <v>3.7506005430273461</v>
      </c>
      <c r="M208" s="11">
        <v>3.63</v>
      </c>
      <c r="N208" s="11">
        <v>3.69</v>
      </c>
      <c r="O208" s="11">
        <v>3.9600000000000004</v>
      </c>
      <c r="P208" s="11">
        <v>3.9600000000000004</v>
      </c>
      <c r="Q208" s="11">
        <v>4.01</v>
      </c>
      <c r="R208" s="152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16</v>
      </c>
    </row>
    <row r="209" spans="1:65">
      <c r="A209" s="30"/>
      <c r="B209" s="19">
        <v>1</v>
      </c>
      <c r="C209" s="9">
        <v>4</v>
      </c>
      <c r="D209" s="11">
        <v>3.92</v>
      </c>
      <c r="E209" s="11">
        <v>3.8853357589694406</v>
      </c>
      <c r="F209" s="11">
        <v>3.7</v>
      </c>
      <c r="G209" s="11">
        <v>3.64</v>
      </c>
      <c r="H209" s="11">
        <v>3.79</v>
      </c>
      <c r="I209" s="11">
        <v>3.77</v>
      </c>
      <c r="J209" s="11">
        <v>3.6638000000000002</v>
      </c>
      <c r="K209" s="11">
        <v>3.72</v>
      </c>
      <c r="L209" s="153">
        <v>3.2354357836029202</v>
      </c>
      <c r="M209" s="11">
        <v>3.63</v>
      </c>
      <c r="N209" s="11">
        <v>3.71</v>
      </c>
      <c r="O209" s="153">
        <v>4.1100000000000003</v>
      </c>
      <c r="P209" s="11">
        <v>3.9899999999999998</v>
      </c>
      <c r="Q209" s="11">
        <v>4.0199999999999996</v>
      </c>
      <c r="R209" s="152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8">
        <v>3.8137317290883757</v>
      </c>
    </row>
    <row r="210" spans="1:65">
      <c r="A210" s="30"/>
      <c r="B210" s="19">
        <v>1</v>
      </c>
      <c r="C210" s="9">
        <v>5</v>
      </c>
      <c r="D210" s="11">
        <v>3.92</v>
      </c>
      <c r="E210" s="11">
        <v>4.0825520239312896</v>
      </c>
      <c r="F210" s="11">
        <v>3.8</v>
      </c>
      <c r="G210" s="11">
        <v>3.66</v>
      </c>
      <c r="H210" s="11">
        <v>3.78</v>
      </c>
      <c r="I210" s="11">
        <v>3.9899999999999998</v>
      </c>
      <c r="J210" s="11">
        <v>3.7275999999999998</v>
      </c>
      <c r="K210" s="11">
        <v>3.76</v>
      </c>
      <c r="L210" s="153">
        <v>3.1482842344829955</v>
      </c>
      <c r="M210" s="11">
        <v>3.65</v>
      </c>
      <c r="N210" s="11">
        <v>3.67</v>
      </c>
      <c r="O210" s="11">
        <v>3.9399999999999995</v>
      </c>
      <c r="P210" s="11">
        <v>3.89</v>
      </c>
      <c r="Q210" s="11">
        <v>4.16</v>
      </c>
      <c r="R210" s="152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8">
        <v>24</v>
      </c>
    </row>
    <row r="211" spans="1:65">
      <c r="A211" s="30"/>
      <c r="B211" s="19">
        <v>1</v>
      </c>
      <c r="C211" s="9">
        <v>6</v>
      </c>
      <c r="D211" s="11">
        <v>3.95</v>
      </c>
      <c r="E211" s="11">
        <v>3.8137480881385999</v>
      </c>
      <c r="F211" s="11">
        <v>3.7</v>
      </c>
      <c r="G211" s="11">
        <v>3.81</v>
      </c>
      <c r="H211" s="11">
        <v>3.8599999999999994</v>
      </c>
      <c r="I211" s="11">
        <v>3.9600000000000004</v>
      </c>
      <c r="J211" s="11">
        <v>3.6252</v>
      </c>
      <c r="K211" s="11">
        <v>3.8599999999999994</v>
      </c>
      <c r="L211" s="11">
        <v>3.7149528978381507</v>
      </c>
      <c r="M211" s="11">
        <v>3.65</v>
      </c>
      <c r="N211" s="11">
        <v>3.69</v>
      </c>
      <c r="O211" s="11">
        <v>3.87</v>
      </c>
      <c r="P211" s="11">
        <v>3.81</v>
      </c>
      <c r="Q211" s="11">
        <v>4.04</v>
      </c>
      <c r="R211" s="15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5"/>
    </row>
    <row r="212" spans="1:65">
      <c r="A212" s="30"/>
      <c r="B212" s="20" t="s">
        <v>254</v>
      </c>
      <c r="C212" s="12"/>
      <c r="D212" s="23">
        <v>3.9133333333333336</v>
      </c>
      <c r="E212" s="23">
        <v>3.9221602741320818</v>
      </c>
      <c r="F212" s="23">
        <v>3.7333333333333329</v>
      </c>
      <c r="G212" s="23">
        <v>3.6816666666666666</v>
      </c>
      <c r="H212" s="23">
        <v>3.8033333333333332</v>
      </c>
      <c r="I212" s="23">
        <v>3.9083333333333332</v>
      </c>
      <c r="J212" s="23">
        <v>3.622783333333333</v>
      </c>
      <c r="K212" s="23">
        <v>3.7866666666666666</v>
      </c>
      <c r="L212" s="23">
        <v>3.5908204028622221</v>
      </c>
      <c r="M212" s="23">
        <v>3.6366666666666663</v>
      </c>
      <c r="N212" s="23">
        <v>3.6733333333333338</v>
      </c>
      <c r="O212" s="23">
        <v>3.9583333333333339</v>
      </c>
      <c r="P212" s="23">
        <v>3.8983333333333334</v>
      </c>
      <c r="Q212" s="23">
        <v>4.0733333333333333</v>
      </c>
      <c r="R212" s="15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5"/>
    </row>
    <row r="213" spans="1:65">
      <c r="A213" s="30"/>
      <c r="B213" s="3" t="s">
        <v>255</v>
      </c>
      <c r="C213" s="29"/>
      <c r="D213" s="11">
        <v>3.92</v>
      </c>
      <c r="E213" s="11">
        <v>3.8662957683880004</v>
      </c>
      <c r="F213" s="11">
        <v>3.7</v>
      </c>
      <c r="G213" s="11">
        <v>3.6749999999999998</v>
      </c>
      <c r="H213" s="11">
        <v>3.7850000000000001</v>
      </c>
      <c r="I213" s="11">
        <v>3.9200000000000004</v>
      </c>
      <c r="J213" s="11">
        <v>3.62615</v>
      </c>
      <c r="K213" s="11">
        <v>3.79</v>
      </c>
      <c r="L213" s="11">
        <v>3.7327767204327484</v>
      </c>
      <c r="M213" s="11">
        <v>3.6399999999999997</v>
      </c>
      <c r="N213" s="11">
        <v>3.69</v>
      </c>
      <c r="O213" s="11">
        <v>3.9399999999999995</v>
      </c>
      <c r="P213" s="11">
        <v>3.89</v>
      </c>
      <c r="Q213" s="11">
        <v>4.07</v>
      </c>
      <c r="R213" s="15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5"/>
    </row>
    <row r="214" spans="1:65">
      <c r="A214" s="30"/>
      <c r="B214" s="3" t="s">
        <v>256</v>
      </c>
      <c r="C214" s="29"/>
      <c r="D214" s="24">
        <v>6.5929255013739224E-2</v>
      </c>
      <c r="E214" s="24">
        <v>0.12868905624195634</v>
      </c>
      <c r="F214" s="24">
        <v>5.1639777949432045E-2</v>
      </c>
      <c r="G214" s="24">
        <v>9.7860444852180553E-2</v>
      </c>
      <c r="H214" s="24">
        <v>5.0859282994028282E-2</v>
      </c>
      <c r="I214" s="24">
        <v>8.471520918150803E-2</v>
      </c>
      <c r="J214" s="24">
        <v>8.1035483997238256E-2</v>
      </c>
      <c r="K214" s="24">
        <v>8.4774209914729684E-2</v>
      </c>
      <c r="L214" s="24">
        <v>0.31516587974130489</v>
      </c>
      <c r="M214" s="24">
        <v>1.6329931618554536E-2</v>
      </c>
      <c r="N214" s="24">
        <v>5.2788887719544451E-2</v>
      </c>
      <c r="O214" s="24">
        <v>8.0353386155573317E-2</v>
      </c>
      <c r="P214" s="24">
        <v>6.7057189522575833E-2</v>
      </c>
      <c r="Q214" s="24">
        <v>5.9217114643206711E-2</v>
      </c>
      <c r="R214" s="203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4"/>
      <c r="AK214" s="204"/>
      <c r="AL214" s="204"/>
      <c r="AM214" s="204"/>
      <c r="AN214" s="204"/>
      <c r="AO214" s="204"/>
      <c r="AP214" s="204"/>
      <c r="AQ214" s="204"/>
      <c r="AR214" s="204"/>
      <c r="AS214" s="204"/>
      <c r="AT214" s="204"/>
      <c r="AU214" s="204"/>
      <c r="AV214" s="204"/>
      <c r="AW214" s="204"/>
      <c r="AX214" s="204"/>
      <c r="AY214" s="204"/>
      <c r="AZ214" s="204"/>
      <c r="BA214" s="204"/>
      <c r="BB214" s="204"/>
      <c r="BC214" s="204"/>
      <c r="BD214" s="204"/>
      <c r="BE214" s="204"/>
      <c r="BF214" s="204"/>
      <c r="BG214" s="204"/>
      <c r="BH214" s="204"/>
      <c r="BI214" s="204"/>
      <c r="BJ214" s="204"/>
      <c r="BK214" s="204"/>
      <c r="BL214" s="204"/>
      <c r="BM214" s="56"/>
    </row>
    <row r="215" spans="1:65">
      <c r="A215" s="30"/>
      <c r="B215" s="3" t="s">
        <v>86</v>
      </c>
      <c r="C215" s="29"/>
      <c r="D215" s="13">
        <v>1.6847339441330295E-2</v>
      </c>
      <c r="E215" s="13">
        <v>3.2810759185620833E-2</v>
      </c>
      <c r="F215" s="13">
        <v>1.3832083379312157E-2</v>
      </c>
      <c r="G215" s="13">
        <v>2.6580473929972082E-2</v>
      </c>
      <c r="H215" s="13">
        <v>1.3372291760042494E-2</v>
      </c>
      <c r="I215" s="13">
        <v>2.1675533266057492E-2</v>
      </c>
      <c r="J215" s="13">
        <v>2.2368294358547047E-2</v>
      </c>
      <c r="K215" s="13">
        <v>2.2387555435227909E-2</v>
      </c>
      <c r="L215" s="13">
        <v>8.7769881080682288E-2</v>
      </c>
      <c r="M215" s="13">
        <v>4.4903569986859404E-3</v>
      </c>
      <c r="N215" s="13">
        <v>1.437084057700847E-2</v>
      </c>
      <c r="O215" s="13">
        <v>2.0299802818250098E-2</v>
      </c>
      <c r="P215" s="13">
        <v>1.7201502228963446E-2</v>
      </c>
      <c r="Q215" s="13">
        <v>1.4537753185729961E-2</v>
      </c>
      <c r="R215" s="15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3" t="s">
        <v>257</v>
      </c>
      <c r="C216" s="29"/>
      <c r="D216" s="13">
        <v>2.6116573298868628E-2</v>
      </c>
      <c r="E216" s="13">
        <v>2.8431088693704476E-2</v>
      </c>
      <c r="F216" s="13">
        <v>-2.1081292934639895E-2</v>
      </c>
      <c r="G216" s="13">
        <v>-3.4628828612776497E-2</v>
      </c>
      <c r="H216" s="13">
        <v>-2.7265671771643518E-3</v>
      </c>
      <c r="I216" s="13">
        <v>2.4805521459049018E-2</v>
      </c>
      <c r="J216" s="13">
        <v>-5.0068649113052976E-2</v>
      </c>
      <c r="K216" s="13">
        <v>-7.0967399765632377E-3</v>
      </c>
      <c r="L216" s="13">
        <v>-5.8449660873088671E-2</v>
      </c>
      <c r="M216" s="13">
        <v>-4.6428295171153655E-2</v>
      </c>
      <c r="N216" s="13">
        <v>-3.6813915012475773E-2</v>
      </c>
      <c r="O216" s="13">
        <v>3.7916039857246009E-2</v>
      </c>
      <c r="P216" s="13">
        <v>2.2183417779409575E-2</v>
      </c>
      <c r="Q216" s="13">
        <v>6.8070232173098377E-2</v>
      </c>
      <c r="R216" s="15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46" t="s">
        <v>258</v>
      </c>
      <c r="C217" s="47"/>
      <c r="D217" s="45">
        <v>0.66</v>
      </c>
      <c r="E217" s="45">
        <v>0.71</v>
      </c>
      <c r="F217" s="45">
        <v>0.35</v>
      </c>
      <c r="G217" s="45">
        <v>0.64</v>
      </c>
      <c r="H217" s="45">
        <v>0.05</v>
      </c>
      <c r="I217" s="45">
        <v>0.64</v>
      </c>
      <c r="J217" s="45">
        <v>0.97</v>
      </c>
      <c r="K217" s="45">
        <v>0.05</v>
      </c>
      <c r="L217" s="45">
        <v>1.1499999999999999</v>
      </c>
      <c r="M217" s="45">
        <v>0.89</v>
      </c>
      <c r="N217" s="45">
        <v>0.68</v>
      </c>
      <c r="O217" s="45">
        <v>0.92</v>
      </c>
      <c r="P217" s="45">
        <v>0.57999999999999996</v>
      </c>
      <c r="Q217" s="45">
        <v>1.56</v>
      </c>
      <c r="R217" s="15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B218" s="31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BM218" s="55"/>
    </row>
    <row r="219" spans="1:65" ht="15">
      <c r="B219" s="8" t="s">
        <v>445</v>
      </c>
      <c r="BM219" s="28" t="s">
        <v>66</v>
      </c>
    </row>
    <row r="220" spans="1:65" ht="15">
      <c r="A220" s="25" t="s">
        <v>0</v>
      </c>
      <c r="B220" s="18" t="s">
        <v>110</v>
      </c>
      <c r="C220" s="15" t="s">
        <v>111</v>
      </c>
      <c r="D220" s="16" t="s">
        <v>225</v>
      </c>
      <c r="E220" s="17" t="s">
        <v>225</v>
      </c>
      <c r="F220" s="17" t="s">
        <v>225</v>
      </c>
      <c r="G220" s="17" t="s">
        <v>225</v>
      </c>
      <c r="H220" s="17" t="s">
        <v>225</v>
      </c>
      <c r="I220" s="17" t="s">
        <v>225</v>
      </c>
      <c r="J220" s="17" t="s">
        <v>225</v>
      </c>
      <c r="K220" s="17" t="s">
        <v>225</v>
      </c>
      <c r="L220" s="17" t="s">
        <v>225</v>
      </c>
      <c r="M220" s="17" t="s">
        <v>225</v>
      </c>
      <c r="N220" s="17" t="s">
        <v>225</v>
      </c>
      <c r="O220" s="17" t="s">
        <v>225</v>
      </c>
      <c r="P220" s="17" t="s">
        <v>225</v>
      </c>
      <c r="Q220" s="17" t="s">
        <v>225</v>
      </c>
      <c r="R220" s="17" t="s">
        <v>225</v>
      </c>
      <c r="S220" s="17" t="s">
        <v>225</v>
      </c>
      <c r="T220" s="17" t="s">
        <v>225</v>
      </c>
      <c r="U220" s="152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1</v>
      </c>
    </row>
    <row r="221" spans="1:65">
      <c r="A221" s="30"/>
      <c r="B221" s="19" t="s">
        <v>226</v>
      </c>
      <c r="C221" s="9" t="s">
        <v>226</v>
      </c>
      <c r="D221" s="150" t="s">
        <v>228</v>
      </c>
      <c r="E221" s="151" t="s">
        <v>230</v>
      </c>
      <c r="F221" s="151" t="s">
        <v>233</v>
      </c>
      <c r="G221" s="151" t="s">
        <v>234</v>
      </c>
      <c r="H221" s="151" t="s">
        <v>236</v>
      </c>
      <c r="I221" s="151" t="s">
        <v>237</v>
      </c>
      <c r="J221" s="151" t="s">
        <v>238</v>
      </c>
      <c r="K221" s="151" t="s">
        <v>239</v>
      </c>
      <c r="L221" s="151" t="s">
        <v>240</v>
      </c>
      <c r="M221" s="151" t="s">
        <v>241</v>
      </c>
      <c r="N221" s="151" t="s">
        <v>242</v>
      </c>
      <c r="O221" s="151" t="s">
        <v>243</v>
      </c>
      <c r="P221" s="151" t="s">
        <v>244</v>
      </c>
      <c r="Q221" s="151" t="s">
        <v>245</v>
      </c>
      <c r="R221" s="151" t="s">
        <v>246</v>
      </c>
      <c r="S221" s="151" t="s">
        <v>247</v>
      </c>
      <c r="T221" s="151" t="s">
        <v>248</v>
      </c>
      <c r="U221" s="152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 t="s">
        <v>3</v>
      </c>
    </row>
    <row r="222" spans="1:65">
      <c r="A222" s="30"/>
      <c r="B222" s="19"/>
      <c r="C222" s="9"/>
      <c r="D222" s="10" t="s">
        <v>272</v>
      </c>
      <c r="E222" s="11" t="s">
        <v>272</v>
      </c>
      <c r="F222" s="11" t="s">
        <v>114</v>
      </c>
      <c r="G222" s="11" t="s">
        <v>114</v>
      </c>
      <c r="H222" s="11" t="s">
        <v>273</v>
      </c>
      <c r="I222" s="11" t="s">
        <v>273</v>
      </c>
      <c r="J222" s="11" t="s">
        <v>114</v>
      </c>
      <c r="K222" s="11" t="s">
        <v>273</v>
      </c>
      <c r="L222" s="11" t="s">
        <v>272</v>
      </c>
      <c r="M222" s="11" t="s">
        <v>273</v>
      </c>
      <c r="N222" s="11" t="s">
        <v>273</v>
      </c>
      <c r="O222" s="11" t="s">
        <v>114</v>
      </c>
      <c r="P222" s="11" t="s">
        <v>273</v>
      </c>
      <c r="Q222" s="11" t="s">
        <v>273</v>
      </c>
      <c r="R222" s="11" t="s">
        <v>273</v>
      </c>
      <c r="S222" s="11" t="s">
        <v>273</v>
      </c>
      <c r="T222" s="11" t="s">
        <v>114</v>
      </c>
      <c r="U222" s="152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0</v>
      </c>
    </row>
    <row r="223" spans="1:65">
      <c r="A223" s="30"/>
      <c r="B223" s="19"/>
      <c r="C223" s="9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152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8">
        <v>1</v>
      </c>
      <c r="C224" s="14">
        <v>1</v>
      </c>
      <c r="D224" s="205">
        <v>60.2</v>
      </c>
      <c r="E224" s="205">
        <v>57.314119815383378</v>
      </c>
      <c r="F224" s="205">
        <v>52.472999999999999</v>
      </c>
      <c r="G224" s="205">
        <v>57</v>
      </c>
      <c r="H224" s="205">
        <v>60</v>
      </c>
      <c r="I224" s="205">
        <v>62</v>
      </c>
      <c r="J224" s="205">
        <v>60.544000000000004</v>
      </c>
      <c r="K224" s="205">
        <v>56.9</v>
      </c>
      <c r="L224" s="205">
        <v>61.70000000000001</v>
      </c>
      <c r="M224" s="206">
        <v>44.79345150000001</v>
      </c>
      <c r="N224" s="205">
        <v>54.6</v>
      </c>
      <c r="O224" s="205">
        <v>51.934416061129504</v>
      </c>
      <c r="P224" s="205">
        <v>57.9</v>
      </c>
      <c r="Q224" s="205">
        <v>60.4</v>
      </c>
      <c r="R224" s="231">
        <v>62.100000000000009</v>
      </c>
      <c r="S224" s="205">
        <v>61.100000000000009</v>
      </c>
      <c r="T224" s="205">
        <v>51.4</v>
      </c>
      <c r="U224" s="207"/>
      <c r="V224" s="208"/>
      <c r="W224" s="208"/>
      <c r="X224" s="208"/>
      <c r="Y224" s="208"/>
      <c r="Z224" s="208"/>
      <c r="AA224" s="208"/>
      <c r="AB224" s="208"/>
      <c r="AC224" s="208"/>
      <c r="AD224" s="208"/>
      <c r="AE224" s="208"/>
      <c r="AF224" s="208"/>
      <c r="AG224" s="208"/>
      <c r="AH224" s="208"/>
      <c r="AI224" s="208"/>
      <c r="AJ224" s="208"/>
      <c r="AK224" s="208"/>
      <c r="AL224" s="208"/>
      <c r="AM224" s="208"/>
      <c r="AN224" s="208"/>
      <c r="AO224" s="208"/>
      <c r="AP224" s="208"/>
      <c r="AQ224" s="208"/>
      <c r="AR224" s="208"/>
      <c r="AS224" s="208"/>
      <c r="AT224" s="208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9">
        <v>1</v>
      </c>
    </row>
    <row r="225" spans="1:65">
      <c r="A225" s="30"/>
      <c r="B225" s="19">
        <v>1</v>
      </c>
      <c r="C225" s="9">
        <v>2</v>
      </c>
      <c r="D225" s="210">
        <v>59.1</v>
      </c>
      <c r="E225" s="210">
        <v>56.14600341187176</v>
      </c>
      <c r="F225" s="210">
        <v>53.399799999999999</v>
      </c>
      <c r="G225" s="210">
        <v>59</v>
      </c>
      <c r="H225" s="210">
        <v>61</v>
      </c>
      <c r="I225" s="210">
        <v>63</v>
      </c>
      <c r="J225" s="210">
        <v>61.985000000000014</v>
      </c>
      <c r="K225" s="210">
        <v>57.7</v>
      </c>
      <c r="L225" s="210">
        <v>63.5</v>
      </c>
      <c r="M225" s="211">
        <v>44.914213899999993</v>
      </c>
      <c r="N225" s="210">
        <v>54.3</v>
      </c>
      <c r="O225" s="210">
        <v>52.252213986443273</v>
      </c>
      <c r="P225" s="210">
        <v>58.2</v>
      </c>
      <c r="Q225" s="210">
        <v>61.70000000000001</v>
      </c>
      <c r="R225" s="210">
        <v>58.6</v>
      </c>
      <c r="S225" s="210">
        <v>59.4</v>
      </c>
      <c r="T225" s="210">
        <v>52.2</v>
      </c>
      <c r="U225" s="207"/>
      <c r="V225" s="208"/>
      <c r="W225" s="208"/>
      <c r="X225" s="208"/>
      <c r="Y225" s="208"/>
      <c r="Z225" s="208"/>
      <c r="AA225" s="208"/>
      <c r="AB225" s="208"/>
      <c r="AC225" s="208"/>
      <c r="AD225" s="208"/>
      <c r="AE225" s="208"/>
      <c r="AF225" s="208"/>
      <c r="AG225" s="208"/>
      <c r="AH225" s="208"/>
      <c r="AI225" s="208"/>
      <c r="AJ225" s="208"/>
      <c r="AK225" s="208"/>
      <c r="AL225" s="208"/>
      <c r="AM225" s="208"/>
      <c r="AN225" s="208"/>
      <c r="AO225" s="208"/>
      <c r="AP225" s="208"/>
      <c r="AQ225" s="208"/>
      <c r="AR225" s="208"/>
      <c r="AS225" s="208"/>
      <c r="AT225" s="208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208"/>
      <c r="BH225" s="208"/>
      <c r="BI225" s="208"/>
      <c r="BJ225" s="208"/>
      <c r="BK225" s="208"/>
      <c r="BL225" s="208"/>
      <c r="BM225" s="209">
        <v>29</v>
      </c>
    </row>
    <row r="226" spans="1:65">
      <c r="A226" s="30"/>
      <c r="B226" s="19">
        <v>1</v>
      </c>
      <c r="C226" s="9">
        <v>3</v>
      </c>
      <c r="D226" s="210">
        <v>61.100000000000009</v>
      </c>
      <c r="E226" s="210">
        <v>58.092367770505049</v>
      </c>
      <c r="F226" s="210">
        <v>53.719900000000003</v>
      </c>
      <c r="G226" s="210">
        <v>58</v>
      </c>
      <c r="H226" s="210">
        <v>63</v>
      </c>
      <c r="I226" s="210">
        <v>62</v>
      </c>
      <c r="J226" s="210">
        <v>61.990500000000004</v>
      </c>
      <c r="K226" s="210">
        <v>58.3</v>
      </c>
      <c r="L226" s="210">
        <v>64.7</v>
      </c>
      <c r="M226" s="211">
        <v>46.136008799999999</v>
      </c>
      <c r="N226" s="210">
        <v>56.5</v>
      </c>
      <c r="O226" s="210">
        <v>53.465682638352703</v>
      </c>
      <c r="P226" s="210">
        <v>59.5</v>
      </c>
      <c r="Q226" s="210">
        <v>61.600000000000009</v>
      </c>
      <c r="R226" s="210">
        <v>59.9</v>
      </c>
      <c r="S226" s="210">
        <v>60.7</v>
      </c>
      <c r="T226" s="210">
        <v>55.4</v>
      </c>
      <c r="U226" s="207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  <c r="AM226" s="208"/>
      <c r="AN226" s="208"/>
      <c r="AO226" s="208"/>
      <c r="AP226" s="208"/>
      <c r="AQ226" s="208"/>
      <c r="AR226" s="208"/>
      <c r="AS226" s="208"/>
      <c r="AT226" s="208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208"/>
      <c r="BH226" s="208"/>
      <c r="BI226" s="208"/>
      <c r="BJ226" s="208"/>
      <c r="BK226" s="208"/>
      <c r="BL226" s="208"/>
      <c r="BM226" s="209">
        <v>16</v>
      </c>
    </row>
    <row r="227" spans="1:65">
      <c r="A227" s="30"/>
      <c r="B227" s="19">
        <v>1</v>
      </c>
      <c r="C227" s="9">
        <v>4</v>
      </c>
      <c r="D227" s="210">
        <v>60.1</v>
      </c>
      <c r="E227" s="210">
        <v>58.107118269699995</v>
      </c>
      <c r="F227" s="210">
        <v>53.879100000000001</v>
      </c>
      <c r="G227" s="210">
        <v>58</v>
      </c>
      <c r="H227" s="210">
        <v>61</v>
      </c>
      <c r="I227" s="210">
        <v>63</v>
      </c>
      <c r="J227" s="210">
        <v>59.977500000000006</v>
      </c>
      <c r="K227" s="210">
        <v>56.3</v>
      </c>
      <c r="L227" s="210">
        <v>63.79999999999999</v>
      </c>
      <c r="M227" s="211">
        <v>45.6091604</v>
      </c>
      <c r="N227" s="210">
        <v>53.3</v>
      </c>
      <c r="O227" s="210">
        <v>50.923946219880321</v>
      </c>
      <c r="P227" s="210">
        <v>58.7</v>
      </c>
      <c r="Q227" s="220">
        <v>64.5</v>
      </c>
      <c r="R227" s="210">
        <v>59.3</v>
      </c>
      <c r="S227" s="210">
        <v>61.3</v>
      </c>
      <c r="T227" s="210">
        <v>55.6</v>
      </c>
      <c r="U227" s="207"/>
      <c r="V227" s="208"/>
      <c r="W227" s="208"/>
      <c r="X227" s="208"/>
      <c r="Y227" s="208"/>
      <c r="Z227" s="208"/>
      <c r="AA227" s="208"/>
      <c r="AB227" s="208"/>
      <c r="AC227" s="208"/>
      <c r="AD227" s="208"/>
      <c r="AE227" s="208"/>
      <c r="AF227" s="208"/>
      <c r="AG227" s="208"/>
      <c r="AH227" s="208"/>
      <c r="AI227" s="208"/>
      <c r="AJ227" s="208"/>
      <c r="AK227" s="208"/>
      <c r="AL227" s="208"/>
      <c r="AM227" s="208"/>
      <c r="AN227" s="208"/>
      <c r="AO227" s="208"/>
      <c r="AP227" s="208"/>
      <c r="AQ227" s="208"/>
      <c r="AR227" s="208"/>
      <c r="AS227" s="208"/>
      <c r="AT227" s="208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208"/>
      <c r="BH227" s="208"/>
      <c r="BI227" s="208"/>
      <c r="BJ227" s="208"/>
      <c r="BK227" s="208"/>
      <c r="BL227" s="208"/>
      <c r="BM227" s="209">
        <v>58.506114527347741</v>
      </c>
    </row>
    <row r="228" spans="1:65">
      <c r="A228" s="30"/>
      <c r="B228" s="19">
        <v>1</v>
      </c>
      <c r="C228" s="9">
        <v>5</v>
      </c>
      <c r="D228" s="210">
        <v>60.2</v>
      </c>
      <c r="E228" s="210">
        <v>57.36441003447397</v>
      </c>
      <c r="F228" s="210">
        <v>53.490499999999997</v>
      </c>
      <c r="G228" s="210">
        <v>59</v>
      </c>
      <c r="H228" s="210">
        <v>60</v>
      </c>
      <c r="I228" s="210">
        <v>63</v>
      </c>
      <c r="J228" s="210">
        <v>60.577000000000005</v>
      </c>
      <c r="K228" s="210">
        <v>59</v>
      </c>
      <c r="L228" s="210">
        <v>63</v>
      </c>
      <c r="M228" s="211">
        <v>46.187789500000001</v>
      </c>
      <c r="N228" s="210">
        <v>55.3</v>
      </c>
      <c r="O228" s="210">
        <v>52.800807096696452</v>
      </c>
      <c r="P228" s="210">
        <v>57.8</v>
      </c>
      <c r="Q228" s="210">
        <v>61.500000000000007</v>
      </c>
      <c r="R228" s="210">
        <v>58.8</v>
      </c>
      <c r="S228" s="210">
        <v>61.100000000000009</v>
      </c>
      <c r="T228" s="210">
        <v>55.3</v>
      </c>
      <c r="U228" s="207"/>
      <c r="V228" s="208"/>
      <c r="W228" s="208"/>
      <c r="X228" s="208"/>
      <c r="Y228" s="208"/>
      <c r="Z228" s="208"/>
      <c r="AA228" s="208"/>
      <c r="AB228" s="208"/>
      <c r="AC228" s="208"/>
      <c r="AD228" s="208"/>
      <c r="AE228" s="208"/>
      <c r="AF228" s="208"/>
      <c r="AG228" s="208"/>
      <c r="AH228" s="208"/>
      <c r="AI228" s="208"/>
      <c r="AJ228" s="208"/>
      <c r="AK228" s="208"/>
      <c r="AL228" s="208"/>
      <c r="AM228" s="208"/>
      <c r="AN228" s="208"/>
      <c r="AO228" s="208"/>
      <c r="AP228" s="208"/>
      <c r="AQ228" s="208"/>
      <c r="AR228" s="208"/>
      <c r="AS228" s="208"/>
      <c r="AT228" s="208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208"/>
      <c r="BE228" s="208"/>
      <c r="BF228" s="208"/>
      <c r="BG228" s="208"/>
      <c r="BH228" s="208"/>
      <c r="BI228" s="208"/>
      <c r="BJ228" s="208"/>
      <c r="BK228" s="208"/>
      <c r="BL228" s="208"/>
      <c r="BM228" s="209">
        <v>25</v>
      </c>
    </row>
    <row r="229" spans="1:65">
      <c r="A229" s="30"/>
      <c r="B229" s="19">
        <v>1</v>
      </c>
      <c r="C229" s="9">
        <v>6</v>
      </c>
      <c r="D229" s="210">
        <v>59.6</v>
      </c>
      <c r="E229" s="210">
        <v>58.162140459066713</v>
      </c>
      <c r="F229" s="210">
        <v>53.718499999999999</v>
      </c>
      <c r="G229" s="210">
        <v>58</v>
      </c>
      <c r="H229" s="210">
        <v>63</v>
      </c>
      <c r="I229" s="210">
        <v>62</v>
      </c>
      <c r="J229" s="210">
        <v>62.88000000000001</v>
      </c>
      <c r="K229" s="210">
        <v>58.3</v>
      </c>
      <c r="L229" s="210">
        <v>63.7</v>
      </c>
      <c r="M229" s="211">
        <v>45.85867420000001</v>
      </c>
      <c r="N229" s="210">
        <v>55.7</v>
      </c>
      <c r="O229" s="210">
        <v>51.028968861880465</v>
      </c>
      <c r="P229" s="210">
        <v>57.7</v>
      </c>
      <c r="Q229" s="210">
        <v>61.8</v>
      </c>
      <c r="R229" s="210">
        <v>59.7</v>
      </c>
      <c r="S229" s="210">
        <v>59.4</v>
      </c>
      <c r="T229" s="210">
        <v>54.8</v>
      </c>
      <c r="U229" s="207"/>
      <c r="V229" s="208"/>
      <c r="W229" s="208"/>
      <c r="X229" s="208"/>
      <c r="Y229" s="208"/>
      <c r="Z229" s="208"/>
      <c r="AA229" s="208"/>
      <c r="AB229" s="208"/>
      <c r="AC229" s="208"/>
      <c r="AD229" s="208"/>
      <c r="AE229" s="208"/>
      <c r="AF229" s="208"/>
      <c r="AG229" s="208"/>
      <c r="AH229" s="208"/>
      <c r="AI229" s="208"/>
      <c r="AJ229" s="208"/>
      <c r="AK229" s="208"/>
      <c r="AL229" s="208"/>
      <c r="AM229" s="208"/>
      <c r="AN229" s="208"/>
      <c r="AO229" s="208"/>
      <c r="AP229" s="208"/>
      <c r="AQ229" s="208"/>
      <c r="AR229" s="208"/>
      <c r="AS229" s="208"/>
      <c r="AT229" s="208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208"/>
      <c r="BH229" s="208"/>
      <c r="BI229" s="208"/>
      <c r="BJ229" s="208"/>
      <c r="BK229" s="208"/>
      <c r="BL229" s="208"/>
      <c r="BM229" s="212"/>
    </row>
    <row r="230" spans="1:65">
      <c r="A230" s="30"/>
      <c r="B230" s="20" t="s">
        <v>254</v>
      </c>
      <c r="C230" s="12"/>
      <c r="D230" s="213">
        <v>60.050000000000011</v>
      </c>
      <c r="E230" s="213">
        <v>57.531026626833473</v>
      </c>
      <c r="F230" s="213">
        <v>53.446800000000003</v>
      </c>
      <c r="G230" s="213">
        <v>58.166666666666664</v>
      </c>
      <c r="H230" s="213">
        <v>61.333333333333336</v>
      </c>
      <c r="I230" s="213">
        <v>62.5</v>
      </c>
      <c r="J230" s="213">
        <v>61.32566666666667</v>
      </c>
      <c r="K230" s="213">
        <v>57.75</v>
      </c>
      <c r="L230" s="213">
        <v>63.400000000000006</v>
      </c>
      <c r="M230" s="213">
        <v>45.583216383333337</v>
      </c>
      <c r="N230" s="213">
        <v>54.949999999999996</v>
      </c>
      <c r="O230" s="213">
        <v>52.067672477397117</v>
      </c>
      <c r="P230" s="213">
        <v>58.300000000000004</v>
      </c>
      <c r="Q230" s="213">
        <v>61.916666666666679</v>
      </c>
      <c r="R230" s="213">
        <v>59.733333333333341</v>
      </c>
      <c r="S230" s="213">
        <v>60.5</v>
      </c>
      <c r="T230" s="213">
        <v>54.116666666666667</v>
      </c>
      <c r="U230" s="207"/>
      <c r="V230" s="208"/>
      <c r="W230" s="208"/>
      <c r="X230" s="208"/>
      <c r="Y230" s="208"/>
      <c r="Z230" s="208"/>
      <c r="AA230" s="208"/>
      <c r="AB230" s="208"/>
      <c r="AC230" s="208"/>
      <c r="AD230" s="208"/>
      <c r="AE230" s="208"/>
      <c r="AF230" s="208"/>
      <c r="AG230" s="208"/>
      <c r="AH230" s="208"/>
      <c r="AI230" s="208"/>
      <c r="AJ230" s="208"/>
      <c r="AK230" s="208"/>
      <c r="AL230" s="208"/>
      <c r="AM230" s="208"/>
      <c r="AN230" s="208"/>
      <c r="AO230" s="208"/>
      <c r="AP230" s="208"/>
      <c r="AQ230" s="208"/>
      <c r="AR230" s="208"/>
      <c r="AS230" s="208"/>
      <c r="AT230" s="208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208"/>
      <c r="BE230" s="208"/>
      <c r="BF230" s="208"/>
      <c r="BG230" s="208"/>
      <c r="BH230" s="208"/>
      <c r="BI230" s="208"/>
      <c r="BJ230" s="208"/>
      <c r="BK230" s="208"/>
      <c r="BL230" s="208"/>
      <c r="BM230" s="212"/>
    </row>
    <row r="231" spans="1:65">
      <c r="A231" s="30"/>
      <c r="B231" s="3" t="s">
        <v>255</v>
      </c>
      <c r="C231" s="29"/>
      <c r="D231" s="210">
        <v>60.150000000000006</v>
      </c>
      <c r="E231" s="210">
        <v>57.728388902489513</v>
      </c>
      <c r="F231" s="210">
        <v>53.604500000000002</v>
      </c>
      <c r="G231" s="210">
        <v>58</v>
      </c>
      <c r="H231" s="210">
        <v>61</v>
      </c>
      <c r="I231" s="210">
        <v>62.5</v>
      </c>
      <c r="J231" s="210">
        <v>61.281000000000006</v>
      </c>
      <c r="K231" s="210">
        <v>58</v>
      </c>
      <c r="L231" s="210">
        <v>63.6</v>
      </c>
      <c r="M231" s="210">
        <v>45.733917300000002</v>
      </c>
      <c r="N231" s="210">
        <v>54.95</v>
      </c>
      <c r="O231" s="210">
        <v>52.093315023786388</v>
      </c>
      <c r="P231" s="210">
        <v>58.05</v>
      </c>
      <c r="Q231" s="210">
        <v>61.650000000000006</v>
      </c>
      <c r="R231" s="210">
        <v>59.5</v>
      </c>
      <c r="S231" s="210">
        <v>60.900000000000006</v>
      </c>
      <c r="T231" s="210">
        <v>55.05</v>
      </c>
      <c r="U231" s="207"/>
      <c r="V231" s="208"/>
      <c r="W231" s="208"/>
      <c r="X231" s="208"/>
      <c r="Y231" s="208"/>
      <c r="Z231" s="208"/>
      <c r="AA231" s="208"/>
      <c r="AB231" s="208"/>
      <c r="AC231" s="208"/>
      <c r="AD231" s="208"/>
      <c r="AE231" s="208"/>
      <c r="AF231" s="208"/>
      <c r="AG231" s="208"/>
      <c r="AH231" s="208"/>
      <c r="AI231" s="208"/>
      <c r="AJ231" s="208"/>
      <c r="AK231" s="208"/>
      <c r="AL231" s="208"/>
      <c r="AM231" s="208"/>
      <c r="AN231" s="208"/>
      <c r="AO231" s="208"/>
      <c r="AP231" s="208"/>
      <c r="AQ231" s="208"/>
      <c r="AR231" s="208"/>
      <c r="AS231" s="208"/>
      <c r="AT231" s="208"/>
      <c r="AU231" s="208"/>
      <c r="AV231" s="208"/>
      <c r="AW231" s="208"/>
      <c r="AX231" s="208"/>
      <c r="AY231" s="208"/>
      <c r="AZ231" s="208"/>
      <c r="BA231" s="208"/>
      <c r="BB231" s="208"/>
      <c r="BC231" s="208"/>
      <c r="BD231" s="208"/>
      <c r="BE231" s="208"/>
      <c r="BF231" s="208"/>
      <c r="BG231" s="208"/>
      <c r="BH231" s="208"/>
      <c r="BI231" s="208"/>
      <c r="BJ231" s="208"/>
      <c r="BK231" s="208"/>
      <c r="BL231" s="208"/>
      <c r="BM231" s="212"/>
    </row>
    <row r="232" spans="1:65">
      <c r="A232" s="30"/>
      <c r="B232" s="3" t="s">
        <v>256</v>
      </c>
      <c r="C232" s="29"/>
      <c r="D232" s="221">
        <v>0.67156533561523502</v>
      </c>
      <c r="E232" s="221">
        <v>0.77953692529361396</v>
      </c>
      <c r="F232" s="221">
        <v>0.50748259477542745</v>
      </c>
      <c r="G232" s="221">
        <v>0.752772652709081</v>
      </c>
      <c r="H232" s="221">
        <v>1.3662601021279464</v>
      </c>
      <c r="I232" s="221">
        <v>0.54772255750516607</v>
      </c>
      <c r="J232" s="221">
        <v>1.1208687553262744</v>
      </c>
      <c r="K232" s="221">
        <v>0.99949987493746129</v>
      </c>
      <c r="L232" s="221">
        <v>0.99999999999999667</v>
      </c>
      <c r="M232" s="221">
        <v>0.60314693130885888</v>
      </c>
      <c r="N232" s="221">
        <v>1.1273863579093031</v>
      </c>
      <c r="O232" s="221">
        <v>0.99305050971322784</v>
      </c>
      <c r="P232" s="221">
        <v>0.68992753242641391</v>
      </c>
      <c r="Q232" s="221">
        <v>1.3644290625263975</v>
      </c>
      <c r="R232" s="221">
        <v>1.2628011192055049</v>
      </c>
      <c r="S232" s="221">
        <v>0.87407093533648894</v>
      </c>
      <c r="T232" s="221">
        <v>1.8313019048389221</v>
      </c>
      <c r="U232" s="222"/>
      <c r="V232" s="223"/>
      <c r="W232" s="223"/>
      <c r="X232" s="223"/>
      <c r="Y232" s="223"/>
      <c r="Z232" s="223"/>
      <c r="AA232" s="223"/>
      <c r="AB232" s="223"/>
      <c r="AC232" s="223"/>
      <c r="AD232" s="223"/>
      <c r="AE232" s="223"/>
      <c r="AF232" s="223"/>
      <c r="AG232" s="223"/>
      <c r="AH232" s="223"/>
      <c r="AI232" s="223"/>
      <c r="AJ232" s="223"/>
      <c r="AK232" s="223"/>
      <c r="AL232" s="223"/>
      <c r="AM232" s="223"/>
      <c r="AN232" s="223"/>
      <c r="AO232" s="223"/>
      <c r="AP232" s="223"/>
      <c r="AQ232" s="223"/>
      <c r="AR232" s="223"/>
      <c r="AS232" s="223"/>
      <c r="AT232" s="223"/>
      <c r="AU232" s="223"/>
      <c r="AV232" s="223"/>
      <c r="AW232" s="223"/>
      <c r="AX232" s="223"/>
      <c r="AY232" s="223"/>
      <c r="AZ232" s="223"/>
      <c r="BA232" s="223"/>
      <c r="BB232" s="223"/>
      <c r="BC232" s="223"/>
      <c r="BD232" s="223"/>
      <c r="BE232" s="223"/>
      <c r="BF232" s="223"/>
      <c r="BG232" s="223"/>
      <c r="BH232" s="223"/>
      <c r="BI232" s="223"/>
      <c r="BJ232" s="223"/>
      <c r="BK232" s="223"/>
      <c r="BL232" s="223"/>
      <c r="BM232" s="224"/>
    </row>
    <row r="233" spans="1:65">
      <c r="A233" s="30"/>
      <c r="B233" s="3" t="s">
        <v>86</v>
      </c>
      <c r="C233" s="29"/>
      <c r="D233" s="13">
        <v>1.1183436063534303E-2</v>
      </c>
      <c r="E233" s="13">
        <v>1.3549852505674292E-2</v>
      </c>
      <c r="F233" s="13">
        <v>9.4950978314029544E-3</v>
      </c>
      <c r="G233" s="13">
        <v>1.2941650189840935E-2</v>
      </c>
      <c r="H233" s="13">
        <v>2.2275979925999126E-2</v>
      </c>
      <c r="I233" s="13">
        <v>8.7635609200826577E-3</v>
      </c>
      <c r="J233" s="13">
        <v>1.8277318719072618E-2</v>
      </c>
      <c r="K233" s="13">
        <v>1.730735714177422E-2</v>
      </c>
      <c r="L233" s="13">
        <v>1.5772870662460515E-2</v>
      </c>
      <c r="M233" s="13">
        <v>1.3231776499417633E-2</v>
      </c>
      <c r="N233" s="13">
        <v>2.0516585221279401E-2</v>
      </c>
      <c r="O233" s="13">
        <v>1.9072304607898823E-2</v>
      </c>
      <c r="P233" s="13">
        <v>1.1834091465290117E-2</v>
      </c>
      <c r="Q233" s="13">
        <v>2.2036539367855677E-2</v>
      </c>
      <c r="R233" s="13">
        <v>2.1140643736699296E-2</v>
      </c>
      <c r="S233" s="13">
        <v>1.4447453476636181E-2</v>
      </c>
      <c r="T233" s="13">
        <v>3.3839887369983161E-2</v>
      </c>
      <c r="U233" s="152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257</v>
      </c>
      <c r="C234" s="29"/>
      <c r="D234" s="13">
        <v>2.6388446491872442E-2</v>
      </c>
      <c r="E234" s="13">
        <v>-1.666642723400269E-2</v>
      </c>
      <c r="F234" s="13">
        <v>-8.6474970491893455E-2</v>
      </c>
      <c r="G234" s="13">
        <v>-5.8019211055693187E-3</v>
      </c>
      <c r="H234" s="13">
        <v>4.8323475739686206E-2</v>
      </c>
      <c r="I234" s="13">
        <v>6.8264411419517224E-2</v>
      </c>
      <c r="J234" s="13">
        <v>4.8192435305218773E-2</v>
      </c>
      <c r="K234" s="13">
        <v>-1.2923683848366063E-2</v>
      </c>
      <c r="L234" s="13">
        <v>8.364741894395844E-2</v>
      </c>
      <c r="M234" s="13">
        <v>-0.22088115487439874</v>
      </c>
      <c r="N234" s="13">
        <v>-6.0781929479960528E-2</v>
      </c>
      <c r="O234" s="13">
        <v>-0.11004733611118678</v>
      </c>
      <c r="P234" s="13">
        <v>-3.5229570278743072E-3</v>
      </c>
      <c r="Q234" s="13">
        <v>5.8293943579601937E-2</v>
      </c>
      <c r="R234" s="13">
        <v>2.0975906807346734E-2</v>
      </c>
      <c r="S234" s="13">
        <v>3.4079950254092717E-2</v>
      </c>
      <c r="T234" s="13">
        <v>-7.5025454965554017E-2</v>
      </c>
      <c r="U234" s="152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46" t="s">
        <v>258</v>
      </c>
      <c r="C235" s="47"/>
      <c r="D235" s="45">
        <v>0.39</v>
      </c>
      <c r="E235" s="45">
        <v>0.17</v>
      </c>
      <c r="F235" s="45">
        <v>1.08</v>
      </c>
      <c r="G235" s="45">
        <v>0.03</v>
      </c>
      <c r="H235" s="45">
        <v>0.67</v>
      </c>
      <c r="I235" s="45">
        <v>0.93</v>
      </c>
      <c r="J235" s="45">
        <v>0.67</v>
      </c>
      <c r="K235" s="45">
        <v>0.12</v>
      </c>
      <c r="L235" s="45">
        <v>1.1299999999999999</v>
      </c>
      <c r="M235" s="45">
        <v>2.83</v>
      </c>
      <c r="N235" s="45">
        <v>0.74</v>
      </c>
      <c r="O235" s="45">
        <v>1.39</v>
      </c>
      <c r="P235" s="45">
        <v>0</v>
      </c>
      <c r="Q235" s="45">
        <v>0.8</v>
      </c>
      <c r="R235" s="45">
        <v>0.32</v>
      </c>
      <c r="S235" s="45">
        <v>0.49</v>
      </c>
      <c r="T235" s="45">
        <v>0.93</v>
      </c>
      <c r="U235" s="152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B236" s="31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BM236" s="55"/>
    </row>
    <row r="237" spans="1:65" ht="15">
      <c r="B237" s="8" t="s">
        <v>446</v>
      </c>
      <c r="BM237" s="28" t="s">
        <v>66</v>
      </c>
    </row>
    <row r="238" spans="1:65" ht="15">
      <c r="A238" s="25" t="s">
        <v>33</v>
      </c>
      <c r="B238" s="18" t="s">
        <v>110</v>
      </c>
      <c r="C238" s="15" t="s">
        <v>111</v>
      </c>
      <c r="D238" s="16" t="s">
        <v>225</v>
      </c>
      <c r="E238" s="17" t="s">
        <v>225</v>
      </c>
      <c r="F238" s="17" t="s">
        <v>225</v>
      </c>
      <c r="G238" s="17" t="s">
        <v>225</v>
      </c>
      <c r="H238" s="17" t="s">
        <v>225</v>
      </c>
      <c r="I238" s="17" t="s">
        <v>225</v>
      </c>
      <c r="J238" s="17" t="s">
        <v>225</v>
      </c>
      <c r="K238" s="152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>
        <v>1</v>
      </c>
    </row>
    <row r="239" spans="1:65">
      <c r="A239" s="30"/>
      <c r="B239" s="19" t="s">
        <v>226</v>
      </c>
      <c r="C239" s="9" t="s">
        <v>226</v>
      </c>
      <c r="D239" s="150" t="s">
        <v>228</v>
      </c>
      <c r="E239" s="151" t="s">
        <v>229</v>
      </c>
      <c r="F239" s="151" t="s">
        <v>230</v>
      </c>
      <c r="G239" s="151" t="s">
        <v>236</v>
      </c>
      <c r="H239" s="151" t="s">
        <v>237</v>
      </c>
      <c r="I239" s="151" t="s">
        <v>241</v>
      </c>
      <c r="J239" s="151" t="s">
        <v>248</v>
      </c>
      <c r="K239" s="152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 t="s">
        <v>3</v>
      </c>
    </row>
    <row r="240" spans="1:65">
      <c r="A240" s="30"/>
      <c r="B240" s="19"/>
      <c r="C240" s="9"/>
      <c r="D240" s="10" t="s">
        <v>272</v>
      </c>
      <c r="E240" s="11" t="s">
        <v>272</v>
      </c>
      <c r="F240" s="11" t="s">
        <v>272</v>
      </c>
      <c r="G240" s="11" t="s">
        <v>273</v>
      </c>
      <c r="H240" s="11" t="s">
        <v>272</v>
      </c>
      <c r="I240" s="11" t="s">
        <v>273</v>
      </c>
      <c r="J240" s="11" t="s">
        <v>272</v>
      </c>
      <c r="K240" s="152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2</v>
      </c>
    </row>
    <row r="241" spans="1:65">
      <c r="A241" s="30"/>
      <c r="B241" s="19"/>
      <c r="C241" s="9"/>
      <c r="D241" s="26"/>
      <c r="E241" s="26"/>
      <c r="F241" s="26"/>
      <c r="G241" s="26"/>
      <c r="H241" s="26"/>
      <c r="I241" s="26"/>
      <c r="J241" s="26"/>
      <c r="K241" s="152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3</v>
      </c>
    </row>
    <row r="242" spans="1:65">
      <c r="A242" s="30"/>
      <c r="B242" s="18">
        <v>1</v>
      </c>
      <c r="C242" s="14">
        <v>1</v>
      </c>
      <c r="D242" s="22">
        <v>3.48</v>
      </c>
      <c r="E242" s="22">
        <v>3.5196587324729398</v>
      </c>
      <c r="F242" s="22">
        <v>4.0494242351258194</v>
      </c>
      <c r="G242" s="22">
        <v>3.6</v>
      </c>
      <c r="H242" s="22">
        <v>3.49</v>
      </c>
      <c r="I242" s="147">
        <v>2.60920306</v>
      </c>
      <c r="J242" s="22">
        <v>3.38</v>
      </c>
      <c r="K242" s="152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1</v>
      </c>
    </row>
    <row r="243" spans="1:65">
      <c r="A243" s="30"/>
      <c r="B243" s="19">
        <v>1</v>
      </c>
      <c r="C243" s="9">
        <v>2</v>
      </c>
      <c r="D243" s="11">
        <v>3.53</v>
      </c>
      <c r="E243" s="11">
        <v>3.6060636571779798</v>
      </c>
      <c r="F243" s="11">
        <v>3.7358067345884445</v>
      </c>
      <c r="G243" s="11">
        <v>3.7</v>
      </c>
      <c r="H243" s="11">
        <v>3.53</v>
      </c>
      <c r="I243" s="148">
        <v>2.5608547349999999</v>
      </c>
      <c r="J243" s="11">
        <v>3.29</v>
      </c>
      <c r="K243" s="152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3</v>
      </c>
    </row>
    <row r="244" spans="1:65">
      <c r="A244" s="30"/>
      <c r="B244" s="19">
        <v>1</v>
      </c>
      <c r="C244" s="9">
        <v>3</v>
      </c>
      <c r="D244" s="11">
        <v>3.58</v>
      </c>
      <c r="E244" s="11">
        <v>3.4857509651401499</v>
      </c>
      <c r="F244" s="11">
        <v>3.8807319529496227</v>
      </c>
      <c r="G244" s="11">
        <v>3.7</v>
      </c>
      <c r="H244" s="11">
        <v>3.5</v>
      </c>
      <c r="I244" s="148">
        <v>2.5931970799999999</v>
      </c>
      <c r="J244" s="11">
        <v>3.31</v>
      </c>
      <c r="K244" s="152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16</v>
      </c>
    </row>
    <row r="245" spans="1:65">
      <c r="A245" s="30"/>
      <c r="B245" s="19">
        <v>1</v>
      </c>
      <c r="C245" s="9">
        <v>4</v>
      </c>
      <c r="D245" s="11">
        <v>3.62</v>
      </c>
      <c r="E245" s="11">
        <v>3.6192830553684998</v>
      </c>
      <c r="F245" s="11">
        <v>3.8598978285558485</v>
      </c>
      <c r="G245" s="11">
        <v>3.8</v>
      </c>
      <c r="H245" s="11">
        <v>3.49</v>
      </c>
      <c r="I245" s="148">
        <v>2.6278204000000001</v>
      </c>
      <c r="J245" s="11">
        <v>3.28</v>
      </c>
      <c r="K245" s="152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3.5840025206698614</v>
      </c>
    </row>
    <row r="246" spans="1:65">
      <c r="A246" s="30"/>
      <c r="B246" s="19">
        <v>1</v>
      </c>
      <c r="C246" s="9">
        <v>5</v>
      </c>
      <c r="D246" s="11">
        <v>3.6</v>
      </c>
      <c r="E246" s="11">
        <v>3.4096258436325799</v>
      </c>
      <c r="F246" s="153">
        <v>4.2097315657188865</v>
      </c>
      <c r="G246" s="11">
        <v>3.7</v>
      </c>
      <c r="H246" s="11">
        <v>3.51</v>
      </c>
      <c r="I246" s="148">
        <v>2.6221979550000003</v>
      </c>
      <c r="J246" s="11">
        <v>3.43</v>
      </c>
      <c r="K246" s="152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26</v>
      </c>
    </row>
    <row r="247" spans="1:65">
      <c r="A247" s="30"/>
      <c r="B247" s="19">
        <v>1</v>
      </c>
      <c r="C247" s="9">
        <v>6</v>
      </c>
      <c r="D247" s="11">
        <v>3.57</v>
      </c>
      <c r="E247" s="11">
        <v>3.5378823192529398</v>
      </c>
      <c r="F247" s="11">
        <v>3.7873277246718597</v>
      </c>
      <c r="G247" s="11">
        <v>3.7</v>
      </c>
      <c r="H247" s="11">
        <v>3.45</v>
      </c>
      <c r="I247" s="148">
        <v>2.5897566149999998</v>
      </c>
      <c r="J247" s="11">
        <v>3.43</v>
      </c>
      <c r="K247" s="152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5"/>
    </row>
    <row r="248" spans="1:65">
      <c r="A248" s="30"/>
      <c r="B248" s="20" t="s">
        <v>254</v>
      </c>
      <c r="C248" s="12"/>
      <c r="D248" s="23">
        <v>3.5633333333333339</v>
      </c>
      <c r="E248" s="23">
        <v>3.5297107621741817</v>
      </c>
      <c r="F248" s="23">
        <v>3.9204866736017472</v>
      </c>
      <c r="G248" s="23">
        <v>3.6999999999999997</v>
      </c>
      <c r="H248" s="23">
        <v>3.4949999999999997</v>
      </c>
      <c r="I248" s="23">
        <v>2.6005049741666664</v>
      </c>
      <c r="J248" s="23">
        <v>3.3533333333333335</v>
      </c>
      <c r="K248" s="152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5"/>
    </row>
    <row r="249" spans="1:65">
      <c r="A249" s="30"/>
      <c r="B249" s="3" t="s">
        <v>255</v>
      </c>
      <c r="C249" s="29"/>
      <c r="D249" s="11">
        <v>3.5750000000000002</v>
      </c>
      <c r="E249" s="11">
        <v>3.5287705258629396</v>
      </c>
      <c r="F249" s="11">
        <v>3.8703148907527356</v>
      </c>
      <c r="G249" s="11">
        <v>3.7</v>
      </c>
      <c r="H249" s="11">
        <v>3.4950000000000001</v>
      </c>
      <c r="I249" s="11">
        <v>2.60120007</v>
      </c>
      <c r="J249" s="11">
        <v>3.3449999999999998</v>
      </c>
      <c r="K249" s="152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256</v>
      </c>
      <c r="C250" s="29"/>
      <c r="D250" s="24">
        <v>5.0859282994028469E-2</v>
      </c>
      <c r="E250" s="24">
        <v>7.7940527771079876E-2</v>
      </c>
      <c r="F250" s="24">
        <v>0.17741304005051231</v>
      </c>
      <c r="G250" s="24">
        <v>6.3245553203367499E-2</v>
      </c>
      <c r="H250" s="24">
        <v>2.6645825188948303E-2</v>
      </c>
      <c r="I250" s="24">
        <v>2.4631072290732688E-2</v>
      </c>
      <c r="J250" s="24">
        <v>6.8896056974740424E-2</v>
      </c>
      <c r="K250" s="203"/>
      <c r="L250" s="204"/>
      <c r="M250" s="204"/>
      <c r="N250" s="204"/>
      <c r="O250" s="204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56"/>
    </row>
    <row r="251" spans="1:65">
      <c r="A251" s="30"/>
      <c r="B251" s="3" t="s">
        <v>86</v>
      </c>
      <c r="C251" s="29"/>
      <c r="D251" s="13">
        <v>1.4272951261186658E-2</v>
      </c>
      <c r="E251" s="13">
        <v>2.2081278898634506E-2</v>
      </c>
      <c r="F251" s="13">
        <v>4.5252810383238244E-2</v>
      </c>
      <c r="G251" s="13">
        <v>1.7093392757666893E-2</v>
      </c>
      <c r="H251" s="13">
        <v>7.6239843172956527E-3</v>
      </c>
      <c r="I251" s="13">
        <v>9.471649750881838E-3</v>
      </c>
      <c r="J251" s="13">
        <v>2.0545543829445453E-2</v>
      </c>
      <c r="K251" s="152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30"/>
      <c r="B252" s="3" t="s">
        <v>257</v>
      </c>
      <c r="C252" s="29"/>
      <c r="D252" s="13">
        <v>-5.7670683034743986E-3</v>
      </c>
      <c r="E252" s="13">
        <v>-1.5148359461960581E-2</v>
      </c>
      <c r="F252" s="13">
        <v>9.3885021283131254E-2</v>
      </c>
      <c r="G252" s="13">
        <v>3.2365345353735364E-2</v>
      </c>
      <c r="H252" s="13">
        <v>-2.4833275132079669E-2</v>
      </c>
      <c r="I252" s="13">
        <v>-0.27441318493251954</v>
      </c>
      <c r="J252" s="13">
        <v>-6.4360777093821597E-2</v>
      </c>
      <c r="K252" s="152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30"/>
      <c r="B253" s="46" t="s">
        <v>258</v>
      </c>
      <c r="C253" s="47"/>
      <c r="D253" s="45">
        <v>0.13</v>
      </c>
      <c r="E253" s="45">
        <v>0</v>
      </c>
      <c r="F253" s="45">
        <v>1.55</v>
      </c>
      <c r="G253" s="45">
        <v>0.67</v>
      </c>
      <c r="H253" s="45">
        <v>0.14000000000000001</v>
      </c>
      <c r="I253" s="45">
        <v>3.68</v>
      </c>
      <c r="J253" s="45">
        <v>0.7</v>
      </c>
      <c r="K253" s="152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B254" s="31"/>
      <c r="C254" s="20"/>
      <c r="D254" s="20"/>
      <c r="E254" s="20"/>
      <c r="F254" s="20"/>
      <c r="G254" s="20"/>
      <c r="H254" s="20"/>
      <c r="I254" s="20"/>
      <c r="J254" s="20"/>
      <c r="BM254" s="55"/>
    </row>
    <row r="255" spans="1:65" ht="15">
      <c r="B255" s="8" t="s">
        <v>447</v>
      </c>
      <c r="BM255" s="28" t="s">
        <v>66</v>
      </c>
    </row>
    <row r="256" spans="1:65" ht="15">
      <c r="A256" s="25" t="s">
        <v>36</v>
      </c>
      <c r="B256" s="18" t="s">
        <v>110</v>
      </c>
      <c r="C256" s="15" t="s">
        <v>111</v>
      </c>
      <c r="D256" s="16" t="s">
        <v>225</v>
      </c>
      <c r="E256" s="17" t="s">
        <v>225</v>
      </c>
      <c r="F256" s="17" t="s">
        <v>225</v>
      </c>
      <c r="G256" s="17" t="s">
        <v>225</v>
      </c>
      <c r="H256" s="17" t="s">
        <v>225</v>
      </c>
      <c r="I256" s="17" t="s">
        <v>225</v>
      </c>
      <c r="J256" s="17" t="s">
        <v>225</v>
      </c>
      <c r="K256" s="152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1</v>
      </c>
    </row>
    <row r="257" spans="1:65">
      <c r="A257" s="30"/>
      <c r="B257" s="19" t="s">
        <v>226</v>
      </c>
      <c r="C257" s="9" t="s">
        <v>226</v>
      </c>
      <c r="D257" s="150" t="s">
        <v>228</v>
      </c>
      <c r="E257" s="151" t="s">
        <v>229</v>
      </c>
      <c r="F257" s="151" t="s">
        <v>230</v>
      </c>
      <c r="G257" s="151" t="s">
        <v>236</v>
      </c>
      <c r="H257" s="151" t="s">
        <v>237</v>
      </c>
      <c r="I257" s="151" t="s">
        <v>241</v>
      </c>
      <c r="J257" s="151" t="s">
        <v>248</v>
      </c>
      <c r="K257" s="152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 t="s">
        <v>3</v>
      </c>
    </row>
    <row r="258" spans="1:65">
      <c r="A258" s="30"/>
      <c r="B258" s="19"/>
      <c r="C258" s="9"/>
      <c r="D258" s="10" t="s">
        <v>272</v>
      </c>
      <c r="E258" s="11" t="s">
        <v>272</v>
      </c>
      <c r="F258" s="11" t="s">
        <v>272</v>
      </c>
      <c r="G258" s="11" t="s">
        <v>273</v>
      </c>
      <c r="H258" s="11" t="s">
        <v>272</v>
      </c>
      <c r="I258" s="11" t="s">
        <v>273</v>
      </c>
      <c r="J258" s="11" t="s">
        <v>272</v>
      </c>
      <c r="K258" s="152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2</v>
      </c>
    </row>
    <row r="259" spans="1:65">
      <c r="A259" s="30"/>
      <c r="B259" s="19"/>
      <c r="C259" s="9"/>
      <c r="D259" s="26"/>
      <c r="E259" s="26"/>
      <c r="F259" s="26"/>
      <c r="G259" s="26"/>
      <c r="H259" s="26"/>
      <c r="I259" s="26"/>
      <c r="J259" s="26"/>
      <c r="K259" s="152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3</v>
      </c>
    </row>
    <row r="260" spans="1:65">
      <c r="A260" s="30"/>
      <c r="B260" s="18">
        <v>1</v>
      </c>
      <c r="C260" s="14">
        <v>1</v>
      </c>
      <c r="D260" s="154">
        <v>1.61</v>
      </c>
      <c r="E260" s="22">
        <v>1.68488296108868</v>
      </c>
      <c r="F260" s="22">
        <v>1.67460649665503</v>
      </c>
      <c r="G260" s="22">
        <v>1.7</v>
      </c>
      <c r="H260" s="22">
        <v>1.62</v>
      </c>
      <c r="I260" s="147">
        <v>2.917994199999999</v>
      </c>
      <c r="J260" s="22">
        <v>1.75</v>
      </c>
      <c r="K260" s="152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</v>
      </c>
    </row>
    <row r="261" spans="1:65">
      <c r="A261" s="30"/>
      <c r="B261" s="19">
        <v>1</v>
      </c>
      <c r="C261" s="9">
        <v>2</v>
      </c>
      <c r="D261" s="11">
        <v>1.69</v>
      </c>
      <c r="E261" s="11">
        <v>1.72453592882972</v>
      </c>
      <c r="F261" s="11">
        <v>1.6625114151467599</v>
      </c>
      <c r="G261" s="11">
        <v>1.7</v>
      </c>
      <c r="H261" s="11">
        <v>1.57</v>
      </c>
      <c r="I261" s="148">
        <v>2.8981086000000005</v>
      </c>
      <c r="J261" s="11">
        <v>1.75</v>
      </c>
      <c r="K261" s="152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4</v>
      </c>
    </row>
    <row r="262" spans="1:65">
      <c r="A262" s="30"/>
      <c r="B262" s="19">
        <v>1</v>
      </c>
      <c r="C262" s="9">
        <v>3</v>
      </c>
      <c r="D262" s="11">
        <v>1.69</v>
      </c>
      <c r="E262" s="11">
        <v>1.71168323005503</v>
      </c>
      <c r="F262" s="11">
        <v>1.70511661870716</v>
      </c>
      <c r="G262" s="11">
        <v>1.8</v>
      </c>
      <c r="H262" s="11">
        <v>1.62</v>
      </c>
      <c r="I262" s="148">
        <v>2.8632472</v>
      </c>
      <c r="J262" s="11">
        <v>1.68</v>
      </c>
      <c r="K262" s="152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16</v>
      </c>
    </row>
    <row r="263" spans="1:65">
      <c r="A263" s="30"/>
      <c r="B263" s="19">
        <v>1</v>
      </c>
      <c r="C263" s="9">
        <v>4</v>
      </c>
      <c r="D263" s="11">
        <v>1.68</v>
      </c>
      <c r="E263" s="11">
        <v>1.67523353714392</v>
      </c>
      <c r="F263" s="11">
        <v>1.59612940458124</v>
      </c>
      <c r="G263" s="11">
        <v>1.8</v>
      </c>
      <c r="H263" s="11">
        <v>1.59</v>
      </c>
      <c r="I263" s="148">
        <v>2.9470033999999994</v>
      </c>
      <c r="J263" s="11">
        <v>1.65</v>
      </c>
      <c r="K263" s="152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1.6868524831926373</v>
      </c>
    </row>
    <row r="264" spans="1:65">
      <c r="A264" s="30"/>
      <c r="B264" s="19">
        <v>1</v>
      </c>
      <c r="C264" s="9">
        <v>5</v>
      </c>
      <c r="D264" s="11">
        <v>1.64</v>
      </c>
      <c r="E264" s="11">
        <v>1.6763300139442101</v>
      </c>
      <c r="F264" s="11">
        <v>1.7489623585660601</v>
      </c>
      <c r="G264" s="11">
        <v>1.8</v>
      </c>
      <c r="H264" s="11">
        <v>1.62</v>
      </c>
      <c r="I264" s="148">
        <v>2.9213511000000016</v>
      </c>
      <c r="J264" s="11">
        <v>1.72</v>
      </c>
      <c r="K264" s="152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27</v>
      </c>
    </row>
    <row r="265" spans="1:65">
      <c r="A265" s="30"/>
      <c r="B265" s="19">
        <v>1</v>
      </c>
      <c r="C265" s="9">
        <v>6</v>
      </c>
      <c r="D265" s="11">
        <v>1.68</v>
      </c>
      <c r="E265" s="11">
        <v>1.7223948826228099</v>
      </c>
      <c r="F265" s="11">
        <v>1.54830254759432</v>
      </c>
      <c r="G265" s="11">
        <v>1.8</v>
      </c>
      <c r="H265" s="11">
        <v>1.6</v>
      </c>
      <c r="I265" s="148">
        <v>2.9095894999999987</v>
      </c>
      <c r="J265" s="11">
        <v>1.77</v>
      </c>
      <c r="K265" s="152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A266" s="30"/>
      <c r="B266" s="20" t="s">
        <v>254</v>
      </c>
      <c r="C266" s="12"/>
      <c r="D266" s="23">
        <v>1.665</v>
      </c>
      <c r="E266" s="23">
        <v>1.6991767589473949</v>
      </c>
      <c r="F266" s="23">
        <v>1.6559381402084281</v>
      </c>
      <c r="G266" s="23">
        <v>1.7666666666666668</v>
      </c>
      <c r="H266" s="23">
        <v>1.6033333333333333</v>
      </c>
      <c r="I266" s="23">
        <v>2.9095490000000002</v>
      </c>
      <c r="J266" s="23">
        <v>1.72</v>
      </c>
      <c r="K266" s="152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30"/>
      <c r="B267" s="3" t="s">
        <v>255</v>
      </c>
      <c r="C267" s="29"/>
      <c r="D267" s="11">
        <v>1.68</v>
      </c>
      <c r="E267" s="11">
        <v>1.6982830955718549</v>
      </c>
      <c r="F267" s="11">
        <v>1.6685589559008949</v>
      </c>
      <c r="G267" s="11">
        <v>1.8</v>
      </c>
      <c r="H267" s="11">
        <v>1.61</v>
      </c>
      <c r="I267" s="11">
        <v>2.9137918499999991</v>
      </c>
      <c r="J267" s="11">
        <v>1.7349999999999999</v>
      </c>
      <c r="K267" s="152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3" t="s">
        <v>256</v>
      </c>
      <c r="C268" s="29"/>
      <c r="D268" s="24">
        <v>3.2710854467592206E-2</v>
      </c>
      <c r="E268" s="24">
        <v>2.2970175743734968E-2</v>
      </c>
      <c r="F268" s="24">
        <v>7.2974309286274242E-2</v>
      </c>
      <c r="G268" s="24">
        <v>5.1639777949432267E-2</v>
      </c>
      <c r="H268" s="24">
        <v>2.0655911179772911E-2</v>
      </c>
      <c r="I268" s="24">
        <v>2.7886140365636709E-2</v>
      </c>
      <c r="J268" s="24">
        <v>4.6475800154489044E-2</v>
      </c>
      <c r="K268" s="203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  <c r="AK268" s="204"/>
      <c r="AL268" s="204"/>
      <c r="AM268" s="204"/>
      <c r="AN268" s="204"/>
      <c r="AO268" s="204"/>
      <c r="AP268" s="204"/>
      <c r="AQ268" s="204"/>
      <c r="AR268" s="204"/>
      <c r="AS268" s="204"/>
      <c r="AT268" s="204"/>
      <c r="AU268" s="204"/>
      <c r="AV268" s="204"/>
      <c r="AW268" s="204"/>
      <c r="AX268" s="204"/>
      <c r="AY268" s="204"/>
      <c r="AZ268" s="204"/>
      <c r="BA268" s="204"/>
      <c r="BB268" s="204"/>
      <c r="BC268" s="204"/>
      <c r="BD268" s="204"/>
      <c r="BE268" s="204"/>
      <c r="BF268" s="204"/>
      <c r="BG268" s="204"/>
      <c r="BH268" s="204"/>
      <c r="BI268" s="204"/>
      <c r="BJ268" s="204"/>
      <c r="BK268" s="204"/>
      <c r="BL268" s="204"/>
      <c r="BM268" s="56"/>
    </row>
    <row r="269" spans="1:65">
      <c r="A269" s="30"/>
      <c r="B269" s="3" t="s">
        <v>86</v>
      </c>
      <c r="C269" s="29"/>
      <c r="D269" s="13">
        <v>1.9646158839394717E-2</v>
      </c>
      <c r="E269" s="13">
        <v>1.3518414504424201E-2</v>
      </c>
      <c r="F269" s="13">
        <v>4.4068258055273236E-2</v>
      </c>
      <c r="G269" s="13">
        <v>2.9230062990244676E-2</v>
      </c>
      <c r="H269" s="13">
        <v>1.2883104685929051E-2</v>
      </c>
      <c r="I269" s="13">
        <v>9.5843515148350163E-3</v>
      </c>
      <c r="J269" s="13">
        <v>2.7020814043307584E-2</v>
      </c>
      <c r="K269" s="152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257</v>
      </c>
      <c r="C270" s="29"/>
      <c r="D270" s="13">
        <v>-1.2954590523101328E-2</v>
      </c>
      <c r="E270" s="13">
        <v>7.3060779632798667E-3</v>
      </c>
      <c r="F270" s="13">
        <v>-1.8326642840575391E-2</v>
      </c>
      <c r="G270" s="13">
        <v>4.7315449495007655E-2</v>
      </c>
      <c r="H270" s="13">
        <v>-4.951182791113462E-2</v>
      </c>
      <c r="I270" s="13">
        <v>0.72483902948834911</v>
      </c>
      <c r="J270" s="13">
        <v>1.9650513093252719E-2</v>
      </c>
      <c r="K270" s="152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46" t="s">
        <v>258</v>
      </c>
      <c r="C271" s="47"/>
      <c r="D271" s="45">
        <v>0.53</v>
      </c>
      <c r="E271" s="45">
        <v>0</v>
      </c>
      <c r="F271" s="45">
        <v>0.67</v>
      </c>
      <c r="G271" s="45">
        <v>1.05</v>
      </c>
      <c r="H271" s="45">
        <v>1.49</v>
      </c>
      <c r="I271" s="45">
        <v>18.88</v>
      </c>
      <c r="J271" s="45">
        <v>0.32</v>
      </c>
      <c r="K271" s="152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B272" s="31"/>
      <c r="C272" s="20"/>
      <c r="D272" s="20"/>
      <c r="E272" s="20"/>
      <c r="F272" s="20"/>
      <c r="G272" s="20"/>
      <c r="H272" s="20"/>
      <c r="I272" s="20"/>
      <c r="J272" s="20"/>
      <c r="BM272" s="55"/>
    </row>
    <row r="273" spans="1:65" ht="15">
      <c r="B273" s="8" t="s">
        <v>448</v>
      </c>
      <c r="BM273" s="28" t="s">
        <v>66</v>
      </c>
    </row>
    <row r="274" spans="1:65" ht="15">
      <c r="A274" s="25" t="s">
        <v>39</v>
      </c>
      <c r="B274" s="18" t="s">
        <v>110</v>
      </c>
      <c r="C274" s="15" t="s">
        <v>111</v>
      </c>
      <c r="D274" s="16" t="s">
        <v>225</v>
      </c>
      <c r="E274" s="17" t="s">
        <v>225</v>
      </c>
      <c r="F274" s="17" t="s">
        <v>225</v>
      </c>
      <c r="G274" s="17" t="s">
        <v>225</v>
      </c>
      <c r="H274" s="17" t="s">
        <v>225</v>
      </c>
      <c r="I274" s="17" t="s">
        <v>225</v>
      </c>
      <c r="J274" s="17" t="s">
        <v>225</v>
      </c>
      <c r="K274" s="152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>
        <v>1</v>
      </c>
    </row>
    <row r="275" spans="1:65">
      <c r="A275" s="30"/>
      <c r="B275" s="19" t="s">
        <v>226</v>
      </c>
      <c r="C275" s="9" t="s">
        <v>226</v>
      </c>
      <c r="D275" s="150" t="s">
        <v>228</v>
      </c>
      <c r="E275" s="151" t="s">
        <v>229</v>
      </c>
      <c r="F275" s="151" t="s">
        <v>230</v>
      </c>
      <c r="G275" s="151" t="s">
        <v>236</v>
      </c>
      <c r="H275" s="151" t="s">
        <v>237</v>
      </c>
      <c r="I275" s="151" t="s">
        <v>241</v>
      </c>
      <c r="J275" s="151" t="s">
        <v>248</v>
      </c>
      <c r="K275" s="152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 t="s">
        <v>3</v>
      </c>
    </row>
    <row r="276" spans="1:65">
      <c r="A276" s="30"/>
      <c r="B276" s="19"/>
      <c r="C276" s="9"/>
      <c r="D276" s="10" t="s">
        <v>272</v>
      </c>
      <c r="E276" s="11" t="s">
        <v>272</v>
      </c>
      <c r="F276" s="11" t="s">
        <v>272</v>
      </c>
      <c r="G276" s="11" t="s">
        <v>273</v>
      </c>
      <c r="H276" s="11" t="s">
        <v>272</v>
      </c>
      <c r="I276" s="11" t="s">
        <v>273</v>
      </c>
      <c r="J276" s="11" t="s">
        <v>272</v>
      </c>
      <c r="K276" s="152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2</v>
      </c>
    </row>
    <row r="277" spans="1:65">
      <c r="A277" s="30"/>
      <c r="B277" s="19"/>
      <c r="C277" s="9"/>
      <c r="D277" s="26"/>
      <c r="E277" s="26"/>
      <c r="F277" s="26"/>
      <c r="G277" s="26"/>
      <c r="H277" s="26"/>
      <c r="I277" s="26"/>
      <c r="J277" s="26"/>
      <c r="K277" s="152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3</v>
      </c>
    </row>
    <row r="278" spans="1:65">
      <c r="A278" s="30"/>
      <c r="B278" s="18">
        <v>1</v>
      </c>
      <c r="C278" s="14">
        <v>1</v>
      </c>
      <c r="D278" s="22">
        <v>1.56</v>
      </c>
      <c r="E278" s="147">
        <v>0.43454745538310602</v>
      </c>
      <c r="F278" s="22">
        <v>1.49638199781458</v>
      </c>
      <c r="G278" s="22">
        <v>1.24</v>
      </c>
      <c r="H278" s="22">
        <v>1.53</v>
      </c>
      <c r="I278" s="147">
        <v>1.28676922</v>
      </c>
      <c r="J278" s="22">
        <v>1.54</v>
      </c>
      <c r="K278" s="152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1</v>
      </c>
    </row>
    <row r="279" spans="1:65">
      <c r="A279" s="30"/>
      <c r="B279" s="19">
        <v>1</v>
      </c>
      <c r="C279" s="9">
        <v>2</v>
      </c>
      <c r="D279" s="11">
        <v>1.58</v>
      </c>
      <c r="E279" s="148">
        <v>0.435287872374444</v>
      </c>
      <c r="F279" s="11">
        <v>1.4718861816559601</v>
      </c>
      <c r="G279" s="11">
        <v>1.33</v>
      </c>
      <c r="H279" s="11">
        <v>1.5</v>
      </c>
      <c r="I279" s="148">
        <v>1.25683718</v>
      </c>
      <c r="J279" s="11">
        <v>1.6</v>
      </c>
      <c r="K279" s="152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5</v>
      </c>
    </row>
    <row r="280" spans="1:65">
      <c r="A280" s="30"/>
      <c r="B280" s="19">
        <v>1</v>
      </c>
      <c r="C280" s="9">
        <v>3</v>
      </c>
      <c r="D280" s="11">
        <v>1.54</v>
      </c>
      <c r="E280" s="148">
        <v>0.36483412131654303</v>
      </c>
      <c r="F280" s="11">
        <v>1.4822790731272699</v>
      </c>
      <c r="G280" s="11">
        <v>1.37</v>
      </c>
      <c r="H280" s="11">
        <v>1.5</v>
      </c>
      <c r="I280" s="148">
        <v>1.2693160799999998</v>
      </c>
      <c r="J280" s="11">
        <v>1.48</v>
      </c>
      <c r="K280" s="152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16</v>
      </c>
    </row>
    <row r="281" spans="1:65">
      <c r="A281" s="30"/>
      <c r="B281" s="19">
        <v>1</v>
      </c>
      <c r="C281" s="9">
        <v>4</v>
      </c>
      <c r="D281" s="11">
        <v>1.5</v>
      </c>
      <c r="E281" s="148">
        <v>0.53602029699456999</v>
      </c>
      <c r="F281" s="11">
        <v>1.51734199844707</v>
      </c>
      <c r="G281" s="11">
        <v>1.41</v>
      </c>
      <c r="H281" s="11">
        <v>1.51</v>
      </c>
      <c r="I281" s="148">
        <v>1.2749176799999999</v>
      </c>
      <c r="J281" s="11">
        <v>1.47</v>
      </c>
      <c r="K281" s="152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1.4858407662302691</v>
      </c>
    </row>
    <row r="282" spans="1:65">
      <c r="A282" s="30"/>
      <c r="B282" s="19">
        <v>1</v>
      </c>
      <c r="C282" s="9">
        <v>5</v>
      </c>
      <c r="D282" s="11">
        <v>1.58</v>
      </c>
      <c r="E282" s="148">
        <v>0.44414489432552301</v>
      </c>
      <c r="F282" s="11">
        <v>1.55569594304265</v>
      </c>
      <c r="G282" s="11">
        <v>1.31</v>
      </c>
      <c r="H282" s="11">
        <v>1.53</v>
      </c>
      <c r="I282" s="148">
        <v>1.2868383400000003</v>
      </c>
      <c r="J282" s="11">
        <v>1.57</v>
      </c>
      <c r="K282" s="152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28</v>
      </c>
    </row>
    <row r="283" spans="1:65">
      <c r="A283" s="30"/>
      <c r="B283" s="19">
        <v>1</v>
      </c>
      <c r="C283" s="9">
        <v>6</v>
      </c>
      <c r="D283" s="11">
        <v>1.58</v>
      </c>
      <c r="E283" s="148">
        <v>0.48987181061402901</v>
      </c>
      <c r="F283" s="11">
        <v>1.46163779282055</v>
      </c>
      <c r="G283" s="11">
        <v>1.34</v>
      </c>
      <c r="H283" s="11">
        <v>1.52</v>
      </c>
      <c r="I283" s="148">
        <v>1.2674002199999999</v>
      </c>
      <c r="J283" s="11">
        <v>1.5</v>
      </c>
      <c r="K283" s="152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5"/>
    </row>
    <row r="284" spans="1:65">
      <c r="A284" s="30"/>
      <c r="B284" s="20" t="s">
        <v>254</v>
      </c>
      <c r="C284" s="12"/>
      <c r="D284" s="23">
        <v>1.5566666666666666</v>
      </c>
      <c r="E284" s="23">
        <v>0.45078440850136919</v>
      </c>
      <c r="F284" s="23">
        <v>1.4975371644846798</v>
      </c>
      <c r="G284" s="23">
        <v>1.3333333333333333</v>
      </c>
      <c r="H284" s="23">
        <v>1.5149999999999999</v>
      </c>
      <c r="I284" s="23">
        <v>1.2736797866666667</v>
      </c>
      <c r="J284" s="23">
        <v>1.5266666666666666</v>
      </c>
      <c r="K284" s="152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30"/>
      <c r="B285" s="3" t="s">
        <v>255</v>
      </c>
      <c r="C285" s="29"/>
      <c r="D285" s="11">
        <v>1.57</v>
      </c>
      <c r="E285" s="11">
        <v>0.43971638334998353</v>
      </c>
      <c r="F285" s="11">
        <v>1.489330535470925</v>
      </c>
      <c r="G285" s="11">
        <v>1.335</v>
      </c>
      <c r="H285" s="11">
        <v>1.5150000000000001</v>
      </c>
      <c r="I285" s="11">
        <v>1.27211688</v>
      </c>
      <c r="J285" s="11">
        <v>1.52</v>
      </c>
      <c r="K285" s="152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3" t="s">
        <v>256</v>
      </c>
      <c r="C286" s="29"/>
      <c r="D286" s="24">
        <v>3.2041639575194472E-2</v>
      </c>
      <c r="E286" s="24">
        <v>5.7841676990359102E-2</v>
      </c>
      <c r="F286" s="24">
        <v>3.4512480465762635E-2</v>
      </c>
      <c r="G286" s="24">
        <v>5.7503623074260851E-2</v>
      </c>
      <c r="H286" s="24">
        <v>1.3784048752090234E-2</v>
      </c>
      <c r="I286" s="24">
        <v>1.1731679022548696E-2</v>
      </c>
      <c r="J286" s="24">
        <v>5.2025634707004505E-2</v>
      </c>
      <c r="K286" s="203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204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56"/>
    </row>
    <row r="287" spans="1:65">
      <c r="A287" s="30"/>
      <c r="B287" s="3" t="s">
        <v>86</v>
      </c>
      <c r="C287" s="29"/>
      <c r="D287" s="13">
        <v>2.05834943737866E-2</v>
      </c>
      <c r="E287" s="13">
        <v>0.12831339305335229</v>
      </c>
      <c r="F287" s="13">
        <v>2.3046159577374353E-2</v>
      </c>
      <c r="G287" s="13">
        <v>4.3127717305695638E-2</v>
      </c>
      <c r="H287" s="13">
        <v>9.0983820145810138E-3</v>
      </c>
      <c r="I287" s="13">
        <v>9.2108543649354318E-3</v>
      </c>
      <c r="J287" s="13">
        <v>3.407792666397675E-2</v>
      </c>
      <c r="K287" s="152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257</v>
      </c>
      <c r="C288" s="29"/>
      <c r="D288" s="13">
        <v>4.7667221176122432E-2</v>
      </c>
      <c r="E288" s="13">
        <v>-0.69661324500803978</v>
      </c>
      <c r="F288" s="13">
        <v>7.8719056040477131E-3</v>
      </c>
      <c r="G288" s="13">
        <v>-0.10264049578062318</v>
      </c>
      <c r="H288" s="13">
        <v>1.9624736669267007E-2</v>
      </c>
      <c r="I288" s="13">
        <v>-0.14278850357691864</v>
      </c>
      <c r="J288" s="13">
        <v>2.7476632331186579E-2</v>
      </c>
      <c r="K288" s="152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46" t="s">
        <v>258</v>
      </c>
      <c r="C289" s="47"/>
      <c r="D289" s="45">
        <v>0.67</v>
      </c>
      <c r="E289" s="45">
        <v>11.94</v>
      </c>
      <c r="F289" s="45">
        <v>0</v>
      </c>
      <c r="G289" s="45">
        <v>1.87</v>
      </c>
      <c r="H289" s="45">
        <v>0.2</v>
      </c>
      <c r="I289" s="45">
        <v>2.5499999999999998</v>
      </c>
      <c r="J289" s="45">
        <v>0.33</v>
      </c>
      <c r="K289" s="152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B290" s="31"/>
      <c r="C290" s="20"/>
      <c r="D290" s="20"/>
      <c r="E290" s="20"/>
      <c r="F290" s="20"/>
      <c r="G290" s="20"/>
      <c r="H290" s="20"/>
      <c r="I290" s="20"/>
      <c r="J290" s="20"/>
      <c r="BM290" s="55"/>
    </row>
    <row r="291" spans="1:65" ht="15">
      <c r="B291" s="8" t="s">
        <v>449</v>
      </c>
      <c r="BM291" s="28" t="s">
        <v>66</v>
      </c>
    </row>
    <row r="292" spans="1:65" ht="15">
      <c r="A292" s="25" t="s">
        <v>52</v>
      </c>
      <c r="B292" s="18" t="s">
        <v>110</v>
      </c>
      <c r="C292" s="15" t="s">
        <v>111</v>
      </c>
      <c r="D292" s="16" t="s">
        <v>225</v>
      </c>
      <c r="E292" s="17" t="s">
        <v>225</v>
      </c>
      <c r="F292" s="17" t="s">
        <v>225</v>
      </c>
      <c r="G292" s="17" t="s">
        <v>225</v>
      </c>
      <c r="H292" s="17" t="s">
        <v>225</v>
      </c>
      <c r="I292" s="17" t="s">
        <v>225</v>
      </c>
      <c r="J292" s="17" t="s">
        <v>225</v>
      </c>
      <c r="K292" s="17" t="s">
        <v>225</v>
      </c>
      <c r="L292" s="17" t="s">
        <v>225</v>
      </c>
      <c r="M292" s="17" t="s">
        <v>225</v>
      </c>
      <c r="N292" s="17" t="s">
        <v>225</v>
      </c>
      <c r="O292" s="17" t="s">
        <v>225</v>
      </c>
      <c r="P292" s="17" t="s">
        <v>225</v>
      </c>
      <c r="Q292" s="17" t="s">
        <v>225</v>
      </c>
      <c r="R292" s="17" t="s">
        <v>225</v>
      </c>
      <c r="S292" s="17" t="s">
        <v>225</v>
      </c>
      <c r="T292" s="17" t="s">
        <v>225</v>
      </c>
      <c r="U292" s="17" t="s">
        <v>225</v>
      </c>
      <c r="V292" s="152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8">
        <v>1</v>
      </c>
    </row>
    <row r="293" spans="1:65">
      <c r="A293" s="30"/>
      <c r="B293" s="19" t="s">
        <v>226</v>
      </c>
      <c r="C293" s="9" t="s">
        <v>226</v>
      </c>
      <c r="D293" s="150" t="s">
        <v>228</v>
      </c>
      <c r="E293" s="151" t="s">
        <v>229</v>
      </c>
      <c r="F293" s="151" t="s">
        <v>230</v>
      </c>
      <c r="G293" s="151" t="s">
        <v>233</v>
      </c>
      <c r="H293" s="151" t="s">
        <v>234</v>
      </c>
      <c r="I293" s="151" t="s">
        <v>236</v>
      </c>
      <c r="J293" s="151" t="s">
        <v>237</v>
      </c>
      <c r="K293" s="151" t="s">
        <v>238</v>
      </c>
      <c r="L293" s="151" t="s">
        <v>239</v>
      </c>
      <c r="M293" s="151" t="s">
        <v>240</v>
      </c>
      <c r="N293" s="151" t="s">
        <v>241</v>
      </c>
      <c r="O293" s="151" t="s">
        <v>242</v>
      </c>
      <c r="P293" s="151" t="s">
        <v>243</v>
      </c>
      <c r="Q293" s="151" t="s">
        <v>244</v>
      </c>
      <c r="R293" s="151" t="s">
        <v>245</v>
      </c>
      <c r="S293" s="151" t="s">
        <v>246</v>
      </c>
      <c r="T293" s="151" t="s">
        <v>247</v>
      </c>
      <c r="U293" s="151" t="s">
        <v>248</v>
      </c>
      <c r="V293" s="152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 t="s">
        <v>1</v>
      </c>
    </row>
    <row r="294" spans="1:65">
      <c r="A294" s="30"/>
      <c r="B294" s="19"/>
      <c r="C294" s="9"/>
      <c r="D294" s="10" t="s">
        <v>114</v>
      </c>
      <c r="E294" s="11" t="s">
        <v>114</v>
      </c>
      <c r="F294" s="11" t="s">
        <v>272</v>
      </c>
      <c r="G294" s="11" t="s">
        <v>114</v>
      </c>
      <c r="H294" s="11" t="s">
        <v>114</v>
      </c>
      <c r="I294" s="11" t="s">
        <v>273</v>
      </c>
      <c r="J294" s="11" t="s">
        <v>273</v>
      </c>
      <c r="K294" s="11" t="s">
        <v>114</v>
      </c>
      <c r="L294" s="11" t="s">
        <v>273</v>
      </c>
      <c r="M294" s="11" t="s">
        <v>272</v>
      </c>
      <c r="N294" s="11" t="s">
        <v>273</v>
      </c>
      <c r="O294" s="11" t="s">
        <v>273</v>
      </c>
      <c r="P294" s="11" t="s">
        <v>114</v>
      </c>
      <c r="Q294" s="11" t="s">
        <v>273</v>
      </c>
      <c r="R294" s="11" t="s">
        <v>273</v>
      </c>
      <c r="S294" s="11" t="s">
        <v>273</v>
      </c>
      <c r="T294" s="11" t="s">
        <v>273</v>
      </c>
      <c r="U294" s="11" t="s">
        <v>114</v>
      </c>
      <c r="V294" s="152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2</v>
      </c>
    </row>
    <row r="295" spans="1:65">
      <c r="A295" s="30"/>
      <c r="B295" s="19"/>
      <c r="C295" s="9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152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3</v>
      </c>
    </row>
    <row r="296" spans="1:65">
      <c r="A296" s="30"/>
      <c r="B296" s="18">
        <v>1</v>
      </c>
      <c r="C296" s="14">
        <v>1</v>
      </c>
      <c r="D296" s="22">
        <v>4.4400000000000004</v>
      </c>
      <c r="E296" s="22">
        <v>4.5270359999999998</v>
      </c>
      <c r="F296" s="22">
        <v>4.3899374446409922</v>
      </c>
      <c r="G296" s="147">
        <v>3.3689088199999997</v>
      </c>
      <c r="H296" s="22">
        <v>4.3099999999999996</v>
      </c>
      <c r="I296" s="147">
        <v>4</v>
      </c>
      <c r="J296" s="22">
        <v>4.49</v>
      </c>
      <c r="K296" s="22">
        <v>4.3499999999999996</v>
      </c>
      <c r="L296" s="22">
        <v>4.34</v>
      </c>
      <c r="M296" s="147">
        <v>4</v>
      </c>
      <c r="N296" s="22">
        <v>4.3771596819869991</v>
      </c>
      <c r="O296" s="22">
        <v>4.4400000000000004</v>
      </c>
      <c r="P296" s="22">
        <v>4.4341814812046216</v>
      </c>
      <c r="Q296" s="22">
        <v>4.37</v>
      </c>
      <c r="R296" s="22">
        <v>4.3</v>
      </c>
      <c r="S296" s="22">
        <v>4.4400000000000004</v>
      </c>
      <c r="T296" s="22">
        <v>4.28</v>
      </c>
      <c r="U296" s="154">
        <v>3.8</v>
      </c>
      <c r="V296" s="152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>
        <v>1</v>
      </c>
      <c r="C297" s="9">
        <v>2</v>
      </c>
      <c r="D297" s="11">
        <v>4.3499999999999996</v>
      </c>
      <c r="E297" s="11">
        <v>4.5714240000000004</v>
      </c>
      <c r="F297" s="11">
        <v>4.4037050086488954</v>
      </c>
      <c r="G297" s="148">
        <v>3.4355578099999997</v>
      </c>
      <c r="H297" s="11">
        <v>4.3499999999999996</v>
      </c>
      <c r="I297" s="148">
        <v>4.07</v>
      </c>
      <c r="J297" s="11">
        <v>4.46</v>
      </c>
      <c r="K297" s="11">
        <v>4.41</v>
      </c>
      <c r="L297" s="11">
        <v>4.4800000000000004</v>
      </c>
      <c r="M297" s="148">
        <v>4.08</v>
      </c>
      <c r="N297" s="11">
        <v>4.339964123041999</v>
      </c>
      <c r="O297" s="11">
        <v>4.45</v>
      </c>
      <c r="P297" s="11">
        <v>4.4715425997134313</v>
      </c>
      <c r="Q297" s="11">
        <v>4.34</v>
      </c>
      <c r="R297" s="11">
        <v>4.21</v>
      </c>
      <c r="S297" s="11">
        <v>4.3899999999999997</v>
      </c>
      <c r="T297" s="11">
        <v>4.26</v>
      </c>
      <c r="U297" s="148">
        <v>4.0199999999999996</v>
      </c>
      <c r="V297" s="152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e">
        <v>#N/A</v>
      </c>
    </row>
    <row r="298" spans="1:65">
      <c r="A298" s="30"/>
      <c r="B298" s="19">
        <v>1</v>
      </c>
      <c r="C298" s="9">
        <v>3</v>
      </c>
      <c r="D298" s="11">
        <v>4.41</v>
      </c>
      <c r="E298" s="11">
        <v>4.5518760000000009</v>
      </c>
      <c r="F298" s="11">
        <v>4.4376493123702909</v>
      </c>
      <c r="G298" s="148">
        <v>3.4548952900000001</v>
      </c>
      <c r="H298" s="11">
        <v>4.43</v>
      </c>
      <c r="I298" s="148">
        <v>4.22</v>
      </c>
      <c r="J298" s="11">
        <v>4.47</v>
      </c>
      <c r="K298" s="11">
        <v>4.3899999999999997</v>
      </c>
      <c r="L298" s="11">
        <v>4.4800000000000004</v>
      </c>
      <c r="M298" s="148">
        <v>4.18</v>
      </c>
      <c r="N298" s="11">
        <v>4.2946609215620013</v>
      </c>
      <c r="O298" s="11">
        <v>4.42</v>
      </c>
      <c r="P298" s="11">
        <v>4.5024618524871185</v>
      </c>
      <c r="Q298" s="11">
        <v>4.29</v>
      </c>
      <c r="R298" s="11">
        <v>4.4400000000000004</v>
      </c>
      <c r="S298" s="11">
        <v>4.38</v>
      </c>
      <c r="T298" s="11">
        <v>4.29</v>
      </c>
      <c r="U298" s="148">
        <v>4.07</v>
      </c>
      <c r="V298" s="152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16</v>
      </c>
    </row>
    <row r="299" spans="1:65">
      <c r="A299" s="30"/>
      <c r="B299" s="19">
        <v>1</v>
      </c>
      <c r="C299" s="9">
        <v>4</v>
      </c>
      <c r="D299" s="11">
        <v>4.47</v>
      </c>
      <c r="E299" s="11">
        <v>4.5409759999999997</v>
      </c>
      <c r="F299" s="11">
        <v>4.450718903544165</v>
      </c>
      <c r="G299" s="148">
        <v>3.4035486400000003</v>
      </c>
      <c r="H299" s="11">
        <v>4.42</v>
      </c>
      <c r="I299" s="148">
        <v>4.18</v>
      </c>
      <c r="J299" s="11">
        <v>4.45</v>
      </c>
      <c r="K299" s="11">
        <v>4.34</v>
      </c>
      <c r="L299" s="11">
        <v>4.32</v>
      </c>
      <c r="M299" s="148">
        <v>4.1500000000000004</v>
      </c>
      <c r="N299" s="11">
        <v>4.3596568718210005</v>
      </c>
      <c r="O299" s="11">
        <v>4.3</v>
      </c>
      <c r="P299" s="11">
        <v>4.2997984286903757</v>
      </c>
      <c r="Q299" s="11">
        <v>4.25</v>
      </c>
      <c r="R299" s="11">
        <v>4.47</v>
      </c>
      <c r="S299" s="11">
        <v>4.43</v>
      </c>
      <c r="T299" s="11">
        <v>4.26</v>
      </c>
      <c r="U299" s="148">
        <v>4.04</v>
      </c>
      <c r="V299" s="152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4.40032330129001</v>
      </c>
    </row>
    <row r="300" spans="1:65">
      <c r="A300" s="30"/>
      <c r="B300" s="19">
        <v>1</v>
      </c>
      <c r="C300" s="9">
        <v>5</v>
      </c>
      <c r="D300" s="11">
        <v>4.45</v>
      </c>
      <c r="E300" s="11">
        <v>4.5874080000000008</v>
      </c>
      <c r="F300" s="11">
        <v>4.4378563690471999</v>
      </c>
      <c r="G300" s="148">
        <v>3.4181029700000005</v>
      </c>
      <c r="H300" s="11">
        <v>4.42</v>
      </c>
      <c r="I300" s="148">
        <v>4.1399999999999997</v>
      </c>
      <c r="J300" s="11">
        <v>4.4800000000000004</v>
      </c>
      <c r="K300" s="11">
        <v>4.38</v>
      </c>
      <c r="L300" s="11">
        <v>4.5199999999999996</v>
      </c>
      <c r="M300" s="148">
        <v>4.08</v>
      </c>
      <c r="N300" s="11">
        <v>4.3548595919549999</v>
      </c>
      <c r="O300" s="11">
        <v>4.4000000000000004</v>
      </c>
      <c r="P300" s="11">
        <v>4.5338547876032296</v>
      </c>
      <c r="Q300" s="11">
        <v>4.33</v>
      </c>
      <c r="R300" s="11">
        <v>4.3</v>
      </c>
      <c r="S300" s="11">
        <v>4.4800000000000004</v>
      </c>
      <c r="T300" s="11">
        <v>4.32</v>
      </c>
      <c r="U300" s="148">
        <v>4.08</v>
      </c>
      <c r="V300" s="152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29</v>
      </c>
    </row>
    <row r="301" spans="1:65">
      <c r="A301" s="30"/>
      <c r="B301" s="19">
        <v>1</v>
      </c>
      <c r="C301" s="9">
        <v>6</v>
      </c>
      <c r="D301" s="11">
        <v>4.38</v>
      </c>
      <c r="E301" s="11">
        <v>4.6004759999999996</v>
      </c>
      <c r="F301" s="11">
        <v>4.4452890464979706</v>
      </c>
      <c r="G301" s="148">
        <v>3.4470692199999999</v>
      </c>
      <c r="H301" s="11">
        <v>4.37</v>
      </c>
      <c r="I301" s="148">
        <v>4.21</v>
      </c>
      <c r="J301" s="11">
        <v>4.45</v>
      </c>
      <c r="K301" s="11">
        <v>4.3600000000000003</v>
      </c>
      <c r="L301" s="11">
        <v>4.49</v>
      </c>
      <c r="M301" s="148">
        <v>4.1900000000000004</v>
      </c>
      <c r="N301" s="11">
        <v>4.3424591671089985</v>
      </c>
      <c r="O301" s="11">
        <v>4.41</v>
      </c>
      <c r="P301" s="11">
        <v>4.3122057164365808</v>
      </c>
      <c r="Q301" s="11">
        <v>4.29</v>
      </c>
      <c r="R301" s="11">
        <v>4.3600000000000003</v>
      </c>
      <c r="S301" s="11">
        <v>4.4800000000000004</v>
      </c>
      <c r="T301" s="11">
        <v>4.22</v>
      </c>
      <c r="U301" s="148">
        <v>4.03</v>
      </c>
      <c r="V301" s="152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5"/>
    </row>
    <row r="302" spans="1:65">
      <c r="A302" s="30"/>
      <c r="B302" s="20" t="s">
        <v>254</v>
      </c>
      <c r="C302" s="12"/>
      <c r="D302" s="23">
        <v>4.4166666666666661</v>
      </c>
      <c r="E302" s="23">
        <v>4.5631993333333334</v>
      </c>
      <c r="F302" s="23">
        <v>4.4275260141249184</v>
      </c>
      <c r="G302" s="23">
        <v>3.421347125</v>
      </c>
      <c r="H302" s="23">
        <v>4.3833333333333337</v>
      </c>
      <c r="I302" s="23">
        <v>4.1366666666666667</v>
      </c>
      <c r="J302" s="23">
        <v>4.4666666666666659</v>
      </c>
      <c r="K302" s="23">
        <v>4.3716666666666661</v>
      </c>
      <c r="L302" s="23">
        <v>4.4383333333333335</v>
      </c>
      <c r="M302" s="23">
        <v>4.1133333333333342</v>
      </c>
      <c r="N302" s="23">
        <v>4.3447933929126661</v>
      </c>
      <c r="O302" s="23">
        <v>4.4033333333333333</v>
      </c>
      <c r="P302" s="23">
        <v>4.4256741443558925</v>
      </c>
      <c r="Q302" s="23">
        <v>4.3116666666666665</v>
      </c>
      <c r="R302" s="23">
        <v>4.3466666666666667</v>
      </c>
      <c r="S302" s="23">
        <v>4.4333333333333336</v>
      </c>
      <c r="T302" s="23">
        <v>4.2716666666666656</v>
      </c>
      <c r="U302" s="23">
        <v>4.0066666666666668</v>
      </c>
      <c r="V302" s="152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30"/>
      <c r="B303" s="3" t="s">
        <v>255</v>
      </c>
      <c r="C303" s="29"/>
      <c r="D303" s="11">
        <v>4.4250000000000007</v>
      </c>
      <c r="E303" s="11">
        <v>4.5616500000000002</v>
      </c>
      <c r="F303" s="11">
        <v>4.437752840708745</v>
      </c>
      <c r="G303" s="11">
        <v>3.4268303900000001</v>
      </c>
      <c r="H303" s="11">
        <v>4.3949999999999996</v>
      </c>
      <c r="I303" s="11">
        <v>4.16</v>
      </c>
      <c r="J303" s="11">
        <v>4.4649999999999999</v>
      </c>
      <c r="K303" s="11">
        <v>4.37</v>
      </c>
      <c r="L303" s="11">
        <v>4.4800000000000004</v>
      </c>
      <c r="M303" s="11">
        <v>4.1150000000000002</v>
      </c>
      <c r="N303" s="11">
        <v>4.3486593795319992</v>
      </c>
      <c r="O303" s="11">
        <v>4.415</v>
      </c>
      <c r="P303" s="11">
        <v>4.452862040459026</v>
      </c>
      <c r="Q303" s="11">
        <v>4.3100000000000005</v>
      </c>
      <c r="R303" s="11">
        <v>4.33</v>
      </c>
      <c r="S303" s="11">
        <v>4.4350000000000005</v>
      </c>
      <c r="T303" s="11">
        <v>4.2699999999999996</v>
      </c>
      <c r="U303" s="11">
        <v>4.0350000000000001</v>
      </c>
      <c r="V303" s="152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3" t="s">
        <v>256</v>
      </c>
      <c r="C304" s="29"/>
      <c r="D304" s="24">
        <v>4.5460605656619649E-2</v>
      </c>
      <c r="E304" s="24">
        <v>2.8189131456408344E-2</v>
      </c>
      <c r="F304" s="24">
        <v>2.466971299638987E-2</v>
      </c>
      <c r="G304" s="24">
        <v>3.1831228551401407E-2</v>
      </c>
      <c r="H304" s="24">
        <v>4.8027769744874417E-2</v>
      </c>
      <c r="I304" s="24">
        <v>8.6409875978771339E-2</v>
      </c>
      <c r="J304" s="24">
        <v>1.6329931618554571E-2</v>
      </c>
      <c r="K304" s="24">
        <v>2.639444385977226E-2</v>
      </c>
      <c r="L304" s="24">
        <v>8.5420528367990467E-2</v>
      </c>
      <c r="M304" s="24">
        <v>7.3120904443713455E-2</v>
      </c>
      <c r="N304" s="24">
        <v>2.7970924826230325E-2</v>
      </c>
      <c r="O304" s="24">
        <v>5.3913510984415422E-2</v>
      </c>
      <c r="P304" s="24">
        <v>9.8483982047218532E-2</v>
      </c>
      <c r="Q304" s="24">
        <v>4.3089055068157009E-2</v>
      </c>
      <c r="R304" s="24">
        <v>9.7091022585338332E-2</v>
      </c>
      <c r="S304" s="24">
        <v>4.2739521132865915E-2</v>
      </c>
      <c r="T304" s="24">
        <v>3.3714487489307624E-2</v>
      </c>
      <c r="U304" s="24">
        <v>0.10385887861259956</v>
      </c>
      <c r="V304" s="203"/>
      <c r="W304" s="204"/>
      <c r="X304" s="204"/>
      <c r="Y304" s="204"/>
      <c r="Z304" s="204"/>
      <c r="AA304" s="204"/>
      <c r="AB304" s="204"/>
      <c r="AC304" s="204"/>
      <c r="AD304" s="204"/>
      <c r="AE304" s="204"/>
      <c r="AF304" s="204"/>
      <c r="AG304" s="204"/>
      <c r="AH304" s="204"/>
      <c r="AI304" s="204"/>
      <c r="AJ304" s="204"/>
      <c r="AK304" s="204"/>
      <c r="AL304" s="204"/>
      <c r="AM304" s="204"/>
      <c r="AN304" s="204"/>
      <c r="AO304" s="204"/>
      <c r="AP304" s="204"/>
      <c r="AQ304" s="204"/>
      <c r="AR304" s="204"/>
      <c r="AS304" s="204"/>
      <c r="AT304" s="204"/>
      <c r="AU304" s="204"/>
      <c r="AV304" s="204"/>
      <c r="AW304" s="204"/>
      <c r="AX304" s="204"/>
      <c r="AY304" s="204"/>
      <c r="AZ304" s="204"/>
      <c r="BA304" s="204"/>
      <c r="BB304" s="204"/>
      <c r="BC304" s="204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56"/>
    </row>
    <row r="305" spans="1:65">
      <c r="A305" s="30"/>
      <c r="B305" s="3" t="s">
        <v>86</v>
      </c>
      <c r="C305" s="29"/>
      <c r="D305" s="13">
        <v>1.0292967318479921E-2</v>
      </c>
      <c r="E305" s="13">
        <v>6.1774928941832358E-3</v>
      </c>
      <c r="F305" s="13">
        <v>5.5718956631056029E-3</v>
      </c>
      <c r="G305" s="13">
        <v>9.3037120725952081E-3</v>
      </c>
      <c r="H305" s="13">
        <v>1.0956905645218498E-2</v>
      </c>
      <c r="I305" s="13">
        <v>2.0888769374400807E-2</v>
      </c>
      <c r="J305" s="13">
        <v>3.6559548399749046E-3</v>
      </c>
      <c r="K305" s="13">
        <v>6.0376158276261374E-3</v>
      </c>
      <c r="L305" s="13">
        <v>1.9246082245885948E-2</v>
      </c>
      <c r="M305" s="13">
        <v>1.7776556996040544E-2</v>
      </c>
      <c r="N305" s="13">
        <v>6.4378032041424995E-3</v>
      </c>
      <c r="O305" s="13">
        <v>1.224379507594597E-2</v>
      </c>
      <c r="P305" s="13">
        <v>2.2252876925612827E-2</v>
      </c>
      <c r="Q305" s="13">
        <v>9.9935960730167007E-3</v>
      </c>
      <c r="R305" s="13">
        <v>2.2336891699080905E-2</v>
      </c>
      <c r="S305" s="13">
        <v>9.6404934886163713E-3</v>
      </c>
      <c r="T305" s="13">
        <v>7.8925838835679201E-3</v>
      </c>
      <c r="U305" s="13">
        <v>2.5921517124608873E-2</v>
      </c>
      <c r="V305" s="152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257</v>
      </c>
      <c r="C306" s="29"/>
      <c r="D306" s="13">
        <v>3.7141283168591332E-3</v>
      </c>
      <c r="E306" s="13">
        <v>3.7014560270054231E-2</v>
      </c>
      <c r="F306" s="13">
        <v>6.1819804983269666E-3</v>
      </c>
      <c r="G306" s="13">
        <v>-0.22247823836103375</v>
      </c>
      <c r="H306" s="13">
        <v>-3.8610726515698746E-3</v>
      </c>
      <c r="I306" s="13">
        <v>-5.9917559817945443E-2</v>
      </c>
      <c r="J306" s="13">
        <v>1.5076929769502811E-2</v>
      </c>
      <c r="K306" s="13">
        <v>-6.5123929905201994E-3</v>
      </c>
      <c r="L306" s="13">
        <v>8.6380089463382603E-3</v>
      </c>
      <c r="M306" s="13">
        <v>-6.5220200495845648E-2</v>
      </c>
      <c r="N306" s="13">
        <v>-1.2619506471505115E-2</v>
      </c>
      <c r="O306" s="13">
        <v>6.8404792948761894E-4</v>
      </c>
      <c r="P306" s="13">
        <v>5.7611319282950824E-3</v>
      </c>
      <c r="Q306" s="13">
        <v>-2.0147754733692569E-2</v>
      </c>
      <c r="R306" s="13">
        <v>-1.2193793716841927E-2</v>
      </c>
      <c r="S306" s="13">
        <v>7.5017288010739147E-3</v>
      </c>
      <c r="T306" s="13">
        <v>-2.9237995895807778E-2</v>
      </c>
      <c r="U306" s="13">
        <v>-8.9460843594818984E-2</v>
      </c>
      <c r="V306" s="152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258</v>
      </c>
      <c r="C307" s="47"/>
      <c r="D307" s="45">
        <v>0.45</v>
      </c>
      <c r="E307" s="45">
        <v>2.15</v>
      </c>
      <c r="F307" s="45">
        <v>0.57999999999999996</v>
      </c>
      <c r="G307" s="45">
        <v>11.05</v>
      </c>
      <c r="H307" s="45">
        <v>7.0000000000000007E-2</v>
      </c>
      <c r="I307" s="45">
        <v>2.78</v>
      </c>
      <c r="J307" s="45">
        <v>1.03</v>
      </c>
      <c r="K307" s="45">
        <v>7.0000000000000007E-2</v>
      </c>
      <c r="L307" s="45">
        <v>0.7</v>
      </c>
      <c r="M307" s="45">
        <v>3.05</v>
      </c>
      <c r="N307" s="45">
        <v>0.38</v>
      </c>
      <c r="O307" s="45">
        <v>0.3</v>
      </c>
      <c r="P307" s="45">
        <v>0.56000000000000005</v>
      </c>
      <c r="Q307" s="45">
        <v>0.76</v>
      </c>
      <c r="R307" s="45">
        <v>0.36</v>
      </c>
      <c r="S307" s="45">
        <v>0.65</v>
      </c>
      <c r="T307" s="45">
        <v>1.22</v>
      </c>
      <c r="U307" s="45">
        <v>4.29</v>
      </c>
      <c r="V307" s="152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BM308" s="55"/>
    </row>
    <row r="309" spans="1:65" ht="15">
      <c r="B309" s="8" t="s">
        <v>450</v>
      </c>
      <c r="BM309" s="28" t="s">
        <v>66</v>
      </c>
    </row>
    <row r="310" spans="1:65" ht="15">
      <c r="A310" s="25" t="s">
        <v>42</v>
      </c>
      <c r="B310" s="18" t="s">
        <v>110</v>
      </c>
      <c r="C310" s="15" t="s">
        <v>111</v>
      </c>
      <c r="D310" s="16" t="s">
        <v>225</v>
      </c>
      <c r="E310" s="17" t="s">
        <v>225</v>
      </c>
      <c r="F310" s="17" t="s">
        <v>225</v>
      </c>
      <c r="G310" s="17" t="s">
        <v>225</v>
      </c>
      <c r="H310" s="17" t="s">
        <v>225</v>
      </c>
      <c r="I310" s="17" t="s">
        <v>225</v>
      </c>
      <c r="J310" s="17" t="s">
        <v>225</v>
      </c>
      <c r="K310" s="17" t="s">
        <v>225</v>
      </c>
      <c r="L310" s="17" t="s">
        <v>225</v>
      </c>
      <c r="M310" s="17" t="s">
        <v>225</v>
      </c>
      <c r="N310" s="17" t="s">
        <v>225</v>
      </c>
      <c r="O310" s="17" t="s">
        <v>225</v>
      </c>
      <c r="P310" s="17" t="s">
        <v>225</v>
      </c>
      <c r="Q310" s="17" t="s">
        <v>225</v>
      </c>
      <c r="R310" s="17" t="s">
        <v>225</v>
      </c>
      <c r="S310" s="17" t="s">
        <v>225</v>
      </c>
      <c r="T310" s="152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226</v>
      </c>
      <c r="C311" s="9" t="s">
        <v>226</v>
      </c>
      <c r="D311" s="150" t="s">
        <v>228</v>
      </c>
      <c r="E311" s="151" t="s">
        <v>229</v>
      </c>
      <c r="F311" s="151" t="s">
        <v>230</v>
      </c>
      <c r="G311" s="151" t="s">
        <v>234</v>
      </c>
      <c r="H311" s="151" t="s">
        <v>236</v>
      </c>
      <c r="I311" s="151" t="s">
        <v>237</v>
      </c>
      <c r="J311" s="151" t="s">
        <v>238</v>
      </c>
      <c r="K311" s="151" t="s">
        <v>239</v>
      </c>
      <c r="L311" s="151" t="s">
        <v>241</v>
      </c>
      <c r="M311" s="151" t="s">
        <v>242</v>
      </c>
      <c r="N311" s="151" t="s">
        <v>243</v>
      </c>
      <c r="O311" s="151" t="s">
        <v>244</v>
      </c>
      <c r="P311" s="151" t="s">
        <v>245</v>
      </c>
      <c r="Q311" s="151" t="s">
        <v>246</v>
      </c>
      <c r="R311" s="151" t="s">
        <v>247</v>
      </c>
      <c r="S311" s="151" t="s">
        <v>248</v>
      </c>
      <c r="T311" s="152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3</v>
      </c>
    </row>
    <row r="312" spans="1:65">
      <c r="A312" s="30"/>
      <c r="B312" s="19"/>
      <c r="C312" s="9"/>
      <c r="D312" s="10" t="s">
        <v>272</v>
      </c>
      <c r="E312" s="11" t="s">
        <v>114</v>
      </c>
      <c r="F312" s="11" t="s">
        <v>272</v>
      </c>
      <c r="G312" s="11" t="s">
        <v>272</v>
      </c>
      <c r="H312" s="11" t="s">
        <v>273</v>
      </c>
      <c r="I312" s="11" t="s">
        <v>272</v>
      </c>
      <c r="J312" s="11" t="s">
        <v>114</v>
      </c>
      <c r="K312" s="11" t="s">
        <v>273</v>
      </c>
      <c r="L312" s="11" t="s">
        <v>273</v>
      </c>
      <c r="M312" s="11" t="s">
        <v>273</v>
      </c>
      <c r="N312" s="11" t="s">
        <v>114</v>
      </c>
      <c r="O312" s="11" t="s">
        <v>273</v>
      </c>
      <c r="P312" s="11" t="s">
        <v>273</v>
      </c>
      <c r="Q312" s="11" t="s">
        <v>273</v>
      </c>
      <c r="R312" s="11" t="s">
        <v>273</v>
      </c>
      <c r="S312" s="11" t="s">
        <v>272</v>
      </c>
      <c r="T312" s="152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1</v>
      </c>
    </row>
    <row r="313" spans="1:65">
      <c r="A313" s="30"/>
      <c r="B313" s="19"/>
      <c r="C313" s="9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152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2</v>
      </c>
    </row>
    <row r="314" spans="1:65">
      <c r="A314" s="30"/>
      <c r="B314" s="18">
        <v>1</v>
      </c>
      <c r="C314" s="14">
        <v>1</v>
      </c>
      <c r="D314" s="225">
        <v>18.66</v>
      </c>
      <c r="E314" s="225">
        <v>16.32</v>
      </c>
      <c r="F314" s="225">
        <v>17.653238735678951</v>
      </c>
      <c r="G314" s="225">
        <v>18.8</v>
      </c>
      <c r="H314" s="226">
        <v>10.5</v>
      </c>
      <c r="I314" s="225">
        <v>19.670000000000002</v>
      </c>
      <c r="J314" s="225">
        <v>19.640499999999999</v>
      </c>
      <c r="K314" s="225">
        <v>17.649999999999999</v>
      </c>
      <c r="L314" s="225">
        <v>14.73527524</v>
      </c>
      <c r="M314" s="225">
        <v>16.2</v>
      </c>
      <c r="N314" s="225">
        <v>18.024652243431579</v>
      </c>
      <c r="O314" s="225">
        <v>18.09</v>
      </c>
      <c r="P314" s="225">
        <v>16</v>
      </c>
      <c r="Q314" s="225">
        <v>17.850000000000001</v>
      </c>
      <c r="R314" s="225">
        <v>17.8</v>
      </c>
      <c r="S314" s="225">
        <v>19.13</v>
      </c>
      <c r="T314" s="222"/>
      <c r="U314" s="223"/>
      <c r="V314" s="223"/>
      <c r="W314" s="223"/>
      <c r="X314" s="223"/>
      <c r="Y314" s="223"/>
      <c r="Z314" s="223"/>
      <c r="AA314" s="223"/>
      <c r="AB314" s="223"/>
      <c r="AC314" s="223"/>
      <c r="AD314" s="223"/>
      <c r="AE314" s="223"/>
      <c r="AF314" s="223"/>
      <c r="AG314" s="223"/>
      <c r="AH314" s="223"/>
      <c r="AI314" s="223"/>
      <c r="AJ314" s="223"/>
      <c r="AK314" s="223"/>
      <c r="AL314" s="223"/>
      <c r="AM314" s="223"/>
      <c r="AN314" s="223"/>
      <c r="AO314" s="223"/>
      <c r="AP314" s="223"/>
      <c r="AQ314" s="223"/>
      <c r="AR314" s="223"/>
      <c r="AS314" s="223"/>
      <c r="AT314" s="223"/>
      <c r="AU314" s="223"/>
      <c r="AV314" s="223"/>
      <c r="AW314" s="223"/>
      <c r="AX314" s="223"/>
      <c r="AY314" s="223"/>
      <c r="AZ314" s="223"/>
      <c r="BA314" s="223"/>
      <c r="BB314" s="223"/>
      <c r="BC314" s="223"/>
      <c r="BD314" s="223"/>
      <c r="BE314" s="223"/>
      <c r="BF314" s="223"/>
      <c r="BG314" s="223"/>
      <c r="BH314" s="223"/>
      <c r="BI314" s="223"/>
      <c r="BJ314" s="223"/>
      <c r="BK314" s="223"/>
      <c r="BL314" s="223"/>
      <c r="BM314" s="227">
        <v>1</v>
      </c>
    </row>
    <row r="315" spans="1:65">
      <c r="A315" s="30"/>
      <c r="B315" s="19">
        <v>1</v>
      </c>
      <c r="C315" s="9">
        <v>2</v>
      </c>
      <c r="D315" s="221">
        <v>18.45</v>
      </c>
      <c r="E315" s="221">
        <v>15.339999999999998</v>
      </c>
      <c r="F315" s="221">
        <v>16.992945281902799</v>
      </c>
      <c r="G315" s="221">
        <v>18.7</v>
      </c>
      <c r="H315" s="229">
        <v>9.9</v>
      </c>
      <c r="I315" s="221">
        <v>19.309999999999999</v>
      </c>
      <c r="J315" s="221">
        <v>18.942033333333331</v>
      </c>
      <c r="K315" s="221">
        <v>17.600000000000001</v>
      </c>
      <c r="L315" s="221">
        <v>14.889426339999989</v>
      </c>
      <c r="M315" s="221">
        <v>16.25</v>
      </c>
      <c r="N315" s="221">
        <v>18.041057829386311</v>
      </c>
      <c r="O315" s="221">
        <v>17.93</v>
      </c>
      <c r="P315" s="221">
        <v>16.5</v>
      </c>
      <c r="Q315" s="221">
        <v>17.350000000000001</v>
      </c>
      <c r="R315" s="221">
        <v>17.25</v>
      </c>
      <c r="S315" s="221">
        <v>19.760000000000002</v>
      </c>
      <c r="T315" s="222"/>
      <c r="U315" s="223"/>
      <c r="V315" s="223"/>
      <c r="W315" s="223"/>
      <c r="X315" s="223"/>
      <c r="Y315" s="223"/>
      <c r="Z315" s="223"/>
      <c r="AA315" s="223"/>
      <c r="AB315" s="223"/>
      <c r="AC315" s="223"/>
      <c r="AD315" s="223"/>
      <c r="AE315" s="223"/>
      <c r="AF315" s="223"/>
      <c r="AG315" s="223"/>
      <c r="AH315" s="223"/>
      <c r="AI315" s="223"/>
      <c r="AJ315" s="223"/>
      <c r="AK315" s="223"/>
      <c r="AL315" s="223"/>
      <c r="AM315" s="223"/>
      <c r="AN315" s="223"/>
      <c r="AO315" s="223"/>
      <c r="AP315" s="223"/>
      <c r="AQ315" s="223"/>
      <c r="AR315" s="223"/>
      <c r="AS315" s="223"/>
      <c r="AT315" s="223"/>
      <c r="AU315" s="223"/>
      <c r="AV315" s="223"/>
      <c r="AW315" s="223"/>
      <c r="AX315" s="223"/>
      <c r="AY315" s="223"/>
      <c r="AZ315" s="223"/>
      <c r="BA315" s="223"/>
      <c r="BB315" s="223"/>
      <c r="BC315" s="223"/>
      <c r="BD315" s="223"/>
      <c r="BE315" s="223"/>
      <c r="BF315" s="223"/>
      <c r="BG315" s="223"/>
      <c r="BH315" s="223"/>
      <c r="BI315" s="223"/>
      <c r="BJ315" s="223"/>
      <c r="BK315" s="223"/>
      <c r="BL315" s="223"/>
      <c r="BM315" s="227">
        <v>33</v>
      </c>
    </row>
    <row r="316" spans="1:65">
      <c r="A316" s="30"/>
      <c r="B316" s="19">
        <v>1</v>
      </c>
      <c r="C316" s="9">
        <v>3</v>
      </c>
      <c r="D316" s="221">
        <v>18.8</v>
      </c>
      <c r="E316" s="221">
        <v>16.45</v>
      </c>
      <c r="F316" s="221">
        <v>17.3881889235433</v>
      </c>
      <c r="G316" s="221">
        <v>19</v>
      </c>
      <c r="H316" s="229">
        <v>10.8</v>
      </c>
      <c r="I316" s="221">
        <v>19.23</v>
      </c>
      <c r="J316" s="221">
        <v>19.831866666666667</v>
      </c>
      <c r="K316" s="221">
        <v>18.100000000000001</v>
      </c>
      <c r="L316" s="221">
        <v>14.537455239999998</v>
      </c>
      <c r="M316" s="221">
        <v>17</v>
      </c>
      <c r="N316" s="221">
        <v>17.823122167357376</v>
      </c>
      <c r="O316" s="221">
        <v>17.850000000000001</v>
      </c>
      <c r="P316" s="221">
        <v>16.55</v>
      </c>
      <c r="Q316" s="221">
        <v>17.45</v>
      </c>
      <c r="R316" s="221">
        <v>17.600000000000001</v>
      </c>
      <c r="S316" s="221">
        <v>19.22</v>
      </c>
      <c r="T316" s="222"/>
      <c r="U316" s="223"/>
      <c r="V316" s="223"/>
      <c r="W316" s="223"/>
      <c r="X316" s="223"/>
      <c r="Y316" s="223"/>
      <c r="Z316" s="223"/>
      <c r="AA316" s="223"/>
      <c r="AB316" s="223"/>
      <c r="AC316" s="223"/>
      <c r="AD316" s="223"/>
      <c r="AE316" s="223"/>
      <c r="AF316" s="223"/>
      <c r="AG316" s="223"/>
      <c r="AH316" s="223"/>
      <c r="AI316" s="223"/>
      <c r="AJ316" s="223"/>
      <c r="AK316" s="223"/>
      <c r="AL316" s="223"/>
      <c r="AM316" s="223"/>
      <c r="AN316" s="223"/>
      <c r="AO316" s="223"/>
      <c r="AP316" s="223"/>
      <c r="AQ316" s="223"/>
      <c r="AR316" s="223"/>
      <c r="AS316" s="223"/>
      <c r="AT316" s="223"/>
      <c r="AU316" s="223"/>
      <c r="AV316" s="223"/>
      <c r="AW316" s="223"/>
      <c r="AX316" s="223"/>
      <c r="AY316" s="223"/>
      <c r="AZ316" s="223"/>
      <c r="BA316" s="223"/>
      <c r="BB316" s="223"/>
      <c r="BC316" s="223"/>
      <c r="BD316" s="223"/>
      <c r="BE316" s="223"/>
      <c r="BF316" s="223"/>
      <c r="BG316" s="223"/>
      <c r="BH316" s="223"/>
      <c r="BI316" s="223"/>
      <c r="BJ316" s="223"/>
      <c r="BK316" s="223"/>
      <c r="BL316" s="223"/>
      <c r="BM316" s="227">
        <v>16</v>
      </c>
    </row>
    <row r="317" spans="1:65">
      <c r="A317" s="30"/>
      <c r="B317" s="19">
        <v>1</v>
      </c>
      <c r="C317" s="9">
        <v>4</v>
      </c>
      <c r="D317" s="221">
        <v>18.690000000000001</v>
      </c>
      <c r="E317" s="221">
        <v>16.68</v>
      </c>
      <c r="F317" s="221">
        <v>17.076357660788602</v>
      </c>
      <c r="G317" s="221">
        <v>19.2</v>
      </c>
      <c r="H317" s="229">
        <v>10.6</v>
      </c>
      <c r="I317" s="221">
        <v>19.43</v>
      </c>
      <c r="J317" s="221">
        <v>19.004166666666666</v>
      </c>
      <c r="K317" s="221">
        <v>17.2</v>
      </c>
      <c r="L317" s="221">
        <v>14.755687719999994</v>
      </c>
      <c r="M317" s="221">
        <v>16</v>
      </c>
      <c r="N317" s="221">
        <v>17.611600147896535</v>
      </c>
      <c r="O317" s="221">
        <v>18.02</v>
      </c>
      <c r="P317" s="221">
        <v>16.25</v>
      </c>
      <c r="Q317" s="221">
        <v>17.149999999999999</v>
      </c>
      <c r="R317" s="221">
        <v>17.8</v>
      </c>
      <c r="S317" s="221">
        <v>18.3</v>
      </c>
      <c r="T317" s="222"/>
      <c r="U317" s="223"/>
      <c r="V317" s="223"/>
      <c r="W317" s="223"/>
      <c r="X317" s="223"/>
      <c r="Y317" s="223"/>
      <c r="Z317" s="223"/>
      <c r="AA317" s="223"/>
      <c r="AB317" s="223"/>
      <c r="AC317" s="223"/>
      <c r="AD317" s="223"/>
      <c r="AE317" s="223"/>
      <c r="AF317" s="223"/>
      <c r="AG317" s="223"/>
      <c r="AH317" s="223"/>
      <c r="AI317" s="223"/>
      <c r="AJ317" s="223"/>
      <c r="AK317" s="223"/>
      <c r="AL317" s="223"/>
      <c r="AM317" s="223"/>
      <c r="AN317" s="223"/>
      <c r="AO317" s="223"/>
      <c r="AP317" s="223"/>
      <c r="AQ317" s="223"/>
      <c r="AR317" s="223"/>
      <c r="AS317" s="223"/>
      <c r="AT317" s="223"/>
      <c r="AU317" s="223"/>
      <c r="AV317" s="223"/>
      <c r="AW317" s="223"/>
      <c r="AX317" s="223"/>
      <c r="AY317" s="223"/>
      <c r="AZ317" s="223"/>
      <c r="BA317" s="223"/>
      <c r="BB317" s="223"/>
      <c r="BC317" s="223"/>
      <c r="BD317" s="223"/>
      <c r="BE317" s="223"/>
      <c r="BF317" s="223"/>
      <c r="BG317" s="223"/>
      <c r="BH317" s="223"/>
      <c r="BI317" s="223"/>
      <c r="BJ317" s="223"/>
      <c r="BK317" s="223"/>
      <c r="BL317" s="223"/>
      <c r="BM317" s="227">
        <v>17.65787829422694</v>
      </c>
    </row>
    <row r="318" spans="1:65">
      <c r="A318" s="30"/>
      <c r="B318" s="19">
        <v>1</v>
      </c>
      <c r="C318" s="9">
        <v>5</v>
      </c>
      <c r="D318" s="221">
        <v>18.63</v>
      </c>
      <c r="E318" s="221">
        <v>15.56</v>
      </c>
      <c r="F318" s="221">
        <v>17.048599871021949</v>
      </c>
      <c r="G318" s="221">
        <v>19</v>
      </c>
      <c r="H318" s="229">
        <v>10.1</v>
      </c>
      <c r="I318" s="221">
        <v>19.41</v>
      </c>
      <c r="J318" s="221">
        <v>19.46166666666667</v>
      </c>
      <c r="K318" s="221">
        <v>18</v>
      </c>
      <c r="L318" s="221">
        <v>14.750003400000002</v>
      </c>
      <c r="M318" s="221">
        <v>16.55</v>
      </c>
      <c r="N318" s="221">
        <v>17.142967083389493</v>
      </c>
      <c r="O318" s="221">
        <v>18.03</v>
      </c>
      <c r="P318" s="221">
        <v>16.3</v>
      </c>
      <c r="Q318" s="221">
        <v>17.100000000000001</v>
      </c>
      <c r="R318" s="221">
        <v>17.3</v>
      </c>
      <c r="S318" s="221">
        <v>19.12</v>
      </c>
      <c r="T318" s="222"/>
      <c r="U318" s="223"/>
      <c r="V318" s="223"/>
      <c r="W318" s="223"/>
      <c r="X318" s="223"/>
      <c r="Y318" s="223"/>
      <c r="Z318" s="223"/>
      <c r="AA318" s="223"/>
      <c r="AB318" s="223"/>
      <c r="AC318" s="223"/>
      <c r="AD318" s="223"/>
      <c r="AE318" s="223"/>
      <c r="AF318" s="223"/>
      <c r="AG318" s="223"/>
      <c r="AH318" s="223"/>
      <c r="AI318" s="223"/>
      <c r="AJ318" s="223"/>
      <c r="AK318" s="223"/>
      <c r="AL318" s="223"/>
      <c r="AM318" s="223"/>
      <c r="AN318" s="223"/>
      <c r="AO318" s="223"/>
      <c r="AP318" s="223"/>
      <c r="AQ318" s="223"/>
      <c r="AR318" s="223"/>
      <c r="AS318" s="223"/>
      <c r="AT318" s="223"/>
      <c r="AU318" s="223"/>
      <c r="AV318" s="223"/>
      <c r="AW318" s="223"/>
      <c r="AX318" s="223"/>
      <c r="AY318" s="223"/>
      <c r="AZ318" s="223"/>
      <c r="BA318" s="223"/>
      <c r="BB318" s="223"/>
      <c r="BC318" s="223"/>
      <c r="BD318" s="223"/>
      <c r="BE318" s="223"/>
      <c r="BF318" s="223"/>
      <c r="BG318" s="223"/>
      <c r="BH318" s="223"/>
      <c r="BI318" s="223"/>
      <c r="BJ318" s="223"/>
      <c r="BK318" s="223"/>
      <c r="BL318" s="223"/>
      <c r="BM318" s="227">
        <v>30</v>
      </c>
    </row>
    <row r="319" spans="1:65">
      <c r="A319" s="30"/>
      <c r="B319" s="19">
        <v>1</v>
      </c>
      <c r="C319" s="9">
        <v>6</v>
      </c>
      <c r="D319" s="221">
        <v>18.649999999999999</v>
      </c>
      <c r="E319" s="221">
        <v>16.739999999999998</v>
      </c>
      <c r="F319" s="221">
        <v>17.417284912464453</v>
      </c>
      <c r="G319" s="221">
        <v>18.8</v>
      </c>
      <c r="H319" s="229">
        <v>10.7</v>
      </c>
      <c r="I319" s="221">
        <v>19.53</v>
      </c>
      <c r="J319" s="221">
        <v>19.904233333333334</v>
      </c>
      <c r="K319" s="221">
        <v>18.2</v>
      </c>
      <c r="L319" s="221">
        <v>15.085810579999999</v>
      </c>
      <c r="M319" s="221">
        <v>16.75</v>
      </c>
      <c r="N319" s="221">
        <v>17.010906436896892</v>
      </c>
      <c r="O319" s="221">
        <v>18.14</v>
      </c>
      <c r="P319" s="221">
        <v>16.149999999999999</v>
      </c>
      <c r="Q319" s="221">
        <v>17.7</v>
      </c>
      <c r="R319" s="221">
        <v>17.399999999999999</v>
      </c>
      <c r="S319" s="221">
        <v>18.8</v>
      </c>
      <c r="T319" s="222"/>
      <c r="U319" s="223"/>
      <c r="V319" s="223"/>
      <c r="W319" s="223"/>
      <c r="X319" s="223"/>
      <c r="Y319" s="223"/>
      <c r="Z319" s="223"/>
      <c r="AA319" s="223"/>
      <c r="AB319" s="223"/>
      <c r="AC319" s="223"/>
      <c r="AD319" s="223"/>
      <c r="AE319" s="223"/>
      <c r="AF319" s="223"/>
      <c r="AG319" s="223"/>
      <c r="AH319" s="223"/>
      <c r="AI319" s="223"/>
      <c r="AJ319" s="223"/>
      <c r="AK319" s="223"/>
      <c r="AL319" s="223"/>
      <c r="AM319" s="223"/>
      <c r="AN319" s="223"/>
      <c r="AO319" s="223"/>
      <c r="AP319" s="223"/>
      <c r="AQ319" s="223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3"/>
      <c r="BF319" s="223"/>
      <c r="BG319" s="223"/>
      <c r="BH319" s="223"/>
      <c r="BI319" s="223"/>
      <c r="BJ319" s="223"/>
      <c r="BK319" s="223"/>
      <c r="BL319" s="223"/>
      <c r="BM319" s="224"/>
    </row>
    <row r="320" spans="1:65">
      <c r="A320" s="30"/>
      <c r="B320" s="20" t="s">
        <v>254</v>
      </c>
      <c r="C320" s="12"/>
      <c r="D320" s="230">
        <v>18.646666666666665</v>
      </c>
      <c r="E320" s="230">
        <v>16.181666666666665</v>
      </c>
      <c r="F320" s="230">
        <v>17.262769230900009</v>
      </c>
      <c r="G320" s="230">
        <v>18.916666666666668</v>
      </c>
      <c r="H320" s="230">
        <v>10.433333333333332</v>
      </c>
      <c r="I320" s="230">
        <v>19.430000000000003</v>
      </c>
      <c r="J320" s="230">
        <v>19.464077777777778</v>
      </c>
      <c r="K320" s="230">
        <v>17.791666666666668</v>
      </c>
      <c r="L320" s="230">
        <v>14.792276419999995</v>
      </c>
      <c r="M320" s="230">
        <v>16.458333333333332</v>
      </c>
      <c r="N320" s="230">
        <v>17.609050984726363</v>
      </c>
      <c r="O320" s="230">
        <v>18.010000000000002</v>
      </c>
      <c r="P320" s="230">
        <v>16.291666666666668</v>
      </c>
      <c r="Q320" s="230">
        <v>17.433333333333334</v>
      </c>
      <c r="R320" s="230">
        <v>17.525000000000002</v>
      </c>
      <c r="S320" s="230">
        <v>19.055</v>
      </c>
      <c r="T320" s="222"/>
      <c r="U320" s="223"/>
      <c r="V320" s="223"/>
      <c r="W320" s="223"/>
      <c r="X320" s="223"/>
      <c r="Y320" s="223"/>
      <c r="Z320" s="223"/>
      <c r="AA320" s="223"/>
      <c r="AB320" s="223"/>
      <c r="AC320" s="223"/>
      <c r="AD320" s="223"/>
      <c r="AE320" s="223"/>
      <c r="AF320" s="223"/>
      <c r="AG320" s="223"/>
      <c r="AH320" s="223"/>
      <c r="AI320" s="223"/>
      <c r="AJ320" s="223"/>
      <c r="AK320" s="223"/>
      <c r="AL320" s="223"/>
      <c r="AM320" s="223"/>
      <c r="AN320" s="223"/>
      <c r="AO320" s="223"/>
      <c r="AP320" s="223"/>
      <c r="AQ320" s="223"/>
      <c r="AR320" s="223"/>
      <c r="AS320" s="223"/>
      <c r="AT320" s="223"/>
      <c r="AU320" s="223"/>
      <c r="AV320" s="223"/>
      <c r="AW320" s="223"/>
      <c r="AX320" s="223"/>
      <c r="AY320" s="223"/>
      <c r="AZ320" s="223"/>
      <c r="BA320" s="223"/>
      <c r="BB320" s="223"/>
      <c r="BC320" s="223"/>
      <c r="BD320" s="223"/>
      <c r="BE320" s="223"/>
      <c r="BF320" s="223"/>
      <c r="BG320" s="223"/>
      <c r="BH320" s="223"/>
      <c r="BI320" s="223"/>
      <c r="BJ320" s="223"/>
      <c r="BK320" s="223"/>
      <c r="BL320" s="223"/>
      <c r="BM320" s="224"/>
    </row>
    <row r="321" spans="1:65">
      <c r="A321" s="30"/>
      <c r="B321" s="3" t="s">
        <v>255</v>
      </c>
      <c r="C321" s="29"/>
      <c r="D321" s="221">
        <v>18.655000000000001</v>
      </c>
      <c r="E321" s="221">
        <v>16.384999999999998</v>
      </c>
      <c r="F321" s="221">
        <v>17.232273292165949</v>
      </c>
      <c r="G321" s="221">
        <v>18.899999999999999</v>
      </c>
      <c r="H321" s="221">
        <v>10.55</v>
      </c>
      <c r="I321" s="221">
        <v>19.420000000000002</v>
      </c>
      <c r="J321" s="221">
        <v>19.551083333333334</v>
      </c>
      <c r="K321" s="221">
        <v>17.824999999999999</v>
      </c>
      <c r="L321" s="221">
        <v>14.752845559999997</v>
      </c>
      <c r="M321" s="221">
        <v>16.399999999999999</v>
      </c>
      <c r="N321" s="221">
        <v>17.717361157626954</v>
      </c>
      <c r="O321" s="221">
        <v>18.024999999999999</v>
      </c>
      <c r="P321" s="221">
        <v>16.274999999999999</v>
      </c>
      <c r="Q321" s="221">
        <v>17.399999999999999</v>
      </c>
      <c r="R321" s="221">
        <v>17.5</v>
      </c>
      <c r="S321" s="221">
        <v>19.125</v>
      </c>
      <c r="T321" s="222"/>
      <c r="U321" s="223"/>
      <c r="V321" s="223"/>
      <c r="W321" s="223"/>
      <c r="X321" s="223"/>
      <c r="Y321" s="223"/>
      <c r="Z321" s="223"/>
      <c r="AA321" s="223"/>
      <c r="AB321" s="223"/>
      <c r="AC321" s="223"/>
      <c r="AD321" s="223"/>
      <c r="AE321" s="223"/>
      <c r="AF321" s="223"/>
      <c r="AG321" s="223"/>
      <c r="AH321" s="223"/>
      <c r="AI321" s="223"/>
      <c r="AJ321" s="223"/>
      <c r="AK321" s="223"/>
      <c r="AL321" s="223"/>
      <c r="AM321" s="223"/>
      <c r="AN321" s="223"/>
      <c r="AO321" s="223"/>
      <c r="AP321" s="223"/>
      <c r="AQ321" s="223"/>
      <c r="AR321" s="223"/>
      <c r="AS321" s="223"/>
      <c r="AT321" s="223"/>
      <c r="AU321" s="223"/>
      <c r="AV321" s="223"/>
      <c r="AW321" s="223"/>
      <c r="AX321" s="223"/>
      <c r="AY321" s="223"/>
      <c r="AZ321" s="223"/>
      <c r="BA321" s="223"/>
      <c r="BB321" s="223"/>
      <c r="BC321" s="223"/>
      <c r="BD321" s="223"/>
      <c r="BE321" s="223"/>
      <c r="BF321" s="223"/>
      <c r="BG321" s="223"/>
      <c r="BH321" s="223"/>
      <c r="BI321" s="223"/>
      <c r="BJ321" s="223"/>
      <c r="BK321" s="223"/>
      <c r="BL321" s="223"/>
      <c r="BM321" s="224"/>
    </row>
    <row r="322" spans="1:65">
      <c r="A322" s="30"/>
      <c r="B322" s="3" t="s">
        <v>256</v>
      </c>
      <c r="C322" s="29"/>
      <c r="D322" s="24">
        <v>0.11360751148875145</v>
      </c>
      <c r="E322" s="24">
        <v>0.5909455699695757</v>
      </c>
      <c r="F322" s="24">
        <v>0.26286665096539008</v>
      </c>
      <c r="G322" s="24">
        <v>0.18348478592697157</v>
      </c>
      <c r="H322" s="24">
        <v>0.35590260840104371</v>
      </c>
      <c r="I322" s="24">
        <v>0.15646085772486432</v>
      </c>
      <c r="J322" s="24">
        <v>0.41089775514741583</v>
      </c>
      <c r="K322" s="24">
        <v>0.37738132792530538</v>
      </c>
      <c r="L322" s="24">
        <v>0.18270693447622918</v>
      </c>
      <c r="M322" s="24">
        <v>0.37605407412587194</v>
      </c>
      <c r="N322" s="24">
        <v>0.44276368250339404</v>
      </c>
      <c r="O322" s="24">
        <v>0.10564090116995382</v>
      </c>
      <c r="P322" s="24">
        <v>0.20836666400042697</v>
      </c>
      <c r="Q322" s="24">
        <v>0.2977694857883641</v>
      </c>
      <c r="R322" s="24">
        <v>0.24443813123160676</v>
      </c>
      <c r="S322" s="24">
        <v>0.48355971709810575</v>
      </c>
      <c r="T322" s="152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3" t="s">
        <v>86</v>
      </c>
      <c r="C323" s="29"/>
      <c r="D323" s="13">
        <v>6.0926445203120195E-3</v>
      </c>
      <c r="E323" s="13">
        <v>3.6519450198964409E-2</v>
      </c>
      <c r="F323" s="13">
        <v>1.5227374440878469E-2</v>
      </c>
      <c r="G323" s="13">
        <v>9.6996362604566469E-3</v>
      </c>
      <c r="H323" s="13">
        <v>3.41120710927518E-2</v>
      </c>
      <c r="I323" s="13">
        <v>8.052540284347107E-3</v>
      </c>
      <c r="J323" s="13">
        <v>2.1110568907433139E-2</v>
      </c>
      <c r="K323" s="13">
        <v>2.1211128501656507E-2</v>
      </c>
      <c r="L323" s="13">
        <v>1.2351508942139499E-2</v>
      </c>
      <c r="M323" s="13">
        <v>2.2848855136761843E-2</v>
      </c>
      <c r="N323" s="13">
        <v>2.5144096799278728E-2</v>
      </c>
      <c r="O323" s="13">
        <v>5.865680242640412E-3</v>
      </c>
      <c r="P323" s="13">
        <v>1.278976965731521E-2</v>
      </c>
      <c r="Q323" s="13">
        <v>1.7080467636043831E-2</v>
      </c>
      <c r="R323" s="13">
        <v>1.3947967545312795E-2</v>
      </c>
      <c r="S323" s="13">
        <v>2.5377051540178733E-2</v>
      </c>
      <c r="T323" s="152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3" t="s">
        <v>257</v>
      </c>
      <c r="C324" s="29"/>
      <c r="D324" s="13">
        <v>5.5997009151603327E-2</v>
      </c>
      <c r="E324" s="13">
        <v>-8.3600736337779979E-2</v>
      </c>
      <c r="F324" s="13">
        <v>-2.2375794913939817E-2</v>
      </c>
      <c r="G324" s="13">
        <v>7.1287634418189194E-2</v>
      </c>
      <c r="H324" s="13">
        <v>-0.40914003599490201</v>
      </c>
      <c r="I324" s="13">
        <v>0.10035869973984579</v>
      </c>
      <c r="J324" s="13">
        <v>0.10228859059139372</v>
      </c>
      <c r="K324" s="13">
        <v>7.576695807415712E-3</v>
      </c>
      <c r="L324" s="13">
        <v>-0.16228460897048003</v>
      </c>
      <c r="M324" s="13">
        <v>-6.7932564768315662E-2</v>
      </c>
      <c r="N324" s="13">
        <v>-2.7651855272182724E-3</v>
      </c>
      <c r="O324" s="13">
        <v>1.9941337226691891E-2</v>
      </c>
      <c r="P324" s="13">
        <v>-7.7371222340282042E-2</v>
      </c>
      <c r="Q324" s="13">
        <v>-1.2716417972312044E-2</v>
      </c>
      <c r="R324" s="13">
        <v>-7.5251563077304295E-3</v>
      </c>
      <c r="S324" s="13">
        <v>7.9121720202921297E-2</v>
      </c>
      <c r="T324" s="152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46" t="s">
        <v>258</v>
      </c>
      <c r="C325" s="47"/>
      <c r="D325" s="45">
        <v>0.61</v>
      </c>
      <c r="E325" s="45">
        <v>0.78</v>
      </c>
      <c r="F325" s="45">
        <v>0.17</v>
      </c>
      <c r="G325" s="45">
        <v>0.76</v>
      </c>
      <c r="H325" s="45">
        <v>4.04</v>
      </c>
      <c r="I325" s="45">
        <v>1.05</v>
      </c>
      <c r="J325" s="45">
        <v>1.07</v>
      </c>
      <c r="K325" s="45">
        <v>0.13</v>
      </c>
      <c r="L325" s="45">
        <v>1.57</v>
      </c>
      <c r="M325" s="45">
        <v>0.63</v>
      </c>
      <c r="N325" s="45">
        <v>0.02</v>
      </c>
      <c r="O325" s="45">
        <v>0.25</v>
      </c>
      <c r="P325" s="45">
        <v>0.72</v>
      </c>
      <c r="Q325" s="45">
        <v>0.08</v>
      </c>
      <c r="R325" s="45">
        <v>0.02</v>
      </c>
      <c r="S325" s="45">
        <v>0.84</v>
      </c>
      <c r="T325" s="152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B326" s="31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BM326" s="55"/>
    </row>
    <row r="327" spans="1:65" ht="15">
      <c r="B327" s="8" t="s">
        <v>451</v>
      </c>
      <c r="BM327" s="28" t="s">
        <v>66</v>
      </c>
    </row>
    <row r="328" spans="1:65" ht="15">
      <c r="A328" s="25" t="s">
        <v>5</v>
      </c>
      <c r="B328" s="18" t="s">
        <v>110</v>
      </c>
      <c r="C328" s="15" t="s">
        <v>111</v>
      </c>
      <c r="D328" s="16" t="s">
        <v>225</v>
      </c>
      <c r="E328" s="17" t="s">
        <v>225</v>
      </c>
      <c r="F328" s="17" t="s">
        <v>225</v>
      </c>
      <c r="G328" s="17" t="s">
        <v>225</v>
      </c>
      <c r="H328" s="17" t="s">
        <v>225</v>
      </c>
      <c r="I328" s="17" t="s">
        <v>225</v>
      </c>
      <c r="J328" s="17" t="s">
        <v>225</v>
      </c>
      <c r="K328" s="152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 t="s">
        <v>226</v>
      </c>
      <c r="C329" s="9" t="s">
        <v>226</v>
      </c>
      <c r="D329" s="150" t="s">
        <v>228</v>
      </c>
      <c r="E329" s="151" t="s">
        <v>229</v>
      </c>
      <c r="F329" s="151" t="s">
        <v>230</v>
      </c>
      <c r="G329" s="151" t="s">
        <v>236</v>
      </c>
      <c r="H329" s="151" t="s">
        <v>237</v>
      </c>
      <c r="I329" s="151" t="s">
        <v>241</v>
      </c>
      <c r="J329" s="151" t="s">
        <v>248</v>
      </c>
      <c r="K329" s="152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 t="s">
        <v>3</v>
      </c>
    </row>
    <row r="330" spans="1:65">
      <c r="A330" s="30"/>
      <c r="B330" s="19"/>
      <c r="C330" s="9"/>
      <c r="D330" s="10" t="s">
        <v>272</v>
      </c>
      <c r="E330" s="11" t="s">
        <v>272</v>
      </c>
      <c r="F330" s="11" t="s">
        <v>272</v>
      </c>
      <c r="G330" s="11" t="s">
        <v>273</v>
      </c>
      <c r="H330" s="11" t="s">
        <v>272</v>
      </c>
      <c r="I330" s="11" t="s">
        <v>273</v>
      </c>
      <c r="J330" s="11" t="s">
        <v>272</v>
      </c>
      <c r="K330" s="152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2</v>
      </c>
    </row>
    <row r="331" spans="1:65">
      <c r="A331" s="30"/>
      <c r="B331" s="19"/>
      <c r="C331" s="9"/>
      <c r="D331" s="26"/>
      <c r="E331" s="26"/>
      <c r="F331" s="26"/>
      <c r="G331" s="26"/>
      <c r="H331" s="26"/>
      <c r="I331" s="26"/>
      <c r="J331" s="26"/>
      <c r="K331" s="152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3</v>
      </c>
    </row>
    <row r="332" spans="1:65">
      <c r="A332" s="30"/>
      <c r="B332" s="18">
        <v>1</v>
      </c>
      <c r="C332" s="14">
        <v>1</v>
      </c>
      <c r="D332" s="22">
        <v>4.9000000000000004</v>
      </c>
      <c r="E332" s="147">
        <v>5.7952861271729397</v>
      </c>
      <c r="F332" s="22">
        <v>5.5782661741252904</v>
      </c>
      <c r="G332" s="154">
        <v>4.5</v>
      </c>
      <c r="H332" s="22">
        <v>5.07</v>
      </c>
      <c r="I332" s="147">
        <v>2.4151267399999994</v>
      </c>
      <c r="J332" s="22">
        <v>4.91</v>
      </c>
      <c r="K332" s="152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1</v>
      </c>
    </row>
    <row r="333" spans="1:65">
      <c r="A333" s="30"/>
      <c r="B333" s="19">
        <v>1</v>
      </c>
      <c r="C333" s="9">
        <v>2</v>
      </c>
      <c r="D333" s="11">
        <v>5.0999999999999996</v>
      </c>
      <c r="E333" s="148">
        <v>6.0827893390291203</v>
      </c>
      <c r="F333" s="11">
        <v>5.0660761636791003</v>
      </c>
      <c r="G333" s="11">
        <v>4.9000000000000004</v>
      </c>
      <c r="H333" s="11">
        <v>5.05</v>
      </c>
      <c r="I333" s="148">
        <v>2.2894051399999995</v>
      </c>
      <c r="J333" s="11">
        <v>5.04</v>
      </c>
      <c r="K333" s="152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6</v>
      </c>
    </row>
    <row r="334" spans="1:65">
      <c r="A334" s="30"/>
      <c r="B334" s="19">
        <v>1</v>
      </c>
      <c r="C334" s="9">
        <v>3</v>
      </c>
      <c r="D334" s="11">
        <v>5.04</v>
      </c>
      <c r="E334" s="148">
        <v>5.8193939222131599</v>
      </c>
      <c r="F334" s="11">
        <v>5.2570944288021799</v>
      </c>
      <c r="G334" s="11">
        <v>5</v>
      </c>
      <c r="H334" s="11">
        <v>5.0199999999999996</v>
      </c>
      <c r="I334" s="148">
        <v>2.5773002400000027</v>
      </c>
      <c r="J334" s="11">
        <v>4.76</v>
      </c>
      <c r="K334" s="152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16</v>
      </c>
    </row>
    <row r="335" spans="1:65">
      <c r="A335" s="30"/>
      <c r="B335" s="19">
        <v>1</v>
      </c>
      <c r="C335" s="9">
        <v>4</v>
      </c>
      <c r="D335" s="11">
        <v>5.2</v>
      </c>
      <c r="E335" s="148">
        <v>5.8804483832730901</v>
      </c>
      <c r="F335" s="11">
        <v>5.3885072578257001</v>
      </c>
      <c r="G335" s="11">
        <v>5</v>
      </c>
      <c r="H335" s="11">
        <v>5.05</v>
      </c>
      <c r="I335" s="148">
        <v>2.4465575200000016</v>
      </c>
      <c r="J335" s="11">
        <v>4.72</v>
      </c>
      <c r="K335" s="152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5.0515283595194926</v>
      </c>
    </row>
    <row r="336" spans="1:65">
      <c r="A336" s="30"/>
      <c r="B336" s="19">
        <v>1</v>
      </c>
      <c r="C336" s="9">
        <v>5</v>
      </c>
      <c r="D336" s="11">
        <v>5.09</v>
      </c>
      <c r="E336" s="148">
        <v>5.7394400932081799</v>
      </c>
      <c r="F336" s="11">
        <v>5.6301768704212201</v>
      </c>
      <c r="G336" s="11">
        <v>4.8</v>
      </c>
      <c r="H336" s="11">
        <v>5.08</v>
      </c>
      <c r="I336" s="148">
        <v>2.5596181999999996</v>
      </c>
      <c r="J336" s="11">
        <v>4.92</v>
      </c>
      <c r="K336" s="152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31</v>
      </c>
    </row>
    <row r="337" spans="1:65">
      <c r="A337" s="30"/>
      <c r="B337" s="19">
        <v>1</v>
      </c>
      <c r="C337" s="9">
        <v>6</v>
      </c>
      <c r="D337" s="11">
        <v>5.04</v>
      </c>
      <c r="E337" s="148">
        <v>5.9953338039691699</v>
      </c>
      <c r="F337" s="11">
        <v>5.1357298907313096</v>
      </c>
      <c r="G337" s="11">
        <v>4.9000000000000004</v>
      </c>
      <c r="H337" s="11">
        <v>5.0599999999999996</v>
      </c>
      <c r="I337" s="148">
        <v>2.2858225800000009</v>
      </c>
      <c r="J337" s="11">
        <v>4.92</v>
      </c>
      <c r="K337" s="152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5"/>
    </row>
    <row r="338" spans="1:65">
      <c r="A338" s="30"/>
      <c r="B338" s="20" t="s">
        <v>254</v>
      </c>
      <c r="C338" s="12"/>
      <c r="D338" s="23">
        <v>5.0616666666666665</v>
      </c>
      <c r="E338" s="23">
        <v>5.8854486114776101</v>
      </c>
      <c r="F338" s="23">
        <v>5.3426417975974667</v>
      </c>
      <c r="G338" s="23">
        <v>4.8500000000000005</v>
      </c>
      <c r="H338" s="23">
        <v>5.0550000000000006</v>
      </c>
      <c r="I338" s="23">
        <v>2.4289717366666674</v>
      </c>
      <c r="J338" s="23">
        <v>4.8783333333333339</v>
      </c>
      <c r="K338" s="152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5"/>
    </row>
    <row r="339" spans="1:65">
      <c r="A339" s="30"/>
      <c r="B339" s="3" t="s">
        <v>255</v>
      </c>
      <c r="C339" s="29"/>
      <c r="D339" s="11">
        <v>5.0649999999999995</v>
      </c>
      <c r="E339" s="11">
        <v>5.849921152743125</v>
      </c>
      <c r="F339" s="11">
        <v>5.3228008433139404</v>
      </c>
      <c r="G339" s="11">
        <v>4.9000000000000004</v>
      </c>
      <c r="H339" s="11">
        <v>5.0549999999999997</v>
      </c>
      <c r="I339" s="11">
        <v>2.4308421300000003</v>
      </c>
      <c r="J339" s="11">
        <v>4.915</v>
      </c>
      <c r="K339" s="152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5"/>
    </row>
    <row r="340" spans="1:65">
      <c r="A340" s="30"/>
      <c r="B340" s="3" t="s">
        <v>256</v>
      </c>
      <c r="C340" s="29"/>
      <c r="D340" s="24">
        <v>9.8471654127807992E-2</v>
      </c>
      <c r="E340" s="24">
        <v>0.13027210255354857</v>
      </c>
      <c r="F340" s="24">
        <v>0.2310490617748916</v>
      </c>
      <c r="G340" s="24">
        <v>0.18708286933869711</v>
      </c>
      <c r="H340" s="24">
        <v>2.073644135332792E-2</v>
      </c>
      <c r="I340" s="24">
        <v>0.12612795324610337</v>
      </c>
      <c r="J340" s="24">
        <v>0.11805366011550296</v>
      </c>
      <c r="K340" s="203"/>
      <c r="L340" s="204"/>
      <c r="M340" s="204"/>
      <c r="N340" s="204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204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56"/>
    </row>
    <row r="341" spans="1:65">
      <c r="A341" s="30"/>
      <c r="B341" s="3" t="s">
        <v>86</v>
      </c>
      <c r="C341" s="29"/>
      <c r="D341" s="13">
        <v>1.9454393308095091E-2</v>
      </c>
      <c r="E341" s="13">
        <v>2.213460878742466E-2</v>
      </c>
      <c r="F341" s="13">
        <v>4.3246219853030773E-2</v>
      </c>
      <c r="G341" s="13">
        <v>3.8573787492514867E-2</v>
      </c>
      <c r="H341" s="13">
        <v>4.1021644615881142E-3</v>
      </c>
      <c r="I341" s="13">
        <v>5.192648038761933E-2</v>
      </c>
      <c r="J341" s="13">
        <v>2.4199588681005045E-2</v>
      </c>
      <c r="K341" s="152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257</v>
      </c>
      <c r="C342" s="29"/>
      <c r="D342" s="13">
        <v>2.0069781708873524E-3</v>
      </c>
      <c r="E342" s="13">
        <v>0.16508276161344582</v>
      </c>
      <c r="F342" s="13">
        <v>5.7628784272660161E-2</v>
      </c>
      <c r="G342" s="13">
        <v>-3.9894531946894185E-2</v>
      </c>
      <c r="H342" s="13">
        <v>6.8724556875254805E-4</v>
      </c>
      <c r="I342" s="13">
        <v>-0.51916102141853282</v>
      </c>
      <c r="J342" s="13">
        <v>-3.4285668387820989E-2</v>
      </c>
      <c r="K342" s="152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46" t="s">
        <v>258</v>
      </c>
      <c r="C343" s="47"/>
      <c r="D343" s="45">
        <v>0.02</v>
      </c>
      <c r="E343" s="45">
        <v>2.73</v>
      </c>
      <c r="F343" s="45">
        <v>0.95</v>
      </c>
      <c r="G343" s="45">
        <v>0.67</v>
      </c>
      <c r="H343" s="45">
        <v>0</v>
      </c>
      <c r="I343" s="45">
        <v>8.64</v>
      </c>
      <c r="J343" s="45">
        <v>0.57999999999999996</v>
      </c>
      <c r="K343" s="152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B344" s="31"/>
      <c r="C344" s="20"/>
      <c r="D344" s="20"/>
      <c r="E344" s="20"/>
      <c r="F344" s="20"/>
      <c r="G344" s="20"/>
      <c r="H344" s="20"/>
      <c r="I344" s="20"/>
      <c r="J344" s="20"/>
      <c r="BM344" s="55"/>
    </row>
    <row r="345" spans="1:65" ht="15">
      <c r="B345" s="8" t="s">
        <v>452</v>
      </c>
      <c r="BM345" s="28" t="s">
        <v>295</v>
      </c>
    </row>
    <row r="346" spans="1:65" ht="15">
      <c r="A346" s="25" t="s">
        <v>81</v>
      </c>
      <c r="B346" s="18" t="s">
        <v>110</v>
      </c>
      <c r="C346" s="15" t="s">
        <v>111</v>
      </c>
      <c r="D346" s="16" t="s">
        <v>225</v>
      </c>
      <c r="E346" s="17" t="s">
        <v>225</v>
      </c>
      <c r="F346" s="17" t="s">
        <v>225</v>
      </c>
      <c r="G346" s="17" t="s">
        <v>225</v>
      </c>
      <c r="H346" s="17" t="s">
        <v>225</v>
      </c>
      <c r="I346" s="17" t="s">
        <v>225</v>
      </c>
      <c r="J346" s="17" t="s">
        <v>225</v>
      </c>
      <c r="K346" s="17" t="s">
        <v>225</v>
      </c>
      <c r="L346" s="17" t="s">
        <v>225</v>
      </c>
      <c r="M346" s="17" t="s">
        <v>225</v>
      </c>
      <c r="N346" s="17" t="s">
        <v>225</v>
      </c>
      <c r="O346" s="17" t="s">
        <v>225</v>
      </c>
      <c r="P346" s="17" t="s">
        <v>225</v>
      </c>
      <c r="Q346" s="152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1</v>
      </c>
    </row>
    <row r="347" spans="1:65">
      <c r="A347" s="30"/>
      <c r="B347" s="19" t="s">
        <v>226</v>
      </c>
      <c r="C347" s="9" t="s">
        <v>226</v>
      </c>
      <c r="D347" s="150" t="s">
        <v>228</v>
      </c>
      <c r="E347" s="151" t="s">
        <v>230</v>
      </c>
      <c r="F347" s="151" t="s">
        <v>234</v>
      </c>
      <c r="G347" s="151" t="s">
        <v>236</v>
      </c>
      <c r="H347" s="151" t="s">
        <v>237</v>
      </c>
      <c r="I347" s="151" t="s">
        <v>239</v>
      </c>
      <c r="J347" s="151" t="s">
        <v>240</v>
      </c>
      <c r="K347" s="151" t="s">
        <v>241</v>
      </c>
      <c r="L347" s="151" t="s">
        <v>242</v>
      </c>
      <c r="M347" s="151" t="s">
        <v>243</v>
      </c>
      <c r="N347" s="151" t="s">
        <v>245</v>
      </c>
      <c r="O347" s="151" t="s">
        <v>246</v>
      </c>
      <c r="P347" s="151" t="s">
        <v>247</v>
      </c>
      <c r="Q347" s="152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8" t="s">
        <v>3</v>
      </c>
    </row>
    <row r="348" spans="1:65">
      <c r="A348" s="30"/>
      <c r="B348" s="19"/>
      <c r="C348" s="9"/>
      <c r="D348" s="10" t="s">
        <v>272</v>
      </c>
      <c r="E348" s="11" t="s">
        <v>272</v>
      </c>
      <c r="F348" s="11" t="s">
        <v>272</v>
      </c>
      <c r="G348" s="11" t="s">
        <v>273</v>
      </c>
      <c r="H348" s="11" t="s">
        <v>272</v>
      </c>
      <c r="I348" s="11" t="s">
        <v>273</v>
      </c>
      <c r="J348" s="11" t="s">
        <v>272</v>
      </c>
      <c r="K348" s="11" t="s">
        <v>273</v>
      </c>
      <c r="L348" s="11" t="s">
        <v>273</v>
      </c>
      <c r="M348" s="11" t="s">
        <v>114</v>
      </c>
      <c r="N348" s="11" t="s">
        <v>273</v>
      </c>
      <c r="O348" s="11" t="s">
        <v>273</v>
      </c>
      <c r="P348" s="11" t="s">
        <v>273</v>
      </c>
      <c r="Q348" s="152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>
        <v>2</v>
      </c>
    </row>
    <row r="349" spans="1:65">
      <c r="A349" s="30"/>
      <c r="B349" s="19"/>
      <c r="C349" s="9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152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2</v>
      </c>
    </row>
    <row r="350" spans="1:65">
      <c r="A350" s="30"/>
      <c r="B350" s="18">
        <v>1</v>
      </c>
      <c r="C350" s="14">
        <v>1</v>
      </c>
      <c r="D350" s="147">
        <v>1.5</v>
      </c>
      <c r="E350" s="147" t="s">
        <v>97</v>
      </c>
      <c r="F350" s="147">
        <v>1.7</v>
      </c>
      <c r="G350" s="147" t="s">
        <v>105</v>
      </c>
      <c r="H350" s="22">
        <v>0.1</v>
      </c>
      <c r="I350" s="22">
        <v>0.24</v>
      </c>
      <c r="J350" s="147" t="s">
        <v>278</v>
      </c>
      <c r="K350" s="22">
        <v>0.22020000000000001</v>
      </c>
      <c r="L350" s="22">
        <v>0.11</v>
      </c>
      <c r="M350" s="22">
        <v>0.19809685321004591</v>
      </c>
      <c r="N350" s="22">
        <v>0.14000000000000001</v>
      </c>
      <c r="O350" s="22">
        <v>0.23</v>
      </c>
      <c r="P350" s="22">
        <v>0.1</v>
      </c>
      <c r="Q350" s="152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</v>
      </c>
    </row>
    <row r="351" spans="1:65">
      <c r="A351" s="30"/>
      <c r="B351" s="19">
        <v>1</v>
      </c>
      <c r="C351" s="9">
        <v>2</v>
      </c>
      <c r="D351" s="148">
        <v>1.4</v>
      </c>
      <c r="E351" s="148" t="s">
        <v>97</v>
      </c>
      <c r="F351" s="148">
        <v>1.7</v>
      </c>
      <c r="G351" s="148" t="s">
        <v>105</v>
      </c>
      <c r="H351" s="11">
        <v>0.11</v>
      </c>
      <c r="I351" s="11">
        <v>0.22</v>
      </c>
      <c r="J351" s="11">
        <v>7.0000000000000007E-2</v>
      </c>
      <c r="K351" s="11">
        <v>0.2319</v>
      </c>
      <c r="L351" s="11">
        <v>0.1</v>
      </c>
      <c r="M351" s="11">
        <v>0.19037428643016974</v>
      </c>
      <c r="N351" s="11">
        <v>0.14000000000000001</v>
      </c>
      <c r="O351" s="11">
        <v>0.23</v>
      </c>
      <c r="P351" s="11">
        <v>0.11</v>
      </c>
      <c r="Q351" s="152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</v>
      </c>
    </row>
    <row r="352" spans="1:65">
      <c r="A352" s="30"/>
      <c r="B352" s="19">
        <v>1</v>
      </c>
      <c r="C352" s="9">
        <v>3</v>
      </c>
      <c r="D352" s="148">
        <v>1.5</v>
      </c>
      <c r="E352" s="148" t="s">
        <v>97</v>
      </c>
      <c r="F352" s="148">
        <v>1.7</v>
      </c>
      <c r="G352" s="148" t="s">
        <v>105</v>
      </c>
      <c r="H352" s="11">
        <v>0.11</v>
      </c>
      <c r="I352" s="11">
        <v>0.25</v>
      </c>
      <c r="J352" s="11">
        <v>0.24</v>
      </c>
      <c r="K352" s="11">
        <v>0.12379999999999998</v>
      </c>
      <c r="L352" s="11">
        <v>0.11</v>
      </c>
      <c r="M352" s="11">
        <v>0.19528805069024532</v>
      </c>
      <c r="N352" s="11">
        <v>0.13</v>
      </c>
      <c r="O352" s="11">
        <v>0.23</v>
      </c>
      <c r="P352" s="11">
        <v>0.12</v>
      </c>
      <c r="Q352" s="152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16</v>
      </c>
    </row>
    <row r="353" spans="1:65">
      <c r="A353" s="30"/>
      <c r="B353" s="19">
        <v>1</v>
      </c>
      <c r="C353" s="9">
        <v>4</v>
      </c>
      <c r="D353" s="148">
        <v>1.6</v>
      </c>
      <c r="E353" s="148" t="s">
        <v>97</v>
      </c>
      <c r="F353" s="148">
        <v>1.8</v>
      </c>
      <c r="G353" s="148" t="s">
        <v>105</v>
      </c>
      <c r="H353" s="11">
        <v>0.11</v>
      </c>
      <c r="I353" s="11">
        <v>0.21</v>
      </c>
      <c r="J353" s="11">
        <v>0.14000000000000001</v>
      </c>
      <c r="K353" s="11">
        <v>0.14030000000000001</v>
      </c>
      <c r="L353" s="11">
        <v>0.09</v>
      </c>
      <c r="M353" s="11">
        <v>0.14695880019396551</v>
      </c>
      <c r="N353" s="11">
        <v>0.14000000000000001</v>
      </c>
      <c r="O353" s="11">
        <v>0.23</v>
      </c>
      <c r="P353" s="11">
        <v>0.11</v>
      </c>
      <c r="Q353" s="152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0.156562121357608</v>
      </c>
    </row>
    <row r="354" spans="1:65">
      <c r="A354" s="30"/>
      <c r="B354" s="19">
        <v>1</v>
      </c>
      <c r="C354" s="9">
        <v>5</v>
      </c>
      <c r="D354" s="148">
        <v>1.5</v>
      </c>
      <c r="E354" s="148" t="s">
        <v>97</v>
      </c>
      <c r="F354" s="148">
        <v>1.8</v>
      </c>
      <c r="G354" s="148" t="s">
        <v>105</v>
      </c>
      <c r="H354" s="11">
        <v>0.11</v>
      </c>
      <c r="I354" s="11">
        <v>0.28999999999999998</v>
      </c>
      <c r="J354" s="11">
        <v>0.08</v>
      </c>
      <c r="K354" s="11">
        <v>8.6199999999999999E-2</v>
      </c>
      <c r="L354" s="11">
        <v>0.11</v>
      </c>
      <c r="M354" s="11">
        <v>0.15215105469306348</v>
      </c>
      <c r="N354" s="11">
        <v>0.15</v>
      </c>
      <c r="O354" s="11">
        <v>0.23</v>
      </c>
      <c r="P354" s="11">
        <v>0.13</v>
      </c>
      <c r="Q354" s="152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7</v>
      </c>
    </row>
    <row r="355" spans="1:65">
      <c r="A355" s="30"/>
      <c r="B355" s="19">
        <v>1</v>
      </c>
      <c r="C355" s="9">
        <v>6</v>
      </c>
      <c r="D355" s="148">
        <v>1.4</v>
      </c>
      <c r="E355" s="148" t="s">
        <v>97</v>
      </c>
      <c r="F355" s="148">
        <v>1.7</v>
      </c>
      <c r="G355" s="148" t="s">
        <v>105</v>
      </c>
      <c r="H355" s="11">
        <v>0.11</v>
      </c>
      <c r="I355" s="11">
        <v>0.21</v>
      </c>
      <c r="J355" s="148" t="s">
        <v>278</v>
      </c>
      <c r="K355" s="11">
        <v>0.17030000000000001</v>
      </c>
      <c r="L355" s="11">
        <v>0.11</v>
      </c>
      <c r="M355" s="11">
        <v>0.20378550809333432</v>
      </c>
      <c r="N355" s="11">
        <v>0.14000000000000001</v>
      </c>
      <c r="O355" s="11">
        <v>0.22</v>
      </c>
      <c r="P355" s="11">
        <v>0.12</v>
      </c>
      <c r="Q355" s="152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5"/>
    </row>
    <row r="356" spans="1:65">
      <c r="A356" s="30"/>
      <c r="B356" s="20" t="s">
        <v>254</v>
      </c>
      <c r="C356" s="12"/>
      <c r="D356" s="23">
        <v>1.4833333333333334</v>
      </c>
      <c r="E356" s="23" t="s">
        <v>622</v>
      </c>
      <c r="F356" s="23">
        <v>1.7333333333333332</v>
      </c>
      <c r="G356" s="23" t="s">
        <v>622</v>
      </c>
      <c r="H356" s="23">
        <v>0.10833333333333334</v>
      </c>
      <c r="I356" s="23">
        <v>0.23666666666666666</v>
      </c>
      <c r="J356" s="23">
        <v>0.13250000000000001</v>
      </c>
      <c r="K356" s="23">
        <v>0.16211666666666666</v>
      </c>
      <c r="L356" s="23">
        <v>0.105</v>
      </c>
      <c r="M356" s="23">
        <v>0.18110909221847071</v>
      </c>
      <c r="N356" s="23">
        <v>0.14000000000000001</v>
      </c>
      <c r="O356" s="23">
        <v>0.22833333333333336</v>
      </c>
      <c r="P356" s="23">
        <v>0.115</v>
      </c>
      <c r="Q356" s="152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5"/>
    </row>
    <row r="357" spans="1:65">
      <c r="A357" s="30"/>
      <c r="B357" s="3" t="s">
        <v>255</v>
      </c>
      <c r="C357" s="29"/>
      <c r="D357" s="11">
        <v>1.5</v>
      </c>
      <c r="E357" s="11" t="s">
        <v>622</v>
      </c>
      <c r="F357" s="11">
        <v>1.7</v>
      </c>
      <c r="G357" s="11" t="s">
        <v>622</v>
      </c>
      <c r="H357" s="11">
        <v>0.11</v>
      </c>
      <c r="I357" s="11">
        <v>0.22999999999999998</v>
      </c>
      <c r="J357" s="11">
        <v>0.11000000000000001</v>
      </c>
      <c r="K357" s="11">
        <v>0.15529999999999999</v>
      </c>
      <c r="L357" s="11">
        <v>0.11</v>
      </c>
      <c r="M357" s="11">
        <v>0.19283116856020754</v>
      </c>
      <c r="N357" s="11">
        <v>0.14000000000000001</v>
      </c>
      <c r="O357" s="11">
        <v>0.23</v>
      </c>
      <c r="P357" s="11">
        <v>0.11499999999999999</v>
      </c>
      <c r="Q357" s="152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30"/>
      <c r="B358" s="3" t="s">
        <v>256</v>
      </c>
      <c r="C358" s="29"/>
      <c r="D358" s="24">
        <v>7.5277265270908167E-2</v>
      </c>
      <c r="E358" s="24" t="s">
        <v>622</v>
      </c>
      <c r="F358" s="24">
        <v>5.1639777949432274E-2</v>
      </c>
      <c r="G358" s="24" t="s">
        <v>622</v>
      </c>
      <c r="H358" s="24">
        <v>4.0824829046386272E-3</v>
      </c>
      <c r="I358" s="24">
        <v>3.0767948691237952E-2</v>
      </c>
      <c r="J358" s="24">
        <v>7.804912982645397E-2</v>
      </c>
      <c r="K358" s="24">
        <v>5.6600050058870699E-2</v>
      </c>
      <c r="L358" s="24">
        <v>8.3666002653407581E-3</v>
      </c>
      <c r="M358" s="24">
        <v>2.4877704597664658E-2</v>
      </c>
      <c r="N358" s="24">
        <v>6.3245553203367553E-3</v>
      </c>
      <c r="O358" s="24">
        <v>4.0824829046386332E-3</v>
      </c>
      <c r="P358" s="24">
        <v>1.0488088481701515E-2</v>
      </c>
      <c r="Q358" s="152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3" t="s">
        <v>86</v>
      </c>
      <c r="C359" s="29"/>
      <c r="D359" s="13">
        <v>5.0748718160162805E-2</v>
      </c>
      <c r="E359" s="13" t="s">
        <v>622</v>
      </c>
      <c r="F359" s="13">
        <v>2.9792179586210929E-2</v>
      </c>
      <c r="G359" s="13" t="s">
        <v>622</v>
      </c>
      <c r="H359" s="13">
        <v>3.7684457581279633E-2</v>
      </c>
      <c r="I359" s="13">
        <v>0.13000541700523077</v>
      </c>
      <c r="J359" s="13">
        <v>0.58905003642606768</v>
      </c>
      <c r="K359" s="13">
        <v>0.34913159283769324</v>
      </c>
      <c r="L359" s="13">
        <v>7.9681907288959603E-2</v>
      </c>
      <c r="M359" s="13">
        <v>0.13736309035028924</v>
      </c>
      <c r="N359" s="13">
        <v>4.5175395145262531E-2</v>
      </c>
      <c r="O359" s="13">
        <v>1.7879487173599853E-2</v>
      </c>
      <c r="P359" s="13">
        <v>9.1200769406100127E-2</v>
      </c>
      <c r="Q359" s="152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3" t="s">
        <v>257</v>
      </c>
      <c r="C360" s="29"/>
      <c r="D360" s="13">
        <v>8.4744074778164862</v>
      </c>
      <c r="E360" s="13" t="s">
        <v>622</v>
      </c>
      <c r="F360" s="13">
        <v>10.07121772688668</v>
      </c>
      <c r="G360" s="13" t="s">
        <v>622</v>
      </c>
      <c r="H360" s="13">
        <v>-0.30804889206958253</v>
      </c>
      <c r="I360" s="13">
        <v>0.51164703578645043</v>
      </c>
      <c r="J360" s="13">
        <v>-0.15369056799279701</v>
      </c>
      <c r="K360" s="13">
        <v>3.5478219513718656E-2</v>
      </c>
      <c r="L360" s="13">
        <v>-0.32933969539051844</v>
      </c>
      <c r="M360" s="13">
        <v>0.15678741861701195</v>
      </c>
      <c r="N360" s="13">
        <v>-0.10578626052069118</v>
      </c>
      <c r="O360" s="13">
        <v>0.45842002748411081</v>
      </c>
      <c r="P360" s="13">
        <v>-0.26546728542771059</v>
      </c>
      <c r="Q360" s="152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46" t="s">
        <v>258</v>
      </c>
      <c r="C361" s="47"/>
      <c r="D361" s="45">
        <v>22.03</v>
      </c>
      <c r="E361" s="45">
        <v>0.66</v>
      </c>
      <c r="F361" s="45">
        <v>26.14</v>
      </c>
      <c r="G361" s="45">
        <v>1.48</v>
      </c>
      <c r="H361" s="45">
        <v>0.52</v>
      </c>
      <c r="I361" s="45">
        <v>1.59</v>
      </c>
      <c r="J361" s="45">
        <v>0.71</v>
      </c>
      <c r="K361" s="45">
        <v>0.36</v>
      </c>
      <c r="L361" s="45">
        <v>0.56999999999999995</v>
      </c>
      <c r="M361" s="45">
        <v>0.67</v>
      </c>
      <c r="N361" s="45">
        <v>0</v>
      </c>
      <c r="O361" s="45">
        <v>1.45</v>
      </c>
      <c r="P361" s="45">
        <v>0.41</v>
      </c>
      <c r="Q361" s="152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B362" s="31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BM362" s="55"/>
    </row>
    <row r="363" spans="1:65" ht="15">
      <c r="B363" s="8" t="s">
        <v>453</v>
      </c>
      <c r="BM363" s="28" t="s">
        <v>66</v>
      </c>
    </row>
    <row r="364" spans="1:65" ht="15">
      <c r="A364" s="25" t="s">
        <v>8</v>
      </c>
      <c r="B364" s="18" t="s">
        <v>110</v>
      </c>
      <c r="C364" s="15" t="s">
        <v>111</v>
      </c>
      <c r="D364" s="16" t="s">
        <v>225</v>
      </c>
      <c r="E364" s="17" t="s">
        <v>225</v>
      </c>
      <c r="F364" s="17" t="s">
        <v>225</v>
      </c>
      <c r="G364" s="17" t="s">
        <v>225</v>
      </c>
      <c r="H364" s="17" t="s">
        <v>225</v>
      </c>
      <c r="I364" s="17" t="s">
        <v>225</v>
      </c>
      <c r="J364" s="17" t="s">
        <v>225</v>
      </c>
      <c r="K364" s="17" t="s">
        <v>225</v>
      </c>
      <c r="L364" s="17" t="s">
        <v>225</v>
      </c>
      <c r="M364" s="17" t="s">
        <v>225</v>
      </c>
      <c r="N364" s="17" t="s">
        <v>225</v>
      </c>
      <c r="O364" s="17" t="s">
        <v>225</v>
      </c>
      <c r="P364" s="17" t="s">
        <v>225</v>
      </c>
      <c r="Q364" s="17" t="s">
        <v>225</v>
      </c>
      <c r="R364" s="17" t="s">
        <v>225</v>
      </c>
      <c r="S364" s="17" t="s">
        <v>225</v>
      </c>
      <c r="T364" s="152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8">
        <v>1</v>
      </c>
    </row>
    <row r="365" spans="1:65">
      <c r="A365" s="30"/>
      <c r="B365" s="19" t="s">
        <v>226</v>
      </c>
      <c r="C365" s="9" t="s">
        <v>226</v>
      </c>
      <c r="D365" s="150" t="s">
        <v>228</v>
      </c>
      <c r="E365" s="151" t="s">
        <v>229</v>
      </c>
      <c r="F365" s="151" t="s">
        <v>230</v>
      </c>
      <c r="G365" s="151" t="s">
        <v>234</v>
      </c>
      <c r="H365" s="151" t="s">
        <v>236</v>
      </c>
      <c r="I365" s="151" t="s">
        <v>237</v>
      </c>
      <c r="J365" s="151" t="s">
        <v>239</v>
      </c>
      <c r="K365" s="151" t="s">
        <v>240</v>
      </c>
      <c r="L365" s="151" t="s">
        <v>241</v>
      </c>
      <c r="M365" s="151" t="s">
        <v>242</v>
      </c>
      <c r="N365" s="151" t="s">
        <v>243</v>
      </c>
      <c r="O365" s="151" t="s">
        <v>244</v>
      </c>
      <c r="P365" s="151" t="s">
        <v>245</v>
      </c>
      <c r="Q365" s="151" t="s">
        <v>246</v>
      </c>
      <c r="R365" s="151" t="s">
        <v>247</v>
      </c>
      <c r="S365" s="151" t="s">
        <v>248</v>
      </c>
      <c r="T365" s="152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 t="s">
        <v>3</v>
      </c>
    </row>
    <row r="366" spans="1:65">
      <c r="A366" s="30"/>
      <c r="B366" s="19"/>
      <c r="C366" s="9"/>
      <c r="D366" s="10" t="s">
        <v>272</v>
      </c>
      <c r="E366" s="11" t="s">
        <v>272</v>
      </c>
      <c r="F366" s="11" t="s">
        <v>272</v>
      </c>
      <c r="G366" s="11" t="s">
        <v>272</v>
      </c>
      <c r="H366" s="11" t="s">
        <v>273</v>
      </c>
      <c r="I366" s="11" t="s">
        <v>272</v>
      </c>
      <c r="J366" s="11" t="s">
        <v>273</v>
      </c>
      <c r="K366" s="11" t="s">
        <v>272</v>
      </c>
      <c r="L366" s="11" t="s">
        <v>273</v>
      </c>
      <c r="M366" s="11" t="s">
        <v>273</v>
      </c>
      <c r="N366" s="11" t="s">
        <v>114</v>
      </c>
      <c r="O366" s="11" t="s">
        <v>273</v>
      </c>
      <c r="P366" s="11" t="s">
        <v>273</v>
      </c>
      <c r="Q366" s="11" t="s">
        <v>273</v>
      </c>
      <c r="R366" s="11" t="s">
        <v>273</v>
      </c>
      <c r="S366" s="11" t="s">
        <v>272</v>
      </c>
      <c r="T366" s="152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2</v>
      </c>
    </row>
    <row r="367" spans="1:65">
      <c r="A367" s="30"/>
      <c r="B367" s="19"/>
      <c r="C367" s="9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152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3</v>
      </c>
    </row>
    <row r="368" spans="1:65">
      <c r="A368" s="30"/>
      <c r="B368" s="18">
        <v>1</v>
      </c>
      <c r="C368" s="14">
        <v>1</v>
      </c>
      <c r="D368" s="22">
        <v>4.54</v>
      </c>
      <c r="E368" s="22">
        <v>4.7948758828596798</v>
      </c>
      <c r="F368" s="22">
        <v>4.5010536408155701</v>
      </c>
      <c r="G368" s="22">
        <v>4.0999999999999996</v>
      </c>
      <c r="H368" s="147">
        <v>1.1000000000000001</v>
      </c>
      <c r="I368" s="22">
        <v>4</v>
      </c>
      <c r="J368" s="22">
        <v>4.5</v>
      </c>
      <c r="K368" s="22">
        <v>4.4000000000000004</v>
      </c>
      <c r="L368" s="22">
        <v>4.5305</v>
      </c>
      <c r="M368" s="22">
        <v>4</v>
      </c>
      <c r="N368" s="22">
        <v>4.5160121532573596</v>
      </c>
      <c r="O368" s="22">
        <v>4.13</v>
      </c>
      <c r="P368" s="22">
        <v>4.3</v>
      </c>
      <c r="Q368" s="22">
        <v>4.7</v>
      </c>
      <c r="R368" s="22">
        <v>4.5</v>
      </c>
      <c r="S368" s="22">
        <v>4.22</v>
      </c>
      <c r="T368" s="152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>
        <v>1</v>
      </c>
      <c r="C369" s="9">
        <v>2</v>
      </c>
      <c r="D369" s="11">
        <v>4.67</v>
      </c>
      <c r="E369" s="11">
        <v>4.83162948967946</v>
      </c>
      <c r="F369" s="11">
        <v>4.1922727506937276</v>
      </c>
      <c r="G369" s="11">
        <v>4.3</v>
      </c>
      <c r="H369" s="153">
        <v>4.0999999999999996</v>
      </c>
      <c r="I369" s="11">
        <v>4</v>
      </c>
      <c r="J369" s="11">
        <v>4.5999999999999996</v>
      </c>
      <c r="K369" s="11">
        <v>4.0999999999999996</v>
      </c>
      <c r="L369" s="11">
        <v>4.6322999999999999</v>
      </c>
      <c r="M369" s="11">
        <v>4.0999999999999996</v>
      </c>
      <c r="N369" s="11">
        <v>4.28372075333351</v>
      </c>
      <c r="O369" s="11">
        <v>4.08</v>
      </c>
      <c r="P369" s="11">
        <v>4.3</v>
      </c>
      <c r="Q369" s="11">
        <v>4.5</v>
      </c>
      <c r="R369" s="11">
        <v>4.2</v>
      </c>
      <c r="S369" s="11">
        <v>4.25</v>
      </c>
      <c r="T369" s="152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7</v>
      </c>
    </row>
    <row r="370" spans="1:65">
      <c r="A370" s="30"/>
      <c r="B370" s="19">
        <v>1</v>
      </c>
      <c r="C370" s="9">
        <v>3</v>
      </c>
      <c r="D370" s="11">
        <v>4.67</v>
      </c>
      <c r="E370" s="11">
        <v>5.2602115275957297</v>
      </c>
      <c r="F370" s="11">
        <v>4.3526009385408129</v>
      </c>
      <c r="G370" s="11">
        <v>4.3</v>
      </c>
      <c r="H370" s="148">
        <v>2.2999999999999998</v>
      </c>
      <c r="I370" s="11">
        <v>4</v>
      </c>
      <c r="J370" s="11">
        <v>4.7</v>
      </c>
      <c r="K370" s="11">
        <v>4.5</v>
      </c>
      <c r="L370" s="11">
        <v>4.7432999999999996</v>
      </c>
      <c r="M370" s="11">
        <v>4.2</v>
      </c>
      <c r="N370" s="11">
        <v>4.2887118947763598</v>
      </c>
      <c r="O370" s="11">
        <v>4.17</v>
      </c>
      <c r="P370" s="11">
        <v>4.5</v>
      </c>
      <c r="Q370" s="11">
        <v>4.5999999999999996</v>
      </c>
      <c r="R370" s="11">
        <v>4.4000000000000004</v>
      </c>
      <c r="S370" s="11">
        <v>4.03</v>
      </c>
      <c r="T370" s="152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16</v>
      </c>
    </row>
    <row r="371" spans="1:65">
      <c r="A371" s="30"/>
      <c r="B371" s="19">
        <v>1</v>
      </c>
      <c r="C371" s="9">
        <v>4</v>
      </c>
      <c r="D371" s="11">
        <v>4.67</v>
      </c>
      <c r="E371" s="11">
        <v>4.9766936686329997</v>
      </c>
      <c r="F371" s="11">
        <v>4.3261084396944227</v>
      </c>
      <c r="G371" s="11">
        <v>4.4000000000000004</v>
      </c>
      <c r="H371" s="148">
        <v>0.2</v>
      </c>
      <c r="I371" s="11">
        <v>3.9</v>
      </c>
      <c r="J371" s="11">
        <v>4.5999999999999996</v>
      </c>
      <c r="K371" s="11">
        <v>4.3</v>
      </c>
      <c r="L371" s="11">
        <v>4.6943000000000001</v>
      </c>
      <c r="M371" s="11">
        <v>4</v>
      </c>
      <c r="N371" s="11">
        <v>3.44975509437104</v>
      </c>
      <c r="O371" s="11">
        <v>4.12</v>
      </c>
      <c r="P371" s="11">
        <v>4.4000000000000004</v>
      </c>
      <c r="Q371" s="11">
        <v>4.4000000000000004</v>
      </c>
      <c r="R371" s="11">
        <v>4.5</v>
      </c>
      <c r="S371" s="11">
        <v>4.09</v>
      </c>
      <c r="T371" s="152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4.3858080953825151</v>
      </c>
    </row>
    <row r="372" spans="1:65">
      <c r="A372" s="30"/>
      <c r="B372" s="19">
        <v>1</v>
      </c>
      <c r="C372" s="9">
        <v>5</v>
      </c>
      <c r="D372" s="11">
        <v>4.7</v>
      </c>
      <c r="E372" s="11">
        <v>5.0911392395232404</v>
      </c>
      <c r="F372" s="11">
        <v>4.7388631062456836</v>
      </c>
      <c r="G372" s="11">
        <v>4.4000000000000004</v>
      </c>
      <c r="H372" s="148">
        <v>0.5</v>
      </c>
      <c r="I372" s="11">
        <v>3.9</v>
      </c>
      <c r="J372" s="11">
        <v>4.5999999999999996</v>
      </c>
      <c r="K372" s="11">
        <v>4.4000000000000004</v>
      </c>
      <c r="L372" s="11">
        <v>4.8360000000000003</v>
      </c>
      <c r="M372" s="11">
        <v>4.2</v>
      </c>
      <c r="N372" s="153">
        <v>3.337132858649821</v>
      </c>
      <c r="O372" s="11">
        <v>4.09</v>
      </c>
      <c r="P372" s="11">
        <v>4.3</v>
      </c>
      <c r="Q372" s="11">
        <v>4.5999999999999996</v>
      </c>
      <c r="R372" s="11">
        <v>4.3</v>
      </c>
      <c r="S372" s="11">
        <v>4.22</v>
      </c>
      <c r="T372" s="152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32</v>
      </c>
    </row>
    <row r="373" spans="1:65">
      <c r="A373" s="30"/>
      <c r="B373" s="19">
        <v>1</v>
      </c>
      <c r="C373" s="9">
        <v>6</v>
      </c>
      <c r="D373" s="11">
        <v>4.66</v>
      </c>
      <c r="E373" s="11">
        <v>4.9206034657631301</v>
      </c>
      <c r="F373" s="11">
        <v>4.2348641074038307</v>
      </c>
      <c r="G373" s="11">
        <v>4.2</v>
      </c>
      <c r="H373" s="148">
        <v>0.4</v>
      </c>
      <c r="I373" s="11">
        <v>3.9</v>
      </c>
      <c r="J373" s="11">
        <v>4.5999999999999996</v>
      </c>
      <c r="K373" s="11">
        <v>4.5999999999999996</v>
      </c>
      <c r="L373" s="11">
        <v>4.7282000000000002</v>
      </c>
      <c r="M373" s="11">
        <v>4.2</v>
      </c>
      <c r="N373" s="11">
        <v>4.1594770434101402</v>
      </c>
      <c r="O373" s="11">
        <v>4.09</v>
      </c>
      <c r="P373" s="11">
        <v>4.4000000000000004</v>
      </c>
      <c r="Q373" s="11">
        <v>4.5</v>
      </c>
      <c r="R373" s="11">
        <v>4.5</v>
      </c>
      <c r="S373" s="11">
        <v>4.2</v>
      </c>
      <c r="T373" s="152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5"/>
    </row>
    <row r="374" spans="1:65">
      <c r="A374" s="30"/>
      <c r="B374" s="20" t="s">
        <v>254</v>
      </c>
      <c r="C374" s="12"/>
      <c r="D374" s="23">
        <v>4.6516666666666664</v>
      </c>
      <c r="E374" s="23">
        <v>4.9791922123423733</v>
      </c>
      <c r="F374" s="23">
        <v>4.3909604972323413</v>
      </c>
      <c r="G374" s="23">
        <v>4.2833333333333332</v>
      </c>
      <c r="H374" s="23">
        <v>1.4333333333333333</v>
      </c>
      <c r="I374" s="23">
        <v>3.9499999999999997</v>
      </c>
      <c r="J374" s="23">
        <v>4.6000000000000005</v>
      </c>
      <c r="K374" s="23">
        <v>4.3833333333333337</v>
      </c>
      <c r="L374" s="23">
        <v>4.6940999999999997</v>
      </c>
      <c r="M374" s="23">
        <v>4.1166666666666663</v>
      </c>
      <c r="N374" s="23">
        <v>4.0058016329663708</v>
      </c>
      <c r="O374" s="23">
        <v>4.1133333333333333</v>
      </c>
      <c r="P374" s="23">
        <v>4.3666666666666671</v>
      </c>
      <c r="Q374" s="23">
        <v>4.55</v>
      </c>
      <c r="R374" s="23">
        <v>4.4000000000000004</v>
      </c>
      <c r="S374" s="23">
        <v>4.168333333333333</v>
      </c>
      <c r="T374" s="152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5"/>
    </row>
    <row r="375" spans="1:65">
      <c r="A375" s="30"/>
      <c r="B375" s="3" t="s">
        <v>255</v>
      </c>
      <c r="C375" s="29"/>
      <c r="D375" s="11">
        <v>4.67</v>
      </c>
      <c r="E375" s="11">
        <v>4.9486485671980649</v>
      </c>
      <c r="F375" s="11">
        <v>4.3393546891176182</v>
      </c>
      <c r="G375" s="11">
        <v>4.3</v>
      </c>
      <c r="H375" s="11">
        <v>0.8</v>
      </c>
      <c r="I375" s="11">
        <v>3.95</v>
      </c>
      <c r="J375" s="11">
        <v>4.5999999999999996</v>
      </c>
      <c r="K375" s="11">
        <v>4.4000000000000004</v>
      </c>
      <c r="L375" s="11">
        <v>4.7112499999999997</v>
      </c>
      <c r="M375" s="11">
        <v>4.1500000000000004</v>
      </c>
      <c r="N375" s="11">
        <v>4.2215988983718251</v>
      </c>
      <c r="O375" s="11">
        <v>4.1050000000000004</v>
      </c>
      <c r="P375" s="11">
        <v>4.3499999999999996</v>
      </c>
      <c r="Q375" s="11">
        <v>4.55</v>
      </c>
      <c r="R375" s="11">
        <v>4.45</v>
      </c>
      <c r="S375" s="11">
        <v>4.21</v>
      </c>
      <c r="T375" s="152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256</v>
      </c>
      <c r="C376" s="29"/>
      <c r="D376" s="24">
        <v>5.636192568273965E-2</v>
      </c>
      <c r="E376" s="24">
        <v>0.17360307763410085</v>
      </c>
      <c r="F376" s="24">
        <v>0.20133398832503421</v>
      </c>
      <c r="G376" s="24">
        <v>0.11690451944500142</v>
      </c>
      <c r="H376" s="24">
        <v>1.5121728296285006</v>
      </c>
      <c r="I376" s="24">
        <v>5.4772255750516655E-2</v>
      </c>
      <c r="J376" s="24">
        <v>6.3245553203367638E-2</v>
      </c>
      <c r="K376" s="24">
        <v>0.1722401424368509</v>
      </c>
      <c r="L376" s="24">
        <v>0.10421449035522852</v>
      </c>
      <c r="M376" s="24">
        <v>9.8319208025017618E-2</v>
      </c>
      <c r="N376" s="24">
        <v>0.4893902008262101</v>
      </c>
      <c r="O376" s="24">
        <v>3.3862466931200784E-2</v>
      </c>
      <c r="P376" s="24">
        <v>8.1649658092772748E-2</v>
      </c>
      <c r="Q376" s="24">
        <v>0.10488088481701503</v>
      </c>
      <c r="R376" s="24">
        <v>0.12649110640673514</v>
      </c>
      <c r="S376" s="24">
        <v>8.7502380919987827E-2</v>
      </c>
      <c r="T376" s="203"/>
      <c r="U376" s="204"/>
      <c r="V376" s="204"/>
      <c r="W376" s="204"/>
      <c r="X376" s="204"/>
      <c r="Y376" s="204"/>
      <c r="Z376" s="204"/>
      <c r="AA376" s="204"/>
      <c r="AB376" s="204"/>
      <c r="AC376" s="204"/>
      <c r="AD376" s="204"/>
      <c r="AE376" s="204"/>
      <c r="AF376" s="204"/>
      <c r="AG376" s="204"/>
      <c r="AH376" s="204"/>
      <c r="AI376" s="204"/>
      <c r="AJ376" s="204"/>
      <c r="AK376" s="204"/>
      <c r="AL376" s="204"/>
      <c r="AM376" s="204"/>
      <c r="AN376" s="204"/>
      <c r="AO376" s="204"/>
      <c r="AP376" s="204"/>
      <c r="AQ376" s="204"/>
      <c r="AR376" s="204"/>
      <c r="AS376" s="204"/>
      <c r="AT376" s="204"/>
      <c r="AU376" s="204"/>
      <c r="AV376" s="204"/>
      <c r="AW376" s="204"/>
      <c r="AX376" s="204"/>
      <c r="AY376" s="204"/>
      <c r="AZ376" s="204"/>
      <c r="BA376" s="204"/>
      <c r="BB376" s="204"/>
      <c r="BC376" s="204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56"/>
    </row>
    <row r="377" spans="1:65">
      <c r="A377" s="30"/>
      <c r="B377" s="3" t="s">
        <v>86</v>
      </c>
      <c r="C377" s="29"/>
      <c r="D377" s="13">
        <v>1.2116501400803939E-2</v>
      </c>
      <c r="E377" s="13">
        <v>3.486571118981413E-2</v>
      </c>
      <c r="F377" s="13">
        <v>4.5851924300374984E-2</v>
      </c>
      <c r="G377" s="13">
        <v>2.7292883917120956E-2</v>
      </c>
      <c r="H377" s="13">
        <v>1.0550042997408144</v>
      </c>
      <c r="I377" s="13">
        <v>1.3866393860890293E-2</v>
      </c>
      <c r="J377" s="13">
        <v>1.374903330507992E-2</v>
      </c>
      <c r="K377" s="13">
        <v>3.9294329073045829E-2</v>
      </c>
      <c r="L377" s="13">
        <v>2.2201165368276887E-2</v>
      </c>
      <c r="M377" s="13">
        <v>2.3883208427129789E-2</v>
      </c>
      <c r="N377" s="13">
        <v>0.12217035331922003</v>
      </c>
      <c r="O377" s="13">
        <v>8.2323663528040807E-3</v>
      </c>
      <c r="P377" s="13">
        <v>1.8698394983077727E-2</v>
      </c>
      <c r="Q377" s="13">
        <v>2.3050743915827482E-2</v>
      </c>
      <c r="R377" s="13">
        <v>2.8747978728803438E-2</v>
      </c>
      <c r="S377" s="13">
        <v>2.099217455097669E-2</v>
      </c>
      <c r="T377" s="152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3" t="s">
        <v>257</v>
      </c>
      <c r="C378" s="29"/>
      <c r="D378" s="13">
        <v>6.0617921601278768E-2</v>
      </c>
      <c r="E378" s="13">
        <v>0.13529641608910969</v>
      </c>
      <c r="F378" s="13">
        <v>1.1747896254856727E-3</v>
      </c>
      <c r="G378" s="13">
        <v>-2.3365081148231215E-2</v>
      </c>
      <c r="H378" s="13">
        <v>-0.67318831509240429</v>
      </c>
      <c r="I378" s="13">
        <v>-9.9367798568602339E-2</v>
      </c>
      <c r="J378" s="13">
        <v>4.8837500401121448E-2</v>
      </c>
      <c r="K378" s="13">
        <v>-5.6426592211977766E-4</v>
      </c>
      <c r="L378" s="13">
        <v>7.0293067528891973E-2</v>
      </c>
      <c r="M378" s="13">
        <v>-6.1366439858416832E-2</v>
      </c>
      <c r="N378" s="13">
        <v>-8.6644571342787247E-2</v>
      </c>
      <c r="O378" s="13">
        <v>-6.212646703262048E-2</v>
      </c>
      <c r="P378" s="13">
        <v>-4.3644017931383505E-3</v>
      </c>
      <c r="Q378" s="13">
        <v>3.7437092788065618E-2</v>
      </c>
      <c r="R378" s="13">
        <v>3.2358699488987952E-3</v>
      </c>
      <c r="S378" s="13">
        <v>-4.958601865825929E-2</v>
      </c>
      <c r="T378" s="152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46" t="s">
        <v>258</v>
      </c>
      <c r="C379" s="47"/>
      <c r="D379" s="45">
        <v>0.77</v>
      </c>
      <c r="E379" s="45">
        <v>1.69</v>
      </c>
      <c r="F379" s="45">
        <v>0.04</v>
      </c>
      <c r="G379" s="45">
        <v>0.26</v>
      </c>
      <c r="H379" s="45">
        <v>8.2100000000000009</v>
      </c>
      <c r="I379" s="45">
        <v>1.19</v>
      </c>
      <c r="J379" s="45">
        <v>0.63</v>
      </c>
      <c r="K379" s="45">
        <v>0.02</v>
      </c>
      <c r="L379" s="45">
        <v>0.89</v>
      </c>
      <c r="M379" s="45">
        <v>0.72</v>
      </c>
      <c r="N379" s="45">
        <v>1.03</v>
      </c>
      <c r="O379" s="45">
        <v>0.73</v>
      </c>
      <c r="P379" s="45">
        <v>0.02</v>
      </c>
      <c r="Q379" s="45">
        <v>0.49</v>
      </c>
      <c r="R379" s="45">
        <v>7.0000000000000007E-2</v>
      </c>
      <c r="S379" s="45">
        <v>0.57999999999999996</v>
      </c>
      <c r="T379" s="152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B380" s="31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BM380" s="55"/>
    </row>
    <row r="381" spans="1:65" ht="15">
      <c r="B381" s="8" t="s">
        <v>454</v>
      </c>
      <c r="BM381" s="28" t="s">
        <v>295</v>
      </c>
    </row>
    <row r="382" spans="1:65" ht="15">
      <c r="A382" s="25" t="s">
        <v>53</v>
      </c>
      <c r="B382" s="18" t="s">
        <v>110</v>
      </c>
      <c r="C382" s="15" t="s">
        <v>111</v>
      </c>
      <c r="D382" s="16" t="s">
        <v>225</v>
      </c>
      <c r="E382" s="17" t="s">
        <v>225</v>
      </c>
      <c r="F382" s="17" t="s">
        <v>225</v>
      </c>
      <c r="G382" s="15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 t="s">
        <v>226</v>
      </c>
      <c r="C383" s="9" t="s">
        <v>226</v>
      </c>
      <c r="D383" s="150" t="s">
        <v>230</v>
      </c>
      <c r="E383" s="151" t="s">
        <v>237</v>
      </c>
      <c r="F383" s="151" t="s">
        <v>241</v>
      </c>
      <c r="G383" s="15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 t="s">
        <v>3</v>
      </c>
    </row>
    <row r="384" spans="1:65">
      <c r="A384" s="30"/>
      <c r="B384" s="19"/>
      <c r="C384" s="9"/>
      <c r="D384" s="10" t="s">
        <v>272</v>
      </c>
      <c r="E384" s="11" t="s">
        <v>273</v>
      </c>
      <c r="F384" s="11" t="s">
        <v>273</v>
      </c>
      <c r="G384" s="15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>
        <v>2</v>
      </c>
    </row>
    <row r="385" spans="1:65">
      <c r="A385" s="30"/>
      <c r="B385" s="19"/>
      <c r="C385" s="9"/>
      <c r="D385" s="26"/>
      <c r="E385" s="26"/>
      <c r="F385" s="26"/>
      <c r="G385" s="15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2</v>
      </c>
    </row>
    <row r="386" spans="1:65">
      <c r="A386" s="30"/>
      <c r="B386" s="18">
        <v>1</v>
      </c>
      <c r="C386" s="14">
        <v>1</v>
      </c>
      <c r="D386" s="147" t="s">
        <v>102</v>
      </c>
      <c r="E386" s="147" t="s">
        <v>103</v>
      </c>
      <c r="F386" s="22">
        <v>0.23519999999999999</v>
      </c>
      <c r="G386" s="15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1</v>
      </c>
    </row>
    <row r="387" spans="1:65">
      <c r="A387" s="30"/>
      <c r="B387" s="19">
        <v>1</v>
      </c>
      <c r="C387" s="9">
        <v>2</v>
      </c>
      <c r="D387" s="148" t="s">
        <v>102</v>
      </c>
      <c r="E387" s="148" t="s">
        <v>103</v>
      </c>
      <c r="F387" s="11">
        <v>0.23480000000000001</v>
      </c>
      <c r="G387" s="15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8</v>
      </c>
    </row>
    <row r="388" spans="1:65">
      <c r="A388" s="30"/>
      <c r="B388" s="19">
        <v>1</v>
      </c>
      <c r="C388" s="9">
        <v>3</v>
      </c>
      <c r="D388" s="148" t="s">
        <v>102</v>
      </c>
      <c r="E388" s="148" t="s">
        <v>103</v>
      </c>
      <c r="F388" s="11">
        <v>0.2379</v>
      </c>
      <c r="G388" s="15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16</v>
      </c>
    </row>
    <row r="389" spans="1:65">
      <c r="A389" s="30"/>
      <c r="B389" s="19">
        <v>1</v>
      </c>
      <c r="C389" s="9">
        <v>4</v>
      </c>
      <c r="D389" s="148" t="s">
        <v>102</v>
      </c>
      <c r="E389" s="148" t="s">
        <v>103</v>
      </c>
      <c r="F389" s="11">
        <v>0.23730000000000001</v>
      </c>
      <c r="G389" s="15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0.236166666666667</v>
      </c>
    </row>
    <row r="390" spans="1:65">
      <c r="A390" s="30"/>
      <c r="B390" s="19">
        <v>1</v>
      </c>
      <c r="C390" s="9">
        <v>5</v>
      </c>
      <c r="D390" s="148" t="s">
        <v>102</v>
      </c>
      <c r="E390" s="148" t="s">
        <v>103</v>
      </c>
      <c r="F390" s="11">
        <v>0.23419999999999999</v>
      </c>
      <c r="G390" s="15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7</v>
      </c>
    </row>
    <row r="391" spans="1:65">
      <c r="A391" s="30"/>
      <c r="B391" s="19">
        <v>1</v>
      </c>
      <c r="C391" s="9">
        <v>6</v>
      </c>
      <c r="D391" s="148" t="s">
        <v>102</v>
      </c>
      <c r="E391" s="148" t="s">
        <v>103</v>
      </c>
      <c r="F391" s="11">
        <v>0.23760000000000001</v>
      </c>
      <c r="G391" s="15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A392" s="30"/>
      <c r="B392" s="20" t="s">
        <v>254</v>
      </c>
      <c r="C392" s="12"/>
      <c r="D392" s="23" t="s">
        <v>622</v>
      </c>
      <c r="E392" s="23" t="s">
        <v>622</v>
      </c>
      <c r="F392" s="23">
        <v>0.23616666666666666</v>
      </c>
      <c r="G392" s="15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5"/>
    </row>
    <row r="393" spans="1:65">
      <c r="A393" s="30"/>
      <c r="B393" s="3" t="s">
        <v>255</v>
      </c>
      <c r="C393" s="29"/>
      <c r="D393" s="11" t="s">
        <v>622</v>
      </c>
      <c r="E393" s="11" t="s">
        <v>622</v>
      </c>
      <c r="F393" s="11">
        <v>0.23625000000000002</v>
      </c>
      <c r="G393" s="15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30"/>
      <c r="B394" s="3" t="s">
        <v>256</v>
      </c>
      <c r="C394" s="29"/>
      <c r="D394" s="24" t="s">
        <v>622</v>
      </c>
      <c r="E394" s="24" t="s">
        <v>622</v>
      </c>
      <c r="F394" s="24">
        <v>1.6132782359737825E-3</v>
      </c>
      <c r="G394" s="15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30"/>
      <c r="B395" s="3" t="s">
        <v>86</v>
      </c>
      <c r="C395" s="29"/>
      <c r="D395" s="13" t="s">
        <v>622</v>
      </c>
      <c r="E395" s="13" t="s">
        <v>622</v>
      </c>
      <c r="F395" s="13">
        <v>6.8311005051818596E-3</v>
      </c>
      <c r="G395" s="15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3" t="s">
        <v>257</v>
      </c>
      <c r="C396" s="29"/>
      <c r="D396" s="13" t="s">
        <v>622</v>
      </c>
      <c r="E396" s="13" t="s">
        <v>622</v>
      </c>
      <c r="F396" s="13">
        <v>-1.4432899320127035E-15</v>
      </c>
      <c r="G396" s="15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46" t="s">
        <v>258</v>
      </c>
      <c r="C397" s="47"/>
      <c r="D397" s="45">
        <v>0</v>
      </c>
      <c r="E397" s="45">
        <v>1.28</v>
      </c>
      <c r="F397" s="45">
        <v>0.67</v>
      </c>
      <c r="G397" s="15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B398" s="31"/>
      <c r="C398" s="20"/>
      <c r="D398" s="20"/>
      <c r="E398" s="20"/>
      <c r="F398" s="20"/>
      <c r="BM398" s="55"/>
    </row>
    <row r="399" spans="1:65" ht="15">
      <c r="B399" s="8" t="s">
        <v>455</v>
      </c>
      <c r="BM399" s="28" t="s">
        <v>66</v>
      </c>
    </row>
    <row r="400" spans="1:65" ht="15">
      <c r="A400" s="25" t="s">
        <v>11</v>
      </c>
      <c r="B400" s="18" t="s">
        <v>110</v>
      </c>
      <c r="C400" s="15" t="s">
        <v>111</v>
      </c>
      <c r="D400" s="16" t="s">
        <v>225</v>
      </c>
      <c r="E400" s="17" t="s">
        <v>225</v>
      </c>
      <c r="F400" s="17" t="s">
        <v>225</v>
      </c>
      <c r="G400" s="17" t="s">
        <v>225</v>
      </c>
      <c r="H400" s="17" t="s">
        <v>225</v>
      </c>
      <c r="I400" s="17" t="s">
        <v>225</v>
      </c>
      <c r="J400" s="17" t="s">
        <v>225</v>
      </c>
      <c r="K400" s="152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</v>
      </c>
    </row>
    <row r="401" spans="1:65">
      <c r="A401" s="30"/>
      <c r="B401" s="19" t="s">
        <v>226</v>
      </c>
      <c r="C401" s="9" t="s">
        <v>226</v>
      </c>
      <c r="D401" s="150" t="s">
        <v>228</v>
      </c>
      <c r="E401" s="151" t="s">
        <v>229</v>
      </c>
      <c r="F401" s="151" t="s">
        <v>230</v>
      </c>
      <c r="G401" s="151" t="s">
        <v>236</v>
      </c>
      <c r="H401" s="151" t="s">
        <v>237</v>
      </c>
      <c r="I401" s="151" t="s">
        <v>241</v>
      </c>
      <c r="J401" s="151" t="s">
        <v>248</v>
      </c>
      <c r="K401" s="152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 t="s">
        <v>3</v>
      </c>
    </row>
    <row r="402" spans="1:65">
      <c r="A402" s="30"/>
      <c r="B402" s="19"/>
      <c r="C402" s="9"/>
      <c r="D402" s="10" t="s">
        <v>272</v>
      </c>
      <c r="E402" s="11" t="s">
        <v>272</v>
      </c>
      <c r="F402" s="11" t="s">
        <v>272</v>
      </c>
      <c r="G402" s="11" t="s">
        <v>273</v>
      </c>
      <c r="H402" s="11" t="s">
        <v>272</v>
      </c>
      <c r="I402" s="11" t="s">
        <v>273</v>
      </c>
      <c r="J402" s="11" t="s">
        <v>272</v>
      </c>
      <c r="K402" s="152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2</v>
      </c>
    </row>
    <row r="403" spans="1:65">
      <c r="A403" s="30"/>
      <c r="B403" s="19"/>
      <c r="C403" s="9"/>
      <c r="D403" s="26"/>
      <c r="E403" s="26"/>
      <c r="F403" s="26"/>
      <c r="G403" s="26"/>
      <c r="H403" s="26"/>
      <c r="I403" s="26"/>
      <c r="J403" s="26"/>
      <c r="K403" s="152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3</v>
      </c>
    </row>
    <row r="404" spans="1:65">
      <c r="A404" s="30"/>
      <c r="B404" s="18">
        <v>1</v>
      </c>
      <c r="C404" s="14">
        <v>1</v>
      </c>
      <c r="D404" s="22">
        <v>0.62</v>
      </c>
      <c r="E404" s="154">
        <v>0.85406101050305205</v>
      </c>
      <c r="F404" s="22">
        <v>0.73768297663418603</v>
      </c>
      <c r="G404" s="147">
        <v>0.6</v>
      </c>
      <c r="H404" s="22">
        <v>0.63</v>
      </c>
      <c r="I404" s="22">
        <v>0.60009999999999997</v>
      </c>
      <c r="J404" s="147">
        <v>0.56999999999999995</v>
      </c>
      <c r="K404" s="152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1</v>
      </c>
    </row>
    <row r="405" spans="1:65">
      <c r="A405" s="30"/>
      <c r="B405" s="19">
        <v>1</v>
      </c>
      <c r="C405" s="9">
        <v>2</v>
      </c>
      <c r="D405" s="11">
        <v>0.63</v>
      </c>
      <c r="E405" s="11">
        <v>0.59920756789285101</v>
      </c>
      <c r="F405" s="11">
        <v>0.65111148292261511</v>
      </c>
      <c r="G405" s="148">
        <v>0.7</v>
      </c>
      <c r="H405" s="11">
        <v>0.62</v>
      </c>
      <c r="I405" s="11">
        <v>0.61470000000000002</v>
      </c>
      <c r="J405" s="148">
        <v>0.6</v>
      </c>
      <c r="K405" s="152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3</v>
      </c>
    </row>
    <row r="406" spans="1:65">
      <c r="A406" s="30"/>
      <c r="B406" s="19">
        <v>1</v>
      </c>
      <c r="C406" s="9">
        <v>3</v>
      </c>
      <c r="D406" s="11">
        <v>0.64</v>
      </c>
      <c r="E406" s="11">
        <v>0.63170229887997398</v>
      </c>
      <c r="F406" s="11">
        <v>0.66218055267582676</v>
      </c>
      <c r="G406" s="148">
        <v>0.7</v>
      </c>
      <c r="H406" s="11">
        <v>0.61</v>
      </c>
      <c r="I406" s="11">
        <v>0.63519999999999999</v>
      </c>
      <c r="J406" s="148">
        <v>0.55000000000000004</v>
      </c>
      <c r="K406" s="152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16</v>
      </c>
    </row>
    <row r="407" spans="1:65">
      <c r="A407" s="30"/>
      <c r="B407" s="19">
        <v>1</v>
      </c>
      <c r="C407" s="9">
        <v>4</v>
      </c>
      <c r="D407" s="11">
        <v>0.64</v>
      </c>
      <c r="E407" s="11">
        <v>0.74039865168511998</v>
      </c>
      <c r="F407" s="11">
        <v>0.67630297276775542</v>
      </c>
      <c r="G407" s="148">
        <v>0.7</v>
      </c>
      <c r="H407" s="11">
        <v>0.61</v>
      </c>
      <c r="I407" s="11">
        <v>0.63300000000000001</v>
      </c>
      <c r="J407" s="148">
        <v>0.55000000000000004</v>
      </c>
      <c r="K407" s="152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0.64201990034363754</v>
      </c>
    </row>
    <row r="408" spans="1:65">
      <c r="A408" s="30"/>
      <c r="B408" s="19">
        <v>1</v>
      </c>
      <c r="C408" s="9">
        <v>5</v>
      </c>
      <c r="D408" s="11">
        <v>0.64</v>
      </c>
      <c r="E408" s="11">
        <v>0.63291388358872502</v>
      </c>
      <c r="F408" s="11">
        <v>0.70008651800374988</v>
      </c>
      <c r="G408" s="148">
        <v>0.6</v>
      </c>
      <c r="H408" s="11">
        <v>0.62</v>
      </c>
      <c r="I408" s="11">
        <v>0.63500000000000001</v>
      </c>
      <c r="J408" s="148">
        <v>0.6</v>
      </c>
      <c r="K408" s="152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33</v>
      </c>
    </row>
    <row r="409" spans="1:65">
      <c r="A409" s="30"/>
      <c r="B409" s="19">
        <v>1</v>
      </c>
      <c r="C409" s="9">
        <v>6</v>
      </c>
      <c r="D409" s="11">
        <v>0.66</v>
      </c>
      <c r="E409" s="11">
        <v>0.63547036005989399</v>
      </c>
      <c r="F409" s="11">
        <v>0.66910119277711722</v>
      </c>
      <c r="G409" s="148">
        <v>0.7</v>
      </c>
      <c r="H409" s="11">
        <v>0.62</v>
      </c>
      <c r="I409" s="11">
        <v>0.61850000000000005</v>
      </c>
      <c r="J409" s="148">
        <v>0.57999999999999996</v>
      </c>
      <c r="K409" s="152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5"/>
    </row>
    <row r="410" spans="1:65">
      <c r="A410" s="30"/>
      <c r="B410" s="20" t="s">
        <v>254</v>
      </c>
      <c r="C410" s="12"/>
      <c r="D410" s="23">
        <v>0.63833333333333342</v>
      </c>
      <c r="E410" s="23">
        <v>0.68229229543493597</v>
      </c>
      <c r="F410" s="23">
        <v>0.68274428263020848</v>
      </c>
      <c r="G410" s="23">
        <v>0.66666666666666663</v>
      </c>
      <c r="H410" s="23">
        <v>0.61833333333333329</v>
      </c>
      <c r="I410" s="23">
        <v>0.62274999999999991</v>
      </c>
      <c r="J410" s="23">
        <v>0.57500000000000007</v>
      </c>
      <c r="K410" s="152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5"/>
    </row>
    <row r="411" spans="1:65">
      <c r="A411" s="30"/>
      <c r="B411" s="3" t="s">
        <v>255</v>
      </c>
      <c r="C411" s="29"/>
      <c r="D411" s="11">
        <v>0.64</v>
      </c>
      <c r="E411" s="11">
        <v>0.63419212182430951</v>
      </c>
      <c r="F411" s="11">
        <v>0.67270208277243637</v>
      </c>
      <c r="G411" s="11">
        <v>0.7</v>
      </c>
      <c r="H411" s="11">
        <v>0.62</v>
      </c>
      <c r="I411" s="11">
        <v>0.62575000000000003</v>
      </c>
      <c r="J411" s="11">
        <v>0.57499999999999996</v>
      </c>
      <c r="K411" s="152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5"/>
    </row>
    <row r="412" spans="1:65">
      <c r="A412" s="30"/>
      <c r="B412" s="3" t="s">
        <v>256</v>
      </c>
      <c r="C412" s="29"/>
      <c r="D412" s="24">
        <v>1.3291601358251269E-2</v>
      </c>
      <c r="E412" s="24">
        <v>9.6926550545985271E-2</v>
      </c>
      <c r="F412" s="24">
        <v>3.1528205172750005E-2</v>
      </c>
      <c r="G412" s="24">
        <v>5.1639777949432218E-2</v>
      </c>
      <c r="H412" s="24">
        <v>7.5277265270908174E-3</v>
      </c>
      <c r="I412" s="24">
        <v>1.4184604330047423E-2</v>
      </c>
      <c r="J412" s="24">
        <v>2.25831795812724E-2</v>
      </c>
      <c r="K412" s="203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204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56"/>
    </row>
    <row r="413" spans="1:65">
      <c r="A413" s="30"/>
      <c r="B413" s="3" t="s">
        <v>86</v>
      </c>
      <c r="C413" s="29"/>
      <c r="D413" s="13">
        <v>2.0822351997260471E-2</v>
      </c>
      <c r="E413" s="13">
        <v>0.14206015690708951</v>
      </c>
      <c r="F413" s="13">
        <v>4.6178644003125949E-2</v>
      </c>
      <c r="G413" s="13">
        <v>7.7459666924148338E-2</v>
      </c>
      <c r="H413" s="13">
        <v>1.2174220798529624E-2</v>
      </c>
      <c r="I413" s="13">
        <v>2.2777365443673103E-2</v>
      </c>
      <c r="J413" s="13">
        <v>3.9275094923951995E-2</v>
      </c>
      <c r="K413" s="152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30"/>
      <c r="B414" s="3" t="s">
        <v>257</v>
      </c>
      <c r="C414" s="29"/>
      <c r="D414" s="13">
        <v>-5.7421382239567498E-3</v>
      </c>
      <c r="E414" s="13">
        <v>6.2727642974529152E-2</v>
      </c>
      <c r="F414" s="13">
        <v>6.3431651051273352E-2</v>
      </c>
      <c r="G414" s="13">
        <v>3.8389411776546201E-2</v>
      </c>
      <c r="H414" s="13">
        <v>-3.6893820577253322E-2</v>
      </c>
      <c r="I414" s="13">
        <v>-3.0014490724233789E-2</v>
      </c>
      <c r="J414" s="13">
        <v>-0.10438913234272873</v>
      </c>
      <c r="K414" s="152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30"/>
      <c r="B415" s="46" t="s">
        <v>258</v>
      </c>
      <c r="C415" s="47"/>
      <c r="D415" s="45">
        <v>0.16</v>
      </c>
      <c r="E415" s="45">
        <v>1.0900000000000001</v>
      </c>
      <c r="F415" s="45">
        <v>1.1000000000000001</v>
      </c>
      <c r="G415" s="45" t="s">
        <v>259</v>
      </c>
      <c r="H415" s="45">
        <v>0.26</v>
      </c>
      <c r="I415" s="45">
        <v>0.16</v>
      </c>
      <c r="J415" s="45">
        <v>1.17</v>
      </c>
      <c r="K415" s="152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B416" s="31" t="s">
        <v>279</v>
      </c>
      <c r="C416" s="20"/>
      <c r="D416" s="20"/>
      <c r="E416" s="20"/>
      <c r="F416" s="20"/>
      <c r="G416" s="20"/>
      <c r="H416" s="20"/>
      <c r="I416" s="20"/>
      <c r="J416" s="20"/>
      <c r="BM416" s="55"/>
    </row>
    <row r="417" spans="1:65">
      <c r="BM417" s="55"/>
    </row>
    <row r="418" spans="1:65" ht="15">
      <c r="B418" s="8" t="s">
        <v>456</v>
      </c>
      <c r="BM418" s="28" t="s">
        <v>66</v>
      </c>
    </row>
    <row r="419" spans="1:65" ht="15">
      <c r="A419" s="25" t="s">
        <v>14</v>
      </c>
      <c r="B419" s="18" t="s">
        <v>110</v>
      </c>
      <c r="C419" s="15" t="s">
        <v>111</v>
      </c>
      <c r="D419" s="16" t="s">
        <v>225</v>
      </c>
      <c r="E419" s="17" t="s">
        <v>225</v>
      </c>
      <c r="F419" s="17" t="s">
        <v>225</v>
      </c>
      <c r="G419" s="17" t="s">
        <v>225</v>
      </c>
      <c r="H419" s="17" t="s">
        <v>225</v>
      </c>
      <c r="I419" s="17" t="s">
        <v>225</v>
      </c>
      <c r="J419" s="17" t="s">
        <v>225</v>
      </c>
      <c r="K419" s="17" t="s">
        <v>225</v>
      </c>
      <c r="L419" s="17" t="s">
        <v>225</v>
      </c>
      <c r="M419" s="17" t="s">
        <v>225</v>
      </c>
      <c r="N419" s="17" t="s">
        <v>225</v>
      </c>
      <c r="O419" s="17" t="s">
        <v>225</v>
      </c>
      <c r="P419" s="17" t="s">
        <v>225</v>
      </c>
      <c r="Q419" s="17" t="s">
        <v>225</v>
      </c>
      <c r="R419" s="152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8">
        <v>1</v>
      </c>
    </row>
    <row r="420" spans="1:65">
      <c r="A420" s="30"/>
      <c r="B420" s="19" t="s">
        <v>226</v>
      </c>
      <c r="C420" s="9" t="s">
        <v>226</v>
      </c>
      <c r="D420" s="150" t="s">
        <v>228</v>
      </c>
      <c r="E420" s="151" t="s">
        <v>234</v>
      </c>
      <c r="F420" s="151" t="s">
        <v>236</v>
      </c>
      <c r="G420" s="151" t="s">
        <v>238</v>
      </c>
      <c r="H420" s="151" t="s">
        <v>239</v>
      </c>
      <c r="I420" s="151" t="s">
        <v>240</v>
      </c>
      <c r="J420" s="151" t="s">
        <v>241</v>
      </c>
      <c r="K420" s="151" t="s">
        <v>242</v>
      </c>
      <c r="L420" s="151" t="s">
        <v>243</v>
      </c>
      <c r="M420" s="151" t="s">
        <v>244</v>
      </c>
      <c r="N420" s="151" t="s">
        <v>245</v>
      </c>
      <c r="O420" s="151" t="s">
        <v>246</v>
      </c>
      <c r="P420" s="151" t="s">
        <v>247</v>
      </c>
      <c r="Q420" s="151" t="s">
        <v>248</v>
      </c>
      <c r="R420" s="152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8" t="s">
        <v>3</v>
      </c>
    </row>
    <row r="421" spans="1:65">
      <c r="A421" s="30"/>
      <c r="B421" s="19"/>
      <c r="C421" s="9"/>
      <c r="D421" s="10" t="s">
        <v>272</v>
      </c>
      <c r="E421" s="11" t="s">
        <v>272</v>
      </c>
      <c r="F421" s="11" t="s">
        <v>273</v>
      </c>
      <c r="G421" s="11" t="s">
        <v>114</v>
      </c>
      <c r="H421" s="11" t="s">
        <v>273</v>
      </c>
      <c r="I421" s="11" t="s">
        <v>272</v>
      </c>
      <c r="J421" s="11" t="s">
        <v>273</v>
      </c>
      <c r="K421" s="11" t="s">
        <v>273</v>
      </c>
      <c r="L421" s="11" t="s">
        <v>114</v>
      </c>
      <c r="M421" s="11" t="s">
        <v>273</v>
      </c>
      <c r="N421" s="11" t="s">
        <v>273</v>
      </c>
      <c r="O421" s="11" t="s">
        <v>273</v>
      </c>
      <c r="P421" s="11" t="s">
        <v>273</v>
      </c>
      <c r="Q421" s="11" t="s">
        <v>272</v>
      </c>
      <c r="R421" s="152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3</v>
      </c>
    </row>
    <row r="422" spans="1:65">
      <c r="A422" s="30"/>
      <c r="B422" s="19"/>
      <c r="C422" s="9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52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3</v>
      </c>
    </row>
    <row r="423" spans="1:65">
      <c r="A423" s="30"/>
      <c r="B423" s="18">
        <v>1</v>
      </c>
      <c r="C423" s="14">
        <v>1</v>
      </c>
      <c r="D423" s="214">
        <v>7.0000000000000007E-2</v>
      </c>
      <c r="E423" s="214">
        <v>0.06</v>
      </c>
      <c r="F423" s="215" t="s">
        <v>105</v>
      </c>
      <c r="G423" s="215" t="s">
        <v>103</v>
      </c>
      <c r="H423" s="214">
        <v>6.5000000000000002E-2</v>
      </c>
      <c r="I423" s="214">
        <v>0.05</v>
      </c>
      <c r="J423" s="214">
        <v>7.8E-2</v>
      </c>
      <c r="K423" s="214">
        <v>7.0000000000000007E-2</v>
      </c>
      <c r="L423" s="214">
        <v>6.5941585232738922E-2</v>
      </c>
      <c r="M423" s="215" t="s">
        <v>105</v>
      </c>
      <c r="N423" s="214">
        <v>0.06</v>
      </c>
      <c r="O423" s="214">
        <v>6.4000000000000001E-2</v>
      </c>
      <c r="P423" s="214">
        <v>0.06</v>
      </c>
      <c r="Q423" s="214">
        <v>6.9000000000000006E-2</v>
      </c>
      <c r="R423" s="203"/>
      <c r="S423" s="204"/>
      <c r="T423" s="204"/>
      <c r="U423" s="204"/>
      <c r="V423" s="204"/>
      <c r="W423" s="204"/>
      <c r="X423" s="204"/>
      <c r="Y423" s="204"/>
      <c r="Z423" s="204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204"/>
      <c r="AL423" s="204"/>
      <c r="AM423" s="204"/>
      <c r="AN423" s="204"/>
      <c r="AO423" s="204"/>
      <c r="AP423" s="204"/>
      <c r="AQ423" s="204"/>
      <c r="AR423" s="204"/>
      <c r="AS423" s="204"/>
      <c r="AT423" s="204"/>
      <c r="AU423" s="204"/>
      <c r="AV423" s="204"/>
      <c r="AW423" s="204"/>
      <c r="AX423" s="204"/>
      <c r="AY423" s="204"/>
      <c r="AZ423" s="204"/>
      <c r="BA423" s="204"/>
      <c r="BB423" s="204"/>
      <c r="BC423" s="204"/>
      <c r="BD423" s="204"/>
      <c r="BE423" s="204"/>
      <c r="BF423" s="204"/>
      <c r="BG423" s="204"/>
      <c r="BH423" s="204"/>
      <c r="BI423" s="204"/>
      <c r="BJ423" s="204"/>
      <c r="BK423" s="204"/>
      <c r="BL423" s="204"/>
      <c r="BM423" s="216">
        <v>1</v>
      </c>
    </row>
    <row r="424" spans="1:65">
      <c r="A424" s="30"/>
      <c r="B424" s="19">
        <v>1</v>
      </c>
      <c r="C424" s="9">
        <v>2</v>
      </c>
      <c r="D424" s="24">
        <v>0.06</v>
      </c>
      <c r="E424" s="24">
        <v>0.06</v>
      </c>
      <c r="F424" s="217" t="s">
        <v>105</v>
      </c>
      <c r="G424" s="217" t="s">
        <v>103</v>
      </c>
      <c r="H424" s="24">
        <v>6.6000000000000003E-2</v>
      </c>
      <c r="I424" s="24">
        <v>0.06</v>
      </c>
      <c r="J424" s="24">
        <v>7.5600000000000001E-2</v>
      </c>
      <c r="K424" s="24">
        <v>6.7000000000000004E-2</v>
      </c>
      <c r="L424" s="24">
        <v>7.8524820966434941E-2</v>
      </c>
      <c r="M424" s="217" t="s">
        <v>105</v>
      </c>
      <c r="N424" s="24">
        <v>6.5000000000000002E-2</v>
      </c>
      <c r="O424" s="24">
        <v>6.2E-2</v>
      </c>
      <c r="P424" s="24">
        <v>6.5000000000000002E-2</v>
      </c>
      <c r="Q424" s="24">
        <v>7.1999999999999995E-2</v>
      </c>
      <c r="R424" s="203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204"/>
      <c r="AL424" s="204"/>
      <c r="AM424" s="204"/>
      <c r="AN424" s="204"/>
      <c r="AO424" s="204"/>
      <c r="AP424" s="204"/>
      <c r="AQ424" s="204"/>
      <c r="AR424" s="204"/>
      <c r="AS424" s="204"/>
      <c r="AT424" s="204"/>
      <c r="AU424" s="204"/>
      <c r="AV424" s="204"/>
      <c r="AW424" s="204"/>
      <c r="AX424" s="204"/>
      <c r="AY424" s="204"/>
      <c r="AZ424" s="204"/>
      <c r="BA424" s="204"/>
      <c r="BB424" s="204"/>
      <c r="BC424" s="204"/>
      <c r="BD424" s="204"/>
      <c r="BE424" s="204"/>
      <c r="BF424" s="204"/>
      <c r="BG424" s="204"/>
      <c r="BH424" s="204"/>
      <c r="BI424" s="204"/>
      <c r="BJ424" s="204"/>
      <c r="BK424" s="204"/>
      <c r="BL424" s="204"/>
      <c r="BM424" s="216">
        <v>21</v>
      </c>
    </row>
    <row r="425" spans="1:65">
      <c r="A425" s="30"/>
      <c r="B425" s="19">
        <v>1</v>
      </c>
      <c r="C425" s="9">
        <v>3</v>
      </c>
      <c r="D425" s="24">
        <v>7.0000000000000007E-2</v>
      </c>
      <c r="E425" s="24">
        <v>0.06</v>
      </c>
      <c r="F425" s="217" t="s">
        <v>105</v>
      </c>
      <c r="G425" s="217" t="s">
        <v>103</v>
      </c>
      <c r="H425" s="24">
        <v>5.6000000000000001E-2</v>
      </c>
      <c r="I425" s="24">
        <v>0.06</v>
      </c>
      <c r="J425" s="24">
        <v>7.6899999999999996E-2</v>
      </c>
      <c r="K425" s="24">
        <v>7.2999999999999995E-2</v>
      </c>
      <c r="L425" s="24">
        <v>6.9888180964312777E-2</v>
      </c>
      <c r="M425" s="217" t="s">
        <v>105</v>
      </c>
      <c r="N425" s="24">
        <v>6.2E-2</v>
      </c>
      <c r="O425" s="218">
        <v>6.6000000000000003E-2</v>
      </c>
      <c r="P425" s="24">
        <v>5.7000000000000002E-2</v>
      </c>
      <c r="Q425" s="24">
        <v>6.7000000000000004E-2</v>
      </c>
      <c r="R425" s="203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204"/>
      <c r="AL425" s="204"/>
      <c r="AM425" s="204"/>
      <c r="AN425" s="204"/>
      <c r="AO425" s="204"/>
      <c r="AP425" s="204"/>
      <c r="AQ425" s="204"/>
      <c r="AR425" s="204"/>
      <c r="AS425" s="204"/>
      <c r="AT425" s="204"/>
      <c r="AU425" s="204"/>
      <c r="AV425" s="204"/>
      <c r="AW425" s="204"/>
      <c r="AX425" s="204"/>
      <c r="AY425" s="204"/>
      <c r="AZ425" s="204"/>
      <c r="BA425" s="204"/>
      <c r="BB425" s="204"/>
      <c r="BC425" s="204"/>
      <c r="BD425" s="204"/>
      <c r="BE425" s="204"/>
      <c r="BF425" s="204"/>
      <c r="BG425" s="204"/>
      <c r="BH425" s="204"/>
      <c r="BI425" s="204"/>
      <c r="BJ425" s="204"/>
      <c r="BK425" s="204"/>
      <c r="BL425" s="204"/>
      <c r="BM425" s="216">
        <v>16</v>
      </c>
    </row>
    <row r="426" spans="1:65">
      <c r="A426" s="30"/>
      <c r="B426" s="19">
        <v>1</v>
      </c>
      <c r="C426" s="9">
        <v>4</v>
      </c>
      <c r="D426" s="24">
        <v>7.0000000000000007E-2</v>
      </c>
      <c r="E426" s="24">
        <v>0.05</v>
      </c>
      <c r="F426" s="217" t="s">
        <v>105</v>
      </c>
      <c r="G426" s="217" t="s">
        <v>103</v>
      </c>
      <c r="H426" s="24">
        <v>5.7000000000000002E-2</v>
      </c>
      <c r="I426" s="24">
        <v>0.06</v>
      </c>
      <c r="J426" s="24">
        <v>8.0500000000000002E-2</v>
      </c>
      <c r="K426" s="24">
        <v>6.5000000000000002E-2</v>
      </c>
      <c r="L426" s="217" t="s">
        <v>278</v>
      </c>
      <c r="M426" s="217" t="s">
        <v>105</v>
      </c>
      <c r="N426" s="24">
        <v>6.5000000000000002E-2</v>
      </c>
      <c r="O426" s="24">
        <v>6.3E-2</v>
      </c>
      <c r="P426" s="24">
        <v>6.1000000000000006E-2</v>
      </c>
      <c r="Q426" s="218">
        <v>5.8999999999999997E-2</v>
      </c>
      <c r="R426" s="203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204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16">
        <v>6.5344000219261358E-2</v>
      </c>
    </row>
    <row r="427" spans="1:65">
      <c r="A427" s="30"/>
      <c r="B427" s="19">
        <v>1</v>
      </c>
      <c r="C427" s="9">
        <v>5</v>
      </c>
      <c r="D427" s="24">
        <v>0.06</v>
      </c>
      <c r="E427" s="24">
        <v>0.06</v>
      </c>
      <c r="F427" s="217" t="s">
        <v>105</v>
      </c>
      <c r="G427" s="217" t="s">
        <v>103</v>
      </c>
      <c r="H427" s="24">
        <v>5.7000000000000002E-2</v>
      </c>
      <c r="I427" s="24">
        <v>7.0000000000000007E-2</v>
      </c>
      <c r="J427" s="24">
        <v>7.9000000000000001E-2</v>
      </c>
      <c r="K427" s="24">
        <v>6.9000000000000006E-2</v>
      </c>
      <c r="L427" s="217" t="s">
        <v>278</v>
      </c>
      <c r="M427" s="217" t="s">
        <v>105</v>
      </c>
      <c r="N427" s="24">
        <v>6.6000000000000003E-2</v>
      </c>
      <c r="O427" s="24">
        <v>6.3E-2</v>
      </c>
      <c r="P427" s="24">
        <v>6.6000000000000003E-2</v>
      </c>
      <c r="Q427" s="24">
        <v>7.1999999999999995E-2</v>
      </c>
      <c r="R427" s="203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204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16">
        <v>34</v>
      </c>
    </row>
    <row r="428" spans="1:65">
      <c r="A428" s="30"/>
      <c r="B428" s="19">
        <v>1</v>
      </c>
      <c r="C428" s="9">
        <v>6</v>
      </c>
      <c r="D428" s="24">
        <v>7.0000000000000007E-2</v>
      </c>
      <c r="E428" s="24">
        <v>0.06</v>
      </c>
      <c r="F428" s="217" t="s">
        <v>105</v>
      </c>
      <c r="G428" s="217" t="s">
        <v>103</v>
      </c>
      <c r="H428" s="24">
        <v>6.1000000000000006E-2</v>
      </c>
      <c r="I428" s="24">
        <v>0.06</v>
      </c>
      <c r="J428" s="24">
        <v>7.5899999999999995E-2</v>
      </c>
      <c r="K428" s="24">
        <v>7.1999999999999995E-2</v>
      </c>
      <c r="L428" s="24">
        <v>5.3781422484013457E-2</v>
      </c>
      <c r="M428" s="217" t="s">
        <v>105</v>
      </c>
      <c r="N428" s="24">
        <v>6.7000000000000004E-2</v>
      </c>
      <c r="O428" s="24">
        <v>6.3E-2</v>
      </c>
      <c r="P428" s="24">
        <v>6.1000000000000006E-2</v>
      </c>
      <c r="Q428" s="24">
        <v>7.2999999999999995E-2</v>
      </c>
      <c r="R428" s="203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204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56"/>
    </row>
    <row r="429" spans="1:65">
      <c r="A429" s="30"/>
      <c r="B429" s="20" t="s">
        <v>254</v>
      </c>
      <c r="C429" s="12"/>
      <c r="D429" s="219">
        <v>6.6666666666666666E-2</v>
      </c>
      <c r="E429" s="219">
        <v>5.8333333333333327E-2</v>
      </c>
      <c r="F429" s="219" t="s">
        <v>622</v>
      </c>
      <c r="G429" s="219" t="s">
        <v>622</v>
      </c>
      <c r="H429" s="219">
        <v>6.0333333333333329E-2</v>
      </c>
      <c r="I429" s="219">
        <v>0.06</v>
      </c>
      <c r="J429" s="219">
        <v>7.7649999999999997E-2</v>
      </c>
      <c r="K429" s="219">
        <v>6.9333333333333344E-2</v>
      </c>
      <c r="L429" s="219">
        <v>6.7034002411875029E-2</v>
      </c>
      <c r="M429" s="219" t="s">
        <v>622</v>
      </c>
      <c r="N429" s="219">
        <v>6.4166666666666664E-2</v>
      </c>
      <c r="O429" s="219">
        <v>6.3500000000000001E-2</v>
      </c>
      <c r="P429" s="219">
        <v>6.1666666666666668E-2</v>
      </c>
      <c r="Q429" s="219">
        <v>6.8666666666666668E-2</v>
      </c>
      <c r="R429" s="203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204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56"/>
    </row>
    <row r="430" spans="1:65">
      <c r="A430" s="30"/>
      <c r="B430" s="3" t="s">
        <v>255</v>
      </c>
      <c r="C430" s="29"/>
      <c r="D430" s="24">
        <v>7.0000000000000007E-2</v>
      </c>
      <c r="E430" s="24">
        <v>0.06</v>
      </c>
      <c r="F430" s="24" t="s">
        <v>622</v>
      </c>
      <c r="G430" s="24" t="s">
        <v>622</v>
      </c>
      <c r="H430" s="24">
        <v>5.9000000000000004E-2</v>
      </c>
      <c r="I430" s="24">
        <v>0.06</v>
      </c>
      <c r="J430" s="24">
        <v>7.7449999999999991E-2</v>
      </c>
      <c r="K430" s="24">
        <v>6.9500000000000006E-2</v>
      </c>
      <c r="L430" s="24">
        <v>6.7914883098525849E-2</v>
      </c>
      <c r="M430" s="24" t="s">
        <v>622</v>
      </c>
      <c r="N430" s="24">
        <v>6.5000000000000002E-2</v>
      </c>
      <c r="O430" s="24">
        <v>6.3E-2</v>
      </c>
      <c r="P430" s="24">
        <v>6.1000000000000006E-2</v>
      </c>
      <c r="Q430" s="24">
        <v>7.0500000000000007E-2</v>
      </c>
      <c r="R430" s="203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204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56"/>
    </row>
    <row r="431" spans="1:65">
      <c r="A431" s="30"/>
      <c r="B431" s="3" t="s">
        <v>256</v>
      </c>
      <c r="C431" s="29"/>
      <c r="D431" s="24">
        <v>5.1639777949432268E-3</v>
      </c>
      <c r="E431" s="24">
        <v>4.082482904638628E-3</v>
      </c>
      <c r="F431" s="24" t="s">
        <v>622</v>
      </c>
      <c r="G431" s="24" t="s">
        <v>622</v>
      </c>
      <c r="H431" s="24">
        <v>4.3665394383500845E-3</v>
      </c>
      <c r="I431" s="24">
        <v>6.3245553203367597E-3</v>
      </c>
      <c r="J431" s="24">
        <v>1.8918245161747974E-3</v>
      </c>
      <c r="K431" s="24">
        <v>3.0110906108363209E-3</v>
      </c>
      <c r="L431" s="24">
        <v>1.0279583264909834E-2</v>
      </c>
      <c r="M431" s="24" t="s">
        <v>622</v>
      </c>
      <c r="N431" s="24">
        <v>2.6394443859772232E-3</v>
      </c>
      <c r="O431" s="24">
        <v>1.3784048752090235E-3</v>
      </c>
      <c r="P431" s="24">
        <v>3.3266599866332404E-3</v>
      </c>
      <c r="Q431" s="24">
        <v>5.2408650685422777E-3</v>
      </c>
      <c r="R431" s="203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204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56"/>
    </row>
    <row r="432" spans="1:65">
      <c r="A432" s="30"/>
      <c r="B432" s="3" t="s">
        <v>86</v>
      </c>
      <c r="C432" s="29"/>
      <c r="D432" s="13">
        <v>7.7459666924148407E-2</v>
      </c>
      <c r="E432" s="13">
        <v>6.9985421222376484E-2</v>
      </c>
      <c r="F432" s="13" t="s">
        <v>622</v>
      </c>
      <c r="G432" s="13" t="s">
        <v>622</v>
      </c>
      <c r="H432" s="13">
        <v>7.2373581851106372E-2</v>
      </c>
      <c r="I432" s="13">
        <v>0.105409255338946</v>
      </c>
      <c r="J432" s="13">
        <v>2.4363483788471314E-2</v>
      </c>
      <c r="K432" s="13">
        <v>4.342919150244693E-2</v>
      </c>
      <c r="L432" s="13">
        <v>0.15334879158414705</v>
      </c>
      <c r="M432" s="13" t="s">
        <v>622</v>
      </c>
      <c r="N432" s="13">
        <v>4.113419822302166E-2</v>
      </c>
      <c r="O432" s="13">
        <v>2.1707163389118479E-2</v>
      </c>
      <c r="P432" s="13">
        <v>5.3945837621079573E-2</v>
      </c>
      <c r="Q432" s="13">
        <v>7.632327769721764E-2</v>
      </c>
      <c r="R432" s="152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3" t="s">
        <v>257</v>
      </c>
      <c r="C433" s="29"/>
      <c r="D433" s="13">
        <v>2.0241589785858105E-2</v>
      </c>
      <c r="E433" s="13">
        <v>-0.10728860893737424</v>
      </c>
      <c r="F433" s="13" t="s">
        <v>622</v>
      </c>
      <c r="G433" s="13" t="s">
        <v>622</v>
      </c>
      <c r="H433" s="13">
        <v>-7.668136124379854E-2</v>
      </c>
      <c r="I433" s="13">
        <v>-8.178256919272775E-2</v>
      </c>
      <c r="J433" s="13">
        <v>0.18832639170307819</v>
      </c>
      <c r="K433" s="13">
        <v>6.1051253377292447E-2</v>
      </c>
      <c r="L433" s="13">
        <v>2.5863157856006458E-2</v>
      </c>
      <c r="M433" s="13" t="s">
        <v>622</v>
      </c>
      <c r="N433" s="13">
        <v>-1.8017469831111632E-2</v>
      </c>
      <c r="O433" s="13">
        <v>-2.8219885728970162E-2</v>
      </c>
      <c r="P433" s="13">
        <v>-5.6276529448081258E-2</v>
      </c>
      <c r="Q433" s="13">
        <v>5.0848837479433806E-2</v>
      </c>
      <c r="R433" s="152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46" t="s">
        <v>258</v>
      </c>
      <c r="C434" s="47"/>
      <c r="D434" s="45">
        <v>0.53</v>
      </c>
      <c r="E434" s="45">
        <v>0.55000000000000004</v>
      </c>
      <c r="F434" s="45">
        <v>1.64</v>
      </c>
      <c r="G434" s="45">
        <v>122.34</v>
      </c>
      <c r="H434" s="45">
        <v>0.28999999999999998</v>
      </c>
      <c r="I434" s="45">
        <v>0.34</v>
      </c>
      <c r="J434" s="45">
        <v>1.97</v>
      </c>
      <c r="K434" s="45">
        <v>0.88</v>
      </c>
      <c r="L434" s="45">
        <v>1.25</v>
      </c>
      <c r="M434" s="45">
        <v>1.64</v>
      </c>
      <c r="N434" s="45">
        <v>0.21</v>
      </c>
      <c r="O434" s="45">
        <v>0.12</v>
      </c>
      <c r="P434" s="45">
        <v>0.12</v>
      </c>
      <c r="Q434" s="45">
        <v>0.79</v>
      </c>
      <c r="R434" s="152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B435" s="31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BM435" s="55"/>
    </row>
    <row r="436" spans="1:65" ht="15">
      <c r="B436" s="8" t="s">
        <v>457</v>
      </c>
      <c r="BM436" s="28" t="s">
        <v>66</v>
      </c>
    </row>
    <row r="437" spans="1:65" ht="15">
      <c r="A437" s="25" t="s">
        <v>54</v>
      </c>
      <c r="B437" s="18" t="s">
        <v>110</v>
      </c>
      <c r="C437" s="15" t="s">
        <v>111</v>
      </c>
      <c r="D437" s="16" t="s">
        <v>225</v>
      </c>
      <c r="E437" s="17" t="s">
        <v>225</v>
      </c>
      <c r="F437" s="17" t="s">
        <v>225</v>
      </c>
      <c r="G437" s="17" t="s">
        <v>225</v>
      </c>
      <c r="H437" s="17" t="s">
        <v>225</v>
      </c>
      <c r="I437" s="17" t="s">
        <v>225</v>
      </c>
      <c r="J437" s="17" t="s">
        <v>225</v>
      </c>
      <c r="K437" s="17" t="s">
        <v>225</v>
      </c>
      <c r="L437" s="17" t="s">
        <v>225</v>
      </c>
      <c r="M437" s="17" t="s">
        <v>225</v>
      </c>
      <c r="N437" s="17" t="s">
        <v>225</v>
      </c>
      <c r="O437" s="17" t="s">
        <v>225</v>
      </c>
      <c r="P437" s="17" t="s">
        <v>225</v>
      </c>
      <c r="Q437" s="17" t="s">
        <v>225</v>
      </c>
      <c r="R437" s="17" t="s">
        <v>225</v>
      </c>
      <c r="S437" s="17" t="s">
        <v>225</v>
      </c>
      <c r="T437" s="17" t="s">
        <v>225</v>
      </c>
      <c r="U437" s="17" t="s">
        <v>225</v>
      </c>
      <c r="V437" s="152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>
        <v>1</v>
      </c>
    </row>
    <row r="438" spans="1:65">
      <c r="A438" s="30"/>
      <c r="B438" s="19" t="s">
        <v>226</v>
      </c>
      <c r="C438" s="9" t="s">
        <v>226</v>
      </c>
      <c r="D438" s="150" t="s">
        <v>228</v>
      </c>
      <c r="E438" s="151" t="s">
        <v>229</v>
      </c>
      <c r="F438" s="151" t="s">
        <v>230</v>
      </c>
      <c r="G438" s="151" t="s">
        <v>233</v>
      </c>
      <c r="H438" s="151" t="s">
        <v>234</v>
      </c>
      <c r="I438" s="151" t="s">
        <v>236</v>
      </c>
      <c r="J438" s="151" t="s">
        <v>237</v>
      </c>
      <c r="K438" s="151" t="s">
        <v>238</v>
      </c>
      <c r="L438" s="151" t="s">
        <v>239</v>
      </c>
      <c r="M438" s="151" t="s">
        <v>240</v>
      </c>
      <c r="N438" s="151" t="s">
        <v>241</v>
      </c>
      <c r="O438" s="151" t="s">
        <v>242</v>
      </c>
      <c r="P438" s="151" t="s">
        <v>243</v>
      </c>
      <c r="Q438" s="151" t="s">
        <v>244</v>
      </c>
      <c r="R438" s="151" t="s">
        <v>245</v>
      </c>
      <c r="S438" s="151" t="s">
        <v>246</v>
      </c>
      <c r="T438" s="151" t="s">
        <v>247</v>
      </c>
      <c r="U438" s="151" t="s">
        <v>248</v>
      </c>
      <c r="V438" s="152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 t="s">
        <v>1</v>
      </c>
    </row>
    <row r="439" spans="1:65">
      <c r="A439" s="30"/>
      <c r="B439" s="19"/>
      <c r="C439" s="9"/>
      <c r="D439" s="10" t="s">
        <v>114</v>
      </c>
      <c r="E439" s="11" t="s">
        <v>114</v>
      </c>
      <c r="F439" s="11" t="s">
        <v>272</v>
      </c>
      <c r="G439" s="11" t="s">
        <v>114</v>
      </c>
      <c r="H439" s="11" t="s">
        <v>114</v>
      </c>
      <c r="I439" s="11" t="s">
        <v>273</v>
      </c>
      <c r="J439" s="11" t="s">
        <v>273</v>
      </c>
      <c r="K439" s="11" t="s">
        <v>114</v>
      </c>
      <c r="L439" s="11" t="s">
        <v>273</v>
      </c>
      <c r="M439" s="11" t="s">
        <v>272</v>
      </c>
      <c r="N439" s="11" t="s">
        <v>273</v>
      </c>
      <c r="O439" s="11" t="s">
        <v>273</v>
      </c>
      <c r="P439" s="11" t="s">
        <v>114</v>
      </c>
      <c r="Q439" s="11" t="s">
        <v>273</v>
      </c>
      <c r="R439" s="11" t="s">
        <v>273</v>
      </c>
      <c r="S439" s="11" t="s">
        <v>273</v>
      </c>
      <c r="T439" s="11" t="s">
        <v>273</v>
      </c>
      <c r="U439" s="11" t="s">
        <v>114</v>
      </c>
      <c r="V439" s="152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9"/>
      <c r="C440" s="9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152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3</v>
      </c>
    </row>
    <row r="441" spans="1:65">
      <c r="A441" s="30"/>
      <c r="B441" s="18">
        <v>1</v>
      </c>
      <c r="C441" s="14">
        <v>1</v>
      </c>
      <c r="D441" s="22">
        <v>1.5925000000000002</v>
      </c>
      <c r="E441" s="147">
        <v>1.6750800000000003</v>
      </c>
      <c r="F441" s="22">
        <v>1.6095662268386504</v>
      </c>
      <c r="G441" s="147">
        <v>1.46175448</v>
      </c>
      <c r="H441" s="22">
        <v>1.52</v>
      </c>
      <c r="I441" s="147">
        <v>1.43</v>
      </c>
      <c r="J441" s="22">
        <v>1.5700000000000003</v>
      </c>
      <c r="K441" s="22">
        <v>1.6399999999999997</v>
      </c>
      <c r="L441" s="22">
        <v>1.54</v>
      </c>
      <c r="M441" s="22">
        <v>1.54</v>
      </c>
      <c r="N441" s="22">
        <v>1.5688282204200001</v>
      </c>
      <c r="O441" s="22">
        <v>1.59</v>
      </c>
      <c r="P441" s="22">
        <v>1.5767506026642806</v>
      </c>
      <c r="Q441" s="22">
        <v>1.59</v>
      </c>
      <c r="R441" s="147">
        <v>1.71</v>
      </c>
      <c r="S441" s="22">
        <v>1.59</v>
      </c>
      <c r="T441" s="22">
        <v>1.55</v>
      </c>
      <c r="U441" s="22">
        <v>1.51</v>
      </c>
      <c r="V441" s="152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1</v>
      </c>
    </row>
    <row r="442" spans="1:65">
      <c r="A442" s="30"/>
      <c r="B442" s="19">
        <v>1</v>
      </c>
      <c r="C442" s="9">
        <v>2</v>
      </c>
      <c r="D442" s="11">
        <v>1.5572000000000001</v>
      </c>
      <c r="E442" s="148">
        <v>1.6869600000000002</v>
      </c>
      <c r="F442" s="11">
        <v>1.592024557221694</v>
      </c>
      <c r="G442" s="148">
        <v>1.5389009300000001</v>
      </c>
      <c r="H442" s="11">
        <v>1.5599999999999998</v>
      </c>
      <c r="I442" s="148">
        <v>1.34</v>
      </c>
      <c r="J442" s="11">
        <v>1.58</v>
      </c>
      <c r="K442" s="11">
        <v>1.59</v>
      </c>
      <c r="L442" s="11">
        <v>1.59</v>
      </c>
      <c r="M442" s="11">
        <v>1.6399999999999997</v>
      </c>
      <c r="N442" s="11">
        <v>1.5640289573000004</v>
      </c>
      <c r="O442" s="11">
        <v>1.6099999999999999</v>
      </c>
      <c r="P442" s="11">
        <v>1.5933955424404331</v>
      </c>
      <c r="Q442" s="11">
        <v>1.58</v>
      </c>
      <c r="R442" s="148">
        <v>1.7000000000000002</v>
      </c>
      <c r="S442" s="11">
        <v>1.5700000000000003</v>
      </c>
      <c r="T442" s="11">
        <v>1.54</v>
      </c>
      <c r="U442" s="11">
        <v>1.58</v>
      </c>
      <c r="V442" s="152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 t="e">
        <v>#N/A</v>
      </c>
    </row>
    <row r="443" spans="1:65">
      <c r="A443" s="30"/>
      <c r="B443" s="19">
        <v>1</v>
      </c>
      <c r="C443" s="9">
        <v>3</v>
      </c>
      <c r="D443" s="11">
        <v>1.5834999999999999</v>
      </c>
      <c r="E443" s="148">
        <v>1.6835040000000003</v>
      </c>
      <c r="F443" s="11">
        <v>1.6495640733575001</v>
      </c>
      <c r="G443" s="148">
        <v>1.4803649699999999</v>
      </c>
      <c r="H443" s="11">
        <v>1.5699999999999998</v>
      </c>
      <c r="I443" s="148">
        <v>1.4</v>
      </c>
      <c r="J443" s="11">
        <v>1.59</v>
      </c>
      <c r="K443" s="11">
        <v>1.63</v>
      </c>
      <c r="L443" s="11">
        <v>1.5700000000000003</v>
      </c>
      <c r="M443" s="11">
        <v>1.6399999999999997</v>
      </c>
      <c r="N443" s="11">
        <v>1.5643285733200001</v>
      </c>
      <c r="O443" s="11">
        <v>1.6099999999999999</v>
      </c>
      <c r="P443" s="11">
        <v>1.6336221707027421</v>
      </c>
      <c r="Q443" s="11">
        <v>1.56</v>
      </c>
      <c r="R443" s="153">
        <v>1.8799999999999997</v>
      </c>
      <c r="S443" s="11">
        <v>1.59</v>
      </c>
      <c r="T443" s="11">
        <v>1.55</v>
      </c>
      <c r="U443" s="11">
        <v>1.56</v>
      </c>
      <c r="V443" s="152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16</v>
      </c>
    </row>
    <row r="444" spans="1:65">
      <c r="A444" s="30"/>
      <c r="B444" s="19">
        <v>1</v>
      </c>
      <c r="C444" s="9">
        <v>4</v>
      </c>
      <c r="D444" s="11">
        <v>1.5965</v>
      </c>
      <c r="E444" s="148">
        <v>1.702836</v>
      </c>
      <c r="F444" s="11">
        <v>1.6157344554205866</v>
      </c>
      <c r="G444" s="148">
        <v>1.4928461399999999</v>
      </c>
      <c r="H444" s="11">
        <v>1.5699999999999998</v>
      </c>
      <c r="I444" s="148">
        <v>1.4</v>
      </c>
      <c r="J444" s="11">
        <v>1.58</v>
      </c>
      <c r="K444" s="11">
        <v>1.63</v>
      </c>
      <c r="L444" s="11">
        <v>1.52</v>
      </c>
      <c r="M444" s="11">
        <v>1.5700000000000003</v>
      </c>
      <c r="N444" s="11">
        <v>1.5766281252200001</v>
      </c>
      <c r="O444" s="11">
        <v>1.55</v>
      </c>
      <c r="P444" s="11">
        <v>1.5562259518764334</v>
      </c>
      <c r="Q444" s="11">
        <v>1.56</v>
      </c>
      <c r="R444" s="148">
        <v>1.72</v>
      </c>
      <c r="S444" s="11">
        <v>1.59</v>
      </c>
      <c r="T444" s="11">
        <v>1.54</v>
      </c>
      <c r="U444" s="11">
        <v>1.58</v>
      </c>
      <c r="V444" s="152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1.5804282502275713</v>
      </c>
    </row>
    <row r="445" spans="1:65">
      <c r="A445" s="30"/>
      <c r="B445" s="19">
        <v>1</v>
      </c>
      <c r="C445" s="9">
        <v>5</v>
      </c>
      <c r="D445" s="11">
        <v>1.5877999999999999</v>
      </c>
      <c r="E445" s="148">
        <v>1.6811280000000002</v>
      </c>
      <c r="F445" s="11">
        <v>1.6197679123214945</v>
      </c>
      <c r="G445" s="148">
        <v>1.4630054800000001</v>
      </c>
      <c r="H445" s="11">
        <v>1.58</v>
      </c>
      <c r="I445" s="148">
        <v>1.41</v>
      </c>
      <c r="J445" s="11">
        <v>1.5700000000000003</v>
      </c>
      <c r="K445" s="11">
        <v>1.6</v>
      </c>
      <c r="L445" s="11">
        <v>1.58</v>
      </c>
      <c r="M445" s="11">
        <v>1.5700000000000003</v>
      </c>
      <c r="N445" s="11">
        <v>1.5801270890999999</v>
      </c>
      <c r="O445" s="11">
        <v>1.59</v>
      </c>
      <c r="P445" s="11">
        <v>1.6217443363086255</v>
      </c>
      <c r="Q445" s="11">
        <v>1.58</v>
      </c>
      <c r="R445" s="148">
        <v>1.72</v>
      </c>
      <c r="S445" s="11">
        <v>1.6</v>
      </c>
      <c r="T445" s="11">
        <v>1.55</v>
      </c>
      <c r="U445" s="11">
        <v>1.6</v>
      </c>
      <c r="V445" s="152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35</v>
      </c>
    </row>
    <row r="446" spans="1:65">
      <c r="A446" s="30"/>
      <c r="B446" s="19">
        <v>1</v>
      </c>
      <c r="C446" s="9">
        <v>6</v>
      </c>
      <c r="D446" s="11">
        <v>1.5728</v>
      </c>
      <c r="E446" s="148">
        <v>1.6986240000000004</v>
      </c>
      <c r="F446" s="11">
        <v>1.6390048902700034</v>
      </c>
      <c r="G446" s="148">
        <v>1.5041078299999999</v>
      </c>
      <c r="H446" s="11">
        <v>1.55</v>
      </c>
      <c r="I446" s="148">
        <v>1.49</v>
      </c>
      <c r="J446" s="11">
        <v>1.5700000000000003</v>
      </c>
      <c r="K446" s="11">
        <v>1.6099999999999999</v>
      </c>
      <c r="L446" s="11">
        <v>1.5700000000000003</v>
      </c>
      <c r="M446" s="11">
        <v>1.58</v>
      </c>
      <c r="N446" s="11">
        <v>1.5703283486799997</v>
      </c>
      <c r="O446" s="11">
        <v>1.59</v>
      </c>
      <c r="P446" s="11">
        <v>1.5640029856535238</v>
      </c>
      <c r="Q446" s="11">
        <v>1.5700000000000003</v>
      </c>
      <c r="R446" s="148">
        <v>1.72</v>
      </c>
      <c r="S446" s="11">
        <v>1.6200000000000003</v>
      </c>
      <c r="T446" s="11">
        <v>1.52</v>
      </c>
      <c r="U446" s="11">
        <v>1.53</v>
      </c>
      <c r="V446" s="152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20" t="s">
        <v>254</v>
      </c>
      <c r="C447" s="12"/>
      <c r="D447" s="23">
        <v>1.5817166666666667</v>
      </c>
      <c r="E447" s="23">
        <v>1.6880220000000004</v>
      </c>
      <c r="F447" s="23">
        <v>1.6209436859049882</v>
      </c>
      <c r="G447" s="23">
        <v>1.4901633050000003</v>
      </c>
      <c r="H447" s="23">
        <v>1.5583333333333336</v>
      </c>
      <c r="I447" s="23">
        <v>1.4116666666666668</v>
      </c>
      <c r="J447" s="23">
        <v>1.5766666666666669</v>
      </c>
      <c r="K447" s="23">
        <v>1.6166666666666665</v>
      </c>
      <c r="L447" s="23">
        <v>1.5616666666666668</v>
      </c>
      <c r="M447" s="23">
        <v>1.5899999999999999</v>
      </c>
      <c r="N447" s="23">
        <v>1.5707115523400004</v>
      </c>
      <c r="O447" s="23">
        <v>1.59</v>
      </c>
      <c r="P447" s="23">
        <v>1.590956931607673</v>
      </c>
      <c r="Q447" s="23">
        <v>1.5733333333333335</v>
      </c>
      <c r="R447" s="23">
        <v>1.7416666666666669</v>
      </c>
      <c r="S447" s="23">
        <v>1.5933333333333335</v>
      </c>
      <c r="T447" s="23">
        <v>1.5416666666666667</v>
      </c>
      <c r="U447" s="23">
        <v>1.5599999999999998</v>
      </c>
      <c r="V447" s="152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A448" s="30"/>
      <c r="B448" s="3" t="s">
        <v>255</v>
      </c>
      <c r="C448" s="29"/>
      <c r="D448" s="11">
        <v>1.5856499999999998</v>
      </c>
      <c r="E448" s="11">
        <v>1.6852320000000003</v>
      </c>
      <c r="F448" s="11">
        <v>1.6177511838710406</v>
      </c>
      <c r="G448" s="11">
        <v>1.4866055549999999</v>
      </c>
      <c r="H448" s="11">
        <v>1.5649999999999999</v>
      </c>
      <c r="I448" s="11">
        <v>1.4049999999999998</v>
      </c>
      <c r="J448" s="11">
        <v>1.5750000000000002</v>
      </c>
      <c r="K448" s="11">
        <v>1.6199999999999999</v>
      </c>
      <c r="L448" s="11">
        <v>1.5700000000000003</v>
      </c>
      <c r="M448" s="11">
        <v>1.5750000000000002</v>
      </c>
      <c r="N448" s="11">
        <v>1.5695782845499999</v>
      </c>
      <c r="O448" s="11">
        <v>1.59</v>
      </c>
      <c r="P448" s="11">
        <v>1.585073072552357</v>
      </c>
      <c r="Q448" s="11">
        <v>1.5750000000000002</v>
      </c>
      <c r="R448" s="11">
        <v>1.72</v>
      </c>
      <c r="S448" s="11">
        <v>1.59</v>
      </c>
      <c r="T448" s="11">
        <v>1.5449999999999999</v>
      </c>
      <c r="U448" s="11">
        <v>1.57</v>
      </c>
      <c r="V448" s="152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30"/>
      <c r="B449" s="3" t="s">
        <v>256</v>
      </c>
      <c r="C449" s="29"/>
      <c r="D449" s="24">
        <v>1.452988873552259E-2</v>
      </c>
      <c r="E449" s="24">
        <v>1.0662267751280617E-2</v>
      </c>
      <c r="F449" s="24">
        <v>2.0686298776790051E-2</v>
      </c>
      <c r="G449" s="24">
        <v>2.9043483390037608E-2</v>
      </c>
      <c r="H449" s="24">
        <v>2.1369760566432774E-2</v>
      </c>
      <c r="I449" s="24">
        <v>4.875106836436166E-2</v>
      </c>
      <c r="J449" s="24">
        <v>8.1649658092771589E-3</v>
      </c>
      <c r="K449" s="24">
        <v>1.9663841605003368E-2</v>
      </c>
      <c r="L449" s="24">
        <v>2.6394443859772257E-2</v>
      </c>
      <c r="M449" s="24">
        <v>4.0987803063838174E-2</v>
      </c>
      <c r="N449" s="24">
        <v>6.5230583153544821E-3</v>
      </c>
      <c r="O449" s="24">
        <v>2.1908902300206583E-2</v>
      </c>
      <c r="P449" s="24">
        <v>3.1332761371102087E-2</v>
      </c>
      <c r="Q449" s="24">
        <v>1.2110601416389965E-2</v>
      </c>
      <c r="R449" s="24">
        <v>6.8239773348587898E-2</v>
      </c>
      <c r="S449" s="24">
        <v>1.6329931618554543E-2</v>
      </c>
      <c r="T449" s="24">
        <v>1.1690451944500132E-2</v>
      </c>
      <c r="U449" s="24">
        <v>3.4058772731852836E-2</v>
      </c>
      <c r="V449" s="203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204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56"/>
    </row>
    <row r="450" spans="1:65">
      <c r="A450" s="30"/>
      <c r="B450" s="3" t="s">
        <v>86</v>
      </c>
      <c r="C450" s="29"/>
      <c r="D450" s="13">
        <v>9.1861513769992027E-3</v>
      </c>
      <c r="E450" s="13">
        <v>6.3164270082265604E-3</v>
      </c>
      <c r="F450" s="13">
        <v>1.2761886151054468E-2</v>
      </c>
      <c r="G450" s="13">
        <v>1.9490134599736104E-2</v>
      </c>
      <c r="H450" s="13">
        <v>1.3713215336748302E-2</v>
      </c>
      <c r="I450" s="13">
        <v>3.4534404980657608E-2</v>
      </c>
      <c r="J450" s="13">
        <v>5.1786252490129961E-3</v>
      </c>
      <c r="K450" s="13">
        <v>1.2163200992785591E-2</v>
      </c>
      <c r="L450" s="13">
        <v>1.6901458181284263E-2</v>
      </c>
      <c r="M450" s="13">
        <v>2.5778492492979987E-2</v>
      </c>
      <c r="N450" s="13">
        <v>4.1529320298412647E-3</v>
      </c>
      <c r="O450" s="13">
        <v>1.3779183836607914E-2</v>
      </c>
      <c r="P450" s="13">
        <v>1.9694286343402215E-2</v>
      </c>
      <c r="Q450" s="13">
        <v>7.6974161544851464E-3</v>
      </c>
      <c r="R450" s="13">
        <v>3.9180731109237067E-2</v>
      </c>
      <c r="S450" s="13">
        <v>1.0248911057670215E-2</v>
      </c>
      <c r="T450" s="13">
        <v>7.5829958558919774E-3</v>
      </c>
      <c r="U450" s="13">
        <v>2.183254662298259E-2</v>
      </c>
      <c r="V450" s="152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30"/>
      <c r="B451" s="3" t="s">
        <v>257</v>
      </c>
      <c r="C451" s="29"/>
      <c r="D451" s="13">
        <v>8.152324782284559E-4</v>
      </c>
      <c r="E451" s="13">
        <v>6.8078857586186814E-2</v>
      </c>
      <c r="F451" s="13">
        <v>2.5635732385562493E-2</v>
      </c>
      <c r="G451" s="13">
        <v>-5.7114231673961458E-2</v>
      </c>
      <c r="H451" s="13">
        <v>-1.3980335324337734E-2</v>
      </c>
      <c r="I451" s="13">
        <v>-0.10678218611734125</v>
      </c>
      <c r="J451" s="13">
        <v>-2.3801039752122666E-3</v>
      </c>
      <c r="K451" s="13">
        <v>2.2929491695606652E-2</v>
      </c>
      <c r="L451" s="13">
        <v>-1.1871202351769528E-2</v>
      </c>
      <c r="M451" s="13">
        <v>6.0564279150605582E-3</v>
      </c>
      <c r="N451" s="13">
        <v>-6.1481423697480331E-3</v>
      </c>
      <c r="O451" s="13">
        <v>6.0564279150607803E-3</v>
      </c>
      <c r="P451" s="13">
        <v>6.6619167169315041E-3</v>
      </c>
      <c r="Q451" s="13">
        <v>-4.4892369477805838E-3</v>
      </c>
      <c r="R451" s="13">
        <v>0.10202197816691672</v>
      </c>
      <c r="S451" s="13">
        <v>8.1655608876289865E-3</v>
      </c>
      <c r="T451" s="13">
        <v>-2.4526000187179098E-2</v>
      </c>
      <c r="U451" s="13">
        <v>-1.2925768838053853E-2</v>
      </c>
      <c r="V451" s="152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A452" s="30"/>
      <c r="B452" s="46" t="s">
        <v>258</v>
      </c>
      <c r="C452" s="47"/>
      <c r="D452" s="45">
        <v>0.09</v>
      </c>
      <c r="E452" s="45">
        <v>4</v>
      </c>
      <c r="F452" s="45">
        <v>1.53</v>
      </c>
      <c r="G452" s="45">
        <v>3.27</v>
      </c>
      <c r="H452" s="45">
        <v>0.77</v>
      </c>
      <c r="I452" s="45">
        <v>6.15</v>
      </c>
      <c r="J452" s="45">
        <v>0.09</v>
      </c>
      <c r="K452" s="45">
        <v>1.38</v>
      </c>
      <c r="L452" s="45">
        <v>0.64</v>
      </c>
      <c r="M452" s="45">
        <v>0.4</v>
      </c>
      <c r="N452" s="45">
        <v>0.31</v>
      </c>
      <c r="O452" s="45">
        <v>0.4</v>
      </c>
      <c r="P452" s="45">
        <v>0.43</v>
      </c>
      <c r="Q452" s="45">
        <v>0.22</v>
      </c>
      <c r="R452" s="45">
        <v>5.97</v>
      </c>
      <c r="S452" s="45">
        <v>0.52</v>
      </c>
      <c r="T452" s="45">
        <v>1.38</v>
      </c>
      <c r="U452" s="45">
        <v>0.7</v>
      </c>
      <c r="V452" s="152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B453" s="31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BM453" s="55"/>
    </row>
    <row r="454" spans="1:65" ht="15">
      <c r="B454" s="8" t="s">
        <v>458</v>
      </c>
      <c r="BM454" s="28" t="s">
        <v>66</v>
      </c>
    </row>
    <row r="455" spans="1:65" ht="15">
      <c r="A455" s="25" t="s">
        <v>17</v>
      </c>
      <c r="B455" s="18" t="s">
        <v>110</v>
      </c>
      <c r="C455" s="15" t="s">
        <v>111</v>
      </c>
      <c r="D455" s="16" t="s">
        <v>225</v>
      </c>
      <c r="E455" s="17" t="s">
        <v>225</v>
      </c>
      <c r="F455" s="17" t="s">
        <v>225</v>
      </c>
      <c r="G455" s="17" t="s">
        <v>225</v>
      </c>
      <c r="H455" s="17" t="s">
        <v>225</v>
      </c>
      <c r="I455" s="17" t="s">
        <v>225</v>
      </c>
      <c r="J455" s="17" t="s">
        <v>225</v>
      </c>
      <c r="K455" s="17" t="s">
        <v>225</v>
      </c>
      <c r="L455" s="17" t="s">
        <v>225</v>
      </c>
      <c r="M455" s="17" t="s">
        <v>225</v>
      </c>
      <c r="N455" s="17" t="s">
        <v>225</v>
      </c>
      <c r="O455" s="17" t="s">
        <v>225</v>
      </c>
      <c r="P455" s="17" t="s">
        <v>225</v>
      </c>
      <c r="Q455" s="17" t="s">
        <v>225</v>
      </c>
      <c r="R455" s="17" t="s">
        <v>225</v>
      </c>
      <c r="S455" s="152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8">
        <v>1</v>
      </c>
    </row>
    <row r="456" spans="1:65">
      <c r="A456" s="30"/>
      <c r="B456" s="19" t="s">
        <v>226</v>
      </c>
      <c r="C456" s="9" t="s">
        <v>226</v>
      </c>
      <c r="D456" s="150" t="s">
        <v>228</v>
      </c>
      <c r="E456" s="151" t="s">
        <v>229</v>
      </c>
      <c r="F456" s="151" t="s">
        <v>230</v>
      </c>
      <c r="G456" s="151" t="s">
        <v>236</v>
      </c>
      <c r="H456" s="151" t="s">
        <v>237</v>
      </c>
      <c r="I456" s="151" t="s">
        <v>238</v>
      </c>
      <c r="J456" s="151" t="s">
        <v>239</v>
      </c>
      <c r="K456" s="151" t="s">
        <v>240</v>
      </c>
      <c r="L456" s="151" t="s">
        <v>241</v>
      </c>
      <c r="M456" s="151" t="s">
        <v>242</v>
      </c>
      <c r="N456" s="151" t="s">
        <v>244</v>
      </c>
      <c r="O456" s="151" t="s">
        <v>245</v>
      </c>
      <c r="P456" s="151" t="s">
        <v>246</v>
      </c>
      <c r="Q456" s="151" t="s">
        <v>247</v>
      </c>
      <c r="R456" s="151" t="s">
        <v>248</v>
      </c>
      <c r="S456" s="152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 t="s">
        <v>3</v>
      </c>
    </row>
    <row r="457" spans="1:65">
      <c r="A457" s="30"/>
      <c r="B457" s="19"/>
      <c r="C457" s="9"/>
      <c r="D457" s="10" t="s">
        <v>272</v>
      </c>
      <c r="E457" s="11" t="s">
        <v>272</v>
      </c>
      <c r="F457" s="11" t="s">
        <v>272</v>
      </c>
      <c r="G457" s="11" t="s">
        <v>273</v>
      </c>
      <c r="H457" s="11" t="s">
        <v>272</v>
      </c>
      <c r="I457" s="11" t="s">
        <v>114</v>
      </c>
      <c r="J457" s="11" t="s">
        <v>273</v>
      </c>
      <c r="K457" s="11" t="s">
        <v>272</v>
      </c>
      <c r="L457" s="11" t="s">
        <v>273</v>
      </c>
      <c r="M457" s="11" t="s">
        <v>273</v>
      </c>
      <c r="N457" s="11" t="s">
        <v>273</v>
      </c>
      <c r="O457" s="11" t="s">
        <v>273</v>
      </c>
      <c r="P457" s="11" t="s">
        <v>273</v>
      </c>
      <c r="Q457" s="11" t="s">
        <v>273</v>
      </c>
      <c r="R457" s="11" t="s">
        <v>272</v>
      </c>
      <c r="S457" s="152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1</v>
      </c>
    </row>
    <row r="458" spans="1:65">
      <c r="A458" s="30"/>
      <c r="B458" s="19"/>
      <c r="C458" s="9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152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2</v>
      </c>
    </row>
    <row r="459" spans="1:65">
      <c r="A459" s="30"/>
      <c r="B459" s="18">
        <v>1</v>
      </c>
      <c r="C459" s="14">
        <v>1</v>
      </c>
      <c r="D459" s="225">
        <v>38.630000000000003</v>
      </c>
      <c r="E459" s="225">
        <v>39.069363577377203</v>
      </c>
      <c r="F459" s="225">
        <v>41.336822478225031</v>
      </c>
      <c r="G459" s="232">
        <v>35</v>
      </c>
      <c r="H459" s="226">
        <v>35.799999999999997</v>
      </c>
      <c r="I459" s="225">
        <v>40.429333333333325</v>
      </c>
      <c r="J459" s="225">
        <v>39.200000000000003</v>
      </c>
      <c r="K459" s="225">
        <v>37.299999999999997</v>
      </c>
      <c r="L459" s="226">
        <v>31.339949000000001</v>
      </c>
      <c r="M459" s="225">
        <v>40.9</v>
      </c>
      <c r="N459" s="225">
        <v>40</v>
      </c>
      <c r="O459" s="225">
        <v>38.6</v>
      </c>
      <c r="P459" s="225">
        <v>41.4</v>
      </c>
      <c r="Q459" s="225">
        <v>40.200000000000003</v>
      </c>
      <c r="R459" s="225">
        <v>39</v>
      </c>
      <c r="S459" s="222"/>
      <c r="T459" s="223"/>
      <c r="U459" s="223"/>
      <c r="V459" s="223"/>
      <c r="W459" s="223"/>
      <c r="X459" s="223"/>
      <c r="Y459" s="223"/>
      <c r="Z459" s="223"/>
      <c r="AA459" s="223"/>
      <c r="AB459" s="223"/>
      <c r="AC459" s="223"/>
      <c r="AD459" s="223"/>
      <c r="AE459" s="223"/>
      <c r="AF459" s="223"/>
      <c r="AG459" s="223"/>
      <c r="AH459" s="223"/>
      <c r="AI459" s="223"/>
      <c r="AJ459" s="223"/>
      <c r="AK459" s="223"/>
      <c r="AL459" s="223"/>
      <c r="AM459" s="223"/>
      <c r="AN459" s="223"/>
      <c r="AO459" s="223"/>
      <c r="AP459" s="223"/>
      <c r="AQ459" s="223"/>
      <c r="AR459" s="223"/>
      <c r="AS459" s="223"/>
      <c r="AT459" s="223"/>
      <c r="AU459" s="223"/>
      <c r="AV459" s="223"/>
      <c r="AW459" s="223"/>
      <c r="AX459" s="223"/>
      <c r="AY459" s="223"/>
      <c r="AZ459" s="223"/>
      <c r="BA459" s="223"/>
      <c r="BB459" s="223"/>
      <c r="BC459" s="223"/>
      <c r="BD459" s="223"/>
      <c r="BE459" s="223"/>
      <c r="BF459" s="223"/>
      <c r="BG459" s="223"/>
      <c r="BH459" s="223"/>
      <c r="BI459" s="223"/>
      <c r="BJ459" s="223"/>
      <c r="BK459" s="223"/>
      <c r="BL459" s="223"/>
      <c r="BM459" s="227">
        <v>1</v>
      </c>
    </row>
    <row r="460" spans="1:65">
      <c r="A460" s="30"/>
      <c r="B460" s="19">
        <v>1</v>
      </c>
      <c r="C460" s="9">
        <v>2</v>
      </c>
      <c r="D460" s="221">
        <v>39.950000000000003</v>
      </c>
      <c r="E460" s="221">
        <v>39.847750444994297</v>
      </c>
      <c r="F460" s="221">
        <v>40.470150500923197</v>
      </c>
      <c r="G460" s="221">
        <v>36.5</v>
      </c>
      <c r="H460" s="229">
        <v>35.5</v>
      </c>
      <c r="I460" s="221">
        <v>38.886466666666671</v>
      </c>
      <c r="J460" s="221">
        <v>39.4</v>
      </c>
      <c r="K460" s="221">
        <v>38.1</v>
      </c>
      <c r="L460" s="229">
        <v>31.149786200000001</v>
      </c>
      <c r="M460" s="221">
        <v>40.4</v>
      </c>
      <c r="N460" s="221">
        <v>39.9</v>
      </c>
      <c r="O460" s="221">
        <v>40.700000000000003</v>
      </c>
      <c r="P460" s="221">
        <v>39.4</v>
      </c>
      <c r="Q460" s="221">
        <v>40</v>
      </c>
      <c r="R460" s="221">
        <v>38.799999999999997</v>
      </c>
      <c r="S460" s="222"/>
      <c r="T460" s="223"/>
      <c r="U460" s="223"/>
      <c r="V460" s="223"/>
      <c r="W460" s="223"/>
      <c r="X460" s="223"/>
      <c r="Y460" s="223"/>
      <c r="Z460" s="223"/>
      <c r="AA460" s="223"/>
      <c r="AB460" s="223"/>
      <c r="AC460" s="223"/>
      <c r="AD460" s="223"/>
      <c r="AE460" s="223"/>
      <c r="AF460" s="223"/>
      <c r="AG460" s="223"/>
      <c r="AH460" s="223"/>
      <c r="AI460" s="223"/>
      <c r="AJ460" s="223"/>
      <c r="AK460" s="223"/>
      <c r="AL460" s="223"/>
      <c r="AM460" s="223"/>
      <c r="AN460" s="223"/>
      <c r="AO460" s="223"/>
      <c r="AP460" s="223"/>
      <c r="AQ460" s="223"/>
      <c r="AR460" s="223"/>
      <c r="AS460" s="223"/>
      <c r="AT460" s="223"/>
      <c r="AU460" s="223"/>
      <c r="AV460" s="223"/>
      <c r="AW460" s="223"/>
      <c r="AX460" s="223"/>
      <c r="AY460" s="223"/>
      <c r="AZ460" s="223"/>
      <c r="BA460" s="223"/>
      <c r="BB460" s="223"/>
      <c r="BC460" s="223"/>
      <c r="BD460" s="223"/>
      <c r="BE460" s="223"/>
      <c r="BF460" s="223"/>
      <c r="BG460" s="223"/>
      <c r="BH460" s="223"/>
      <c r="BI460" s="223"/>
      <c r="BJ460" s="223"/>
      <c r="BK460" s="223"/>
      <c r="BL460" s="223"/>
      <c r="BM460" s="227">
        <v>22</v>
      </c>
    </row>
    <row r="461" spans="1:65">
      <c r="A461" s="30"/>
      <c r="B461" s="19">
        <v>1</v>
      </c>
      <c r="C461" s="9">
        <v>3</v>
      </c>
      <c r="D461" s="221">
        <v>39.04</v>
      </c>
      <c r="E461" s="221">
        <v>38.306218754671399</v>
      </c>
      <c r="F461" s="221">
        <v>41.24573994995103</v>
      </c>
      <c r="G461" s="221">
        <v>36.9</v>
      </c>
      <c r="H461" s="229">
        <v>35.200000000000003</v>
      </c>
      <c r="I461" s="221">
        <v>39.929266666666663</v>
      </c>
      <c r="J461" s="221">
        <v>40.799999999999997</v>
      </c>
      <c r="K461" s="221">
        <v>40.9</v>
      </c>
      <c r="L461" s="229">
        <v>31.415418799999994</v>
      </c>
      <c r="M461" s="221">
        <v>41.4</v>
      </c>
      <c r="N461" s="221">
        <v>39.700000000000003</v>
      </c>
      <c r="O461" s="221">
        <v>40.200000000000003</v>
      </c>
      <c r="P461" s="221">
        <v>40.6</v>
      </c>
      <c r="Q461" s="221">
        <v>41.3</v>
      </c>
      <c r="R461" s="221">
        <v>36.979999999999997</v>
      </c>
      <c r="S461" s="222"/>
      <c r="T461" s="223"/>
      <c r="U461" s="223"/>
      <c r="V461" s="223"/>
      <c r="W461" s="223"/>
      <c r="X461" s="223"/>
      <c r="Y461" s="223"/>
      <c r="Z461" s="223"/>
      <c r="AA461" s="223"/>
      <c r="AB461" s="223"/>
      <c r="AC461" s="223"/>
      <c r="AD461" s="223"/>
      <c r="AE461" s="223"/>
      <c r="AF461" s="223"/>
      <c r="AG461" s="223"/>
      <c r="AH461" s="223"/>
      <c r="AI461" s="223"/>
      <c r="AJ461" s="223"/>
      <c r="AK461" s="223"/>
      <c r="AL461" s="223"/>
      <c r="AM461" s="223"/>
      <c r="AN461" s="223"/>
      <c r="AO461" s="223"/>
      <c r="AP461" s="223"/>
      <c r="AQ461" s="223"/>
      <c r="AR461" s="223"/>
      <c r="AS461" s="223"/>
      <c r="AT461" s="223"/>
      <c r="AU461" s="223"/>
      <c r="AV461" s="223"/>
      <c r="AW461" s="223"/>
      <c r="AX461" s="223"/>
      <c r="AY461" s="223"/>
      <c r="AZ461" s="223"/>
      <c r="BA461" s="223"/>
      <c r="BB461" s="223"/>
      <c r="BC461" s="223"/>
      <c r="BD461" s="223"/>
      <c r="BE461" s="223"/>
      <c r="BF461" s="223"/>
      <c r="BG461" s="223"/>
      <c r="BH461" s="223"/>
      <c r="BI461" s="223"/>
      <c r="BJ461" s="223"/>
      <c r="BK461" s="223"/>
      <c r="BL461" s="223"/>
      <c r="BM461" s="227">
        <v>16</v>
      </c>
    </row>
    <row r="462" spans="1:65">
      <c r="A462" s="30"/>
      <c r="B462" s="19">
        <v>1</v>
      </c>
      <c r="C462" s="9">
        <v>4</v>
      </c>
      <c r="D462" s="221">
        <v>37.93</v>
      </c>
      <c r="E462" s="221">
        <v>39.564449548728199</v>
      </c>
      <c r="F462" s="221">
        <v>41.87768931088759</v>
      </c>
      <c r="G462" s="221">
        <v>36.799999999999997</v>
      </c>
      <c r="H462" s="229">
        <v>35.200000000000003</v>
      </c>
      <c r="I462" s="221">
        <v>38.199933333333327</v>
      </c>
      <c r="J462" s="221">
        <v>39.200000000000003</v>
      </c>
      <c r="K462" s="221">
        <v>40.6</v>
      </c>
      <c r="L462" s="229">
        <v>31.509708600000007</v>
      </c>
      <c r="M462" s="221">
        <v>40.6</v>
      </c>
      <c r="N462" s="221">
        <v>39.799999999999997</v>
      </c>
      <c r="O462" s="221">
        <v>40.1</v>
      </c>
      <c r="P462" s="221">
        <v>40</v>
      </c>
      <c r="Q462" s="221">
        <v>41.6</v>
      </c>
      <c r="R462" s="221">
        <v>37.36</v>
      </c>
      <c r="S462" s="222"/>
      <c r="T462" s="223"/>
      <c r="U462" s="223"/>
      <c r="V462" s="223"/>
      <c r="W462" s="223"/>
      <c r="X462" s="223"/>
      <c r="Y462" s="223"/>
      <c r="Z462" s="223"/>
      <c r="AA462" s="223"/>
      <c r="AB462" s="223"/>
      <c r="AC462" s="223"/>
      <c r="AD462" s="223"/>
      <c r="AE462" s="223"/>
      <c r="AF462" s="223"/>
      <c r="AG462" s="223"/>
      <c r="AH462" s="223"/>
      <c r="AI462" s="223"/>
      <c r="AJ462" s="223"/>
      <c r="AK462" s="223"/>
      <c r="AL462" s="223"/>
      <c r="AM462" s="223"/>
      <c r="AN462" s="223"/>
      <c r="AO462" s="223"/>
      <c r="AP462" s="223"/>
      <c r="AQ462" s="223"/>
      <c r="AR462" s="223"/>
      <c r="AS462" s="223"/>
      <c r="AT462" s="223"/>
      <c r="AU462" s="223"/>
      <c r="AV462" s="223"/>
      <c r="AW462" s="223"/>
      <c r="AX462" s="223"/>
      <c r="AY462" s="223"/>
      <c r="AZ462" s="223"/>
      <c r="BA462" s="223"/>
      <c r="BB462" s="223"/>
      <c r="BC462" s="223"/>
      <c r="BD462" s="223"/>
      <c r="BE462" s="223"/>
      <c r="BF462" s="223"/>
      <c r="BG462" s="223"/>
      <c r="BH462" s="223"/>
      <c r="BI462" s="223"/>
      <c r="BJ462" s="223"/>
      <c r="BK462" s="223"/>
      <c r="BL462" s="223"/>
      <c r="BM462" s="227">
        <v>39.606025868070454</v>
      </c>
    </row>
    <row r="463" spans="1:65">
      <c r="A463" s="30"/>
      <c r="B463" s="19">
        <v>1</v>
      </c>
      <c r="C463" s="9">
        <v>5</v>
      </c>
      <c r="D463" s="221">
        <v>39.4</v>
      </c>
      <c r="E463" s="221">
        <v>38.897201779009301</v>
      </c>
      <c r="F463" s="221">
        <v>41.216516784454797</v>
      </c>
      <c r="G463" s="221">
        <v>36.5</v>
      </c>
      <c r="H463" s="229">
        <v>35.700000000000003</v>
      </c>
      <c r="I463" s="221">
        <v>39.135333333333328</v>
      </c>
      <c r="J463" s="221">
        <v>40.5</v>
      </c>
      <c r="K463" s="221">
        <v>39.700000000000003</v>
      </c>
      <c r="L463" s="229">
        <v>31.7746447</v>
      </c>
      <c r="M463" s="221">
        <v>40.700000000000003</v>
      </c>
      <c r="N463" s="221">
        <v>40</v>
      </c>
      <c r="O463" s="221">
        <v>39.1</v>
      </c>
      <c r="P463" s="221">
        <v>41</v>
      </c>
      <c r="Q463" s="221">
        <v>40.9</v>
      </c>
      <c r="R463" s="221">
        <v>37.08</v>
      </c>
      <c r="S463" s="222"/>
      <c r="T463" s="223"/>
      <c r="U463" s="223"/>
      <c r="V463" s="223"/>
      <c r="W463" s="223"/>
      <c r="X463" s="223"/>
      <c r="Y463" s="223"/>
      <c r="Z463" s="223"/>
      <c r="AA463" s="223"/>
      <c r="AB463" s="223"/>
      <c r="AC463" s="223"/>
      <c r="AD463" s="223"/>
      <c r="AE463" s="223"/>
      <c r="AF463" s="223"/>
      <c r="AG463" s="223"/>
      <c r="AH463" s="223"/>
      <c r="AI463" s="223"/>
      <c r="AJ463" s="223"/>
      <c r="AK463" s="223"/>
      <c r="AL463" s="223"/>
      <c r="AM463" s="223"/>
      <c r="AN463" s="223"/>
      <c r="AO463" s="223"/>
      <c r="AP463" s="223"/>
      <c r="AQ463" s="223"/>
      <c r="AR463" s="223"/>
      <c r="AS463" s="223"/>
      <c r="AT463" s="223"/>
      <c r="AU463" s="223"/>
      <c r="AV463" s="223"/>
      <c r="AW463" s="223"/>
      <c r="AX463" s="223"/>
      <c r="AY463" s="223"/>
      <c r="AZ463" s="223"/>
      <c r="BA463" s="223"/>
      <c r="BB463" s="223"/>
      <c r="BC463" s="223"/>
      <c r="BD463" s="223"/>
      <c r="BE463" s="223"/>
      <c r="BF463" s="223"/>
      <c r="BG463" s="223"/>
      <c r="BH463" s="223"/>
      <c r="BI463" s="223"/>
      <c r="BJ463" s="223"/>
      <c r="BK463" s="223"/>
      <c r="BL463" s="223"/>
      <c r="BM463" s="227">
        <v>36</v>
      </c>
    </row>
    <row r="464" spans="1:65">
      <c r="A464" s="30"/>
      <c r="B464" s="19">
        <v>1</v>
      </c>
      <c r="C464" s="9">
        <v>6</v>
      </c>
      <c r="D464" s="221">
        <v>40.06</v>
      </c>
      <c r="E464" s="221">
        <v>38.561318610183598</v>
      </c>
      <c r="F464" s="221">
        <v>42.438762636756053</v>
      </c>
      <c r="G464" s="221">
        <v>37</v>
      </c>
      <c r="H464" s="229">
        <v>35.700000000000003</v>
      </c>
      <c r="I464" s="221">
        <v>40.727699999999999</v>
      </c>
      <c r="J464" s="221">
        <v>40.299999999999997</v>
      </c>
      <c r="K464" s="221">
        <v>40.4</v>
      </c>
      <c r="L464" s="229">
        <v>31.471180199999999</v>
      </c>
      <c r="M464" s="221">
        <v>40.700000000000003</v>
      </c>
      <c r="N464" s="221">
        <v>40.200000000000003</v>
      </c>
      <c r="O464" s="221">
        <v>39.299999999999997</v>
      </c>
      <c r="P464" s="221">
        <v>40.799999999999997</v>
      </c>
      <c r="Q464" s="221">
        <v>39.9</v>
      </c>
      <c r="R464" s="221">
        <v>38.659999999999997</v>
      </c>
      <c r="S464" s="222"/>
      <c r="T464" s="223"/>
      <c r="U464" s="223"/>
      <c r="V464" s="223"/>
      <c r="W464" s="223"/>
      <c r="X464" s="223"/>
      <c r="Y464" s="223"/>
      <c r="Z464" s="223"/>
      <c r="AA464" s="223"/>
      <c r="AB464" s="223"/>
      <c r="AC464" s="223"/>
      <c r="AD464" s="223"/>
      <c r="AE464" s="223"/>
      <c r="AF464" s="223"/>
      <c r="AG464" s="223"/>
      <c r="AH464" s="223"/>
      <c r="AI464" s="223"/>
      <c r="AJ464" s="223"/>
      <c r="AK464" s="223"/>
      <c r="AL464" s="223"/>
      <c r="AM464" s="223"/>
      <c r="AN464" s="223"/>
      <c r="AO464" s="223"/>
      <c r="AP464" s="223"/>
      <c r="AQ464" s="223"/>
      <c r="AR464" s="223"/>
      <c r="AS464" s="223"/>
      <c r="AT464" s="223"/>
      <c r="AU464" s="223"/>
      <c r="AV464" s="223"/>
      <c r="AW464" s="223"/>
      <c r="AX464" s="223"/>
      <c r="AY464" s="223"/>
      <c r="AZ464" s="223"/>
      <c r="BA464" s="223"/>
      <c r="BB464" s="223"/>
      <c r="BC464" s="223"/>
      <c r="BD464" s="223"/>
      <c r="BE464" s="223"/>
      <c r="BF464" s="223"/>
      <c r="BG464" s="223"/>
      <c r="BH464" s="223"/>
      <c r="BI464" s="223"/>
      <c r="BJ464" s="223"/>
      <c r="BK464" s="223"/>
      <c r="BL464" s="223"/>
      <c r="BM464" s="224"/>
    </row>
    <row r="465" spans="1:65">
      <c r="A465" s="30"/>
      <c r="B465" s="20" t="s">
        <v>254</v>
      </c>
      <c r="C465" s="12"/>
      <c r="D465" s="230">
        <v>39.168333333333337</v>
      </c>
      <c r="E465" s="230">
        <v>39.041050452493998</v>
      </c>
      <c r="F465" s="230">
        <v>41.430946943532952</v>
      </c>
      <c r="G465" s="230">
        <v>36.449999999999996</v>
      </c>
      <c r="H465" s="230">
        <v>35.516666666666659</v>
      </c>
      <c r="I465" s="230">
        <v>39.551338888888885</v>
      </c>
      <c r="J465" s="230">
        <v>39.9</v>
      </c>
      <c r="K465" s="230">
        <v>39.500000000000007</v>
      </c>
      <c r="L465" s="230">
        <v>31.443447916666667</v>
      </c>
      <c r="M465" s="230">
        <v>40.783333333333331</v>
      </c>
      <c r="N465" s="230">
        <v>39.933333333333337</v>
      </c>
      <c r="O465" s="230">
        <v>39.666666666666664</v>
      </c>
      <c r="P465" s="230">
        <v>40.533333333333331</v>
      </c>
      <c r="Q465" s="230">
        <v>40.65</v>
      </c>
      <c r="R465" s="230">
        <v>37.979999999999997</v>
      </c>
      <c r="S465" s="222"/>
      <c r="T465" s="223"/>
      <c r="U465" s="223"/>
      <c r="V465" s="223"/>
      <c r="W465" s="223"/>
      <c r="X465" s="223"/>
      <c r="Y465" s="223"/>
      <c r="Z465" s="223"/>
      <c r="AA465" s="223"/>
      <c r="AB465" s="223"/>
      <c r="AC465" s="223"/>
      <c r="AD465" s="223"/>
      <c r="AE465" s="223"/>
      <c r="AF465" s="223"/>
      <c r="AG465" s="223"/>
      <c r="AH465" s="223"/>
      <c r="AI465" s="223"/>
      <c r="AJ465" s="223"/>
      <c r="AK465" s="223"/>
      <c r="AL465" s="223"/>
      <c r="AM465" s="223"/>
      <c r="AN465" s="223"/>
      <c r="AO465" s="223"/>
      <c r="AP465" s="223"/>
      <c r="AQ465" s="223"/>
      <c r="AR465" s="223"/>
      <c r="AS465" s="223"/>
      <c r="AT465" s="223"/>
      <c r="AU465" s="223"/>
      <c r="AV465" s="223"/>
      <c r="AW465" s="223"/>
      <c r="AX465" s="223"/>
      <c r="AY465" s="223"/>
      <c r="AZ465" s="223"/>
      <c r="BA465" s="223"/>
      <c r="BB465" s="223"/>
      <c r="BC465" s="223"/>
      <c r="BD465" s="223"/>
      <c r="BE465" s="223"/>
      <c r="BF465" s="223"/>
      <c r="BG465" s="223"/>
      <c r="BH465" s="223"/>
      <c r="BI465" s="223"/>
      <c r="BJ465" s="223"/>
      <c r="BK465" s="223"/>
      <c r="BL465" s="223"/>
      <c r="BM465" s="224"/>
    </row>
    <row r="466" spans="1:65">
      <c r="A466" s="30"/>
      <c r="B466" s="3" t="s">
        <v>255</v>
      </c>
      <c r="C466" s="29"/>
      <c r="D466" s="221">
        <v>39.22</v>
      </c>
      <c r="E466" s="221">
        <v>38.983282678193248</v>
      </c>
      <c r="F466" s="221">
        <v>41.291281214088031</v>
      </c>
      <c r="G466" s="221">
        <v>36.65</v>
      </c>
      <c r="H466" s="221">
        <v>35.6</v>
      </c>
      <c r="I466" s="221">
        <v>39.532299999999992</v>
      </c>
      <c r="J466" s="221">
        <v>39.849999999999994</v>
      </c>
      <c r="K466" s="221">
        <v>40.049999999999997</v>
      </c>
      <c r="L466" s="221">
        <v>31.443299499999995</v>
      </c>
      <c r="M466" s="221">
        <v>40.700000000000003</v>
      </c>
      <c r="N466" s="221">
        <v>39.950000000000003</v>
      </c>
      <c r="O466" s="221">
        <v>39.700000000000003</v>
      </c>
      <c r="P466" s="221">
        <v>40.700000000000003</v>
      </c>
      <c r="Q466" s="221">
        <v>40.549999999999997</v>
      </c>
      <c r="R466" s="221">
        <v>38.01</v>
      </c>
      <c r="S466" s="222"/>
      <c r="T466" s="223"/>
      <c r="U466" s="223"/>
      <c r="V466" s="223"/>
      <c r="W466" s="223"/>
      <c r="X466" s="223"/>
      <c r="Y466" s="223"/>
      <c r="Z466" s="223"/>
      <c r="AA466" s="223"/>
      <c r="AB466" s="223"/>
      <c r="AC466" s="223"/>
      <c r="AD466" s="223"/>
      <c r="AE466" s="223"/>
      <c r="AF466" s="223"/>
      <c r="AG466" s="223"/>
      <c r="AH466" s="223"/>
      <c r="AI466" s="223"/>
      <c r="AJ466" s="223"/>
      <c r="AK466" s="223"/>
      <c r="AL466" s="223"/>
      <c r="AM466" s="223"/>
      <c r="AN466" s="223"/>
      <c r="AO466" s="223"/>
      <c r="AP466" s="223"/>
      <c r="AQ466" s="223"/>
      <c r="AR466" s="223"/>
      <c r="AS466" s="223"/>
      <c r="AT466" s="223"/>
      <c r="AU466" s="223"/>
      <c r="AV466" s="223"/>
      <c r="AW466" s="223"/>
      <c r="AX466" s="223"/>
      <c r="AY466" s="223"/>
      <c r="AZ466" s="223"/>
      <c r="BA466" s="223"/>
      <c r="BB466" s="223"/>
      <c r="BC466" s="223"/>
      <c r="BD466" s="223"/>
      <c r="BE466" s="223"/>
      <c r="BF466" s="223"/>
      <c r="BG466" s="223"/>
      <c r="BH466" s="223"/>
      <c r="BI466" s="223"/>
      <c r="BJ466" s="223"/>
      <c r="BK466" s="223"/>
      <c r="BL466" s="223"/>
      <c r="BM466" s="224"/>
    </row>
    <row r="467" spans="1:65">
      <c r="A467" s="30"/>
      <c r="B467" s="3" t="s">
        <v>256</v>
      </c>
      <c r="C467" s="29"/>
      <c r="D467" s="24">
        <v>0.81234024070377553</v>
      </c>
      <c r="E467" s="24">
        <v>0.58588835632637282</v>
      </c>
      <c r="F467" s="24">
        <v>0.66746420982572319</v>
      </c>
      <c r="G467" s="24">
        <v>0.73959448348402335</v>
      </c>
      <c r="H467" s="24">
        <v>0.26394443859772082</v>
      </c>
      <c r="I467" s="24">
        <v>0.97354422428035015</v>
      </c>
      <c r="J467" s="24">
        <v>0.71554175279993071</v>
      </c>
      <c r="K467" s="24">
        <v>1.4710540438746638</v>
      </c>
      <c r="L467" s="24">
        <v>0.20619686125299211</v>
      </c>
      <c r="M467" s="24">
        <v>0.34302575219167758</v>
      </c>
      <c r="N467" s="24">
        <v>0.17511900715418321</v>
      </c>
      <c r="O467" s="24">
        <v>0.79162280580252864</v>
      </c>
      <c r="P467" s="24">
        <v>0.72295689129205098</v>
      </c>
      <c r="Q467" s="24">
        <v>0.7176350047203659</v>
      </c>
      <c r="R467" s="24">
        <v>0.9348368841675001</v>
      </c>
      <c r="S467" s="152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5"/>
    </row>
    <row r="468" spans="1:65">
      <c r="A468" s="30"/>
      <c r="B468" s="3" t="s">
        <v>86</v>
      </c>
      <c r="C468" s="29"/>
      <c r="D468" s="13">
        <v>2.0739719349060264E-2</v>
      </c>
      <c r="E468" s="13">
        <v>1.5006982382282324E-2</v>
      </c>
      <c r="F468" s="13">
        <v>1.6110281300966239E-2</v>
      </c>
      <c r="G468" s="13">
        <v>2.0290657983100781E-2</v>
      </c>
      <c r="H468" s="13">
        <v>7.4315656104473266E-3</v>
      </c>
      <c r="I468" s="13">
        <v>2.4614697040100629E-2</v>
      </c>
      <c r="J468" s="13">
        <v>1.793337726315616E-2</v>
      </c>
      <c r="K468" s="13">
        <v>3.7241874528472496E-2</v>
      </c>
      <c r="L468" s="13">
        <v>6.5577051791351742E-3</v>
      </c>
      <c r="M468" s="13">
        <v>8.4109297635883342E-3</v>
      </c>
      <c r="N468" s="13">
        <v>4.3852839854970748E-3</v>
      </c>
      <c r="O468" s="13">
        <v>1.9956877457206607E-2</v>
      </c>
      <c r="P468" s="13">
        <v>1.7836107515428891E-2</v>
      </c>
      <c r="Q468" s="13">
        <v>1.7653997656097563E-2</v>
      </c>
      <c r="R468" s="13">
        <v>2.4613925333530809E-2</v>
      </c>
      <c r="S468" s="152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5"/>
    </row>
    <row r="469" spans="1:65">
      <c r="A469" s="30"/>
      <c r="B469" s="3" t="s">
        <v>257</v>
      </c>
      <c r="C469" s="29"/>
      <c r="D469" s="13">
        <v>-1.1051160149091799E-2</v>
      </c>
      <c r="E469" s="13">
        <v>-1.4264885284335671E-2</v>
      </c>
      <c r="F469" s="13">
        <v>4.6076854101479325E-2</v>
      </c>
      <c r="G469" s="13">
        <v>-7.9685497317588228E-2</v>
      </c>
      <c r="H469" s="13">
        <v>-0.10325093497200766</v>
      </c>
      <c r="I469" s="13">
        <v>-1.3807742125840905E-3</v>
      </c>
      <c r="J469" s="13">
        <v>7.4224597264260783E-3</v>
      </c>
      <c r="K469" s="13">
        <v>-2.6770135540390427E-3</v>
      </c>
      <c r="L469" s="13">
        <v>-0.20609434479979694</v>
      </c>
      <c r="M469" s="13">
        <v>2.9725463220787285E-2</v>
      </c>
      <c r="N469" s="13">
        <v>8.2640824997983753E-3</v>
      </c>
      <c r="O469" s="13">
        <v>1.5311003128213319E-3</v>
      </c>
      <c r="P469" s="13">
        <v>2.341329242049639E-2</v>
      </c>
      <c r="Q469" s="13">
        <v>2.6358972127298763E-2</v>
      </c>
      <c r="R469" s="13">
        <v>-4.105501201980799E-2</v>
      </c>
      <c r="S469" s="152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30"/>
      <c r="B470" s="46" t="s">
        <v>258</v>
      </c>
      <c r="C470" s="47"/>
      <c r="D470" s="45">
        <v>0.26</v>
      </c>
      <c r="E470" s="45">
        <v>0.35</v>
      </c>
      <c r="F470" s="45">
        <v>1.29</v>
      </c>
      <c r="G470" s="45">
        <v>2.13</v>
      </c>
      <c r="H470" s="45">
        <v>2.77</v>
      </c>
      <c r="I470" s="45">
        <v>0</v>
      </c>
      <c r="J470" s="45">
        <v>0.24</v>
      </c>
      <c r="K470" s="45">
        <v>0.04</v>
      </c>
      <c r="L470" s="45">
        <v>5.57</v>
      </c>
      <c r="M470" s="45">
        <v>0.85</v>
      </c>
      <c r="N470" s="45">
        <v>0.26</v>
      </c>
      <c r="O470" s="45">
        <v>0.08</v>
      </c>
      <c r="P470" s="45">
        <v>0.67</v>
      </c>
      <c r="Q470" s="45">
        <v>0.75</v>
      </c>
      <c r="R470" s="45">
        <v>1.08</v>
      </c>
      <c r="S470" s="152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B471" s="31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BM471" s="55"/>
    </row>
    <row r="472" spans="1:65" ht="15">
      <c r="B472" s="8" t="s">
        <v>459</v>
      </c>
      <c r="BM472" s="28" t="s">
        <v>66</v>
      </c>
    </row>
    <row r="473" spans="1:65" ht="15">
      <c r="A473" s="25" t="s">
        <v>20</v>
      </c>
      <c r="B473" s="18" t="s">
        <v>110</v>
      </c>
      <c r="C473" s="15" t="s">
        <v>111</v>
      </c>
      <c r="D473" s="16" t="s">
        <v>225</v>
      </c>
      <c r="E473" s="17" t="s">
        <v>225</v>
      </c>
      <c r="F473" s="17" t="s">
        <v>225</v>
      </c>
      <c r="G473" s="17" t="s">
        <v>225</v>
      </c>
      <c r="H473" s="17" t="s">
        <v>225</v>
      </c>
      <c r="I473" s="17" t="s">
        <v>225</v>
      </c>
      <c r="J473" s="17" t="s">
        <v>225</v>
      </c>
      <c r="K473" s="17" t="s">
        <v>225</v>
      </c>
      <c r="L473" s="17" t="s">
        <v>225</v>
      </c>
      <c r="M473" s="17" t="s">
        <v>225</v>
      </c>
      <c r="N473" s="17" t="s">
        <v>225</v>
      </c>
      <c r="O473" s="17" t="s">
        <v>225</v>
      </c>
      <c r="P473" s="17" t="s">
        <v>225</v>
      </c>
      <c r="Q473" s="17" t="s">
        <v>225</v>
      </c>
      <c r="R473" s="17" t="s">
        <v>225</v>
      </c>
      <c r="S473" s="17" t="s">
        <v>225</v>
      </c>
      <c r="T473" s="17" t="s">
        <v>225</v>
      </c>
      <c r="U473" s="17" t="s">
        <v>225</v>
      </c>
      <c r="V473" s="152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8">
        <v>1</v>
      </c>
    </row>
    <row r="474" spans="1:65">
      <c r="A474" s="30"/>
      <c r="B474" s="19" t="s">
        <v>226</v>
      </c>
      <c r="C474" s="9" t="s">
        <v>226</v>
      </c>
      <c r="D474" s="150" t="s">
        <v>228</v>
      </c>
      <c r="E474" s="151" t="s">
        <v>229</v>
      </c>
      <c r="F474" s="151" t="s">
        <v>230</v>
      </c>
      <c r="G474" s="151" t="s">
        <v>233</v>
      </c>
      <c r="H474" s="151" t="s">
        <v>234</v>
      </c>
      <c r="I474" s="151" t="s">
        <v>236</v>
      </c>
      <c r="J474" s="151" t="s">
        <v>237</v>
      </c>
      <c r="K474" s="151" t="s">
        <v>238</v>
      </c>
      <c r="L474" s="151" t="s">
        <v>239</v>
      </c>
      <c r="M474" s="151" t="s">
        <v>240</v>
      </c>
      <c r="N474" s="151" t="s">
        <v>241</v>
      </c>
      <c r="O474" s="151" t="s">
        <v>242</v>
      </c>
      <c r="P474" s="151" t="s">
        <v>243</v>
      </c>
      <c r="Q474" s="151" t="s">
        <v>244</v>
      </c>
      <c r="R474" s="151" t="s">
        <v>245</v>
      </c>
      <c r="S474" s="151" t="s">
        <v>246</v>
      </c>
      <c r="T474" s="151" t="s">
        <v>247</v>
      </c>
      <c r="U474" s="151" t="s">
        <v>248</v>
      </c>
      <c r="V474" s="152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8" t="s">
        <v>3</v>
      </c>
    </row>
    <row r="475" spans="1:65">
      <c r="A475" s="30"/>
      <c r="B475" s="19"/>
      <c r="C475" s="9"/>
      <c r="D475" s="10" t="s">
        <v>272</v>
      </c>
      <c r="E475" s="11" t="s">
        <v>272</v>
      </c>
      <c r="F475" s="11" t="s">
        <v>272</v>
      </c>
      <c r="G475" s="11" t="s">
        <v>114</v>
      </c>
      <c r="H475" s="11" t="s">
        <v>272</v>
      </c>
      <c r="I475" s="11" t="s">
        <v>273</v>
      </c>
      <c r="J475" s="11" t="s">
        <v>272</v>
      </c>
      <c r="K475" s="11" t="s">
        <v>114</v>
      </c>
      <c r="L475" s="11" t="s">
        <v>273</v>
      </c>
      <c r="M475" s="11" t="s">
        <v>272</v>
      </c>
      <c r="N475" s="11" t="s">
        <v>273</v>
      </c>
      <c r="O475" s="11" t="s">
        <v>273</v>
      </c>
      <c r="P475" s="11" t="s">
        <v>114</v>
      </c>
      <c r="Q475" s="11" t="s">
        <v>273</v>
      </c>
      <c r="R475" s="11" t="s">
        <v>273</v>
      </c>
      <c r="S475" s="11" t="s">
        <v>273</v>
      </c>
      <c r="T475" s="11" t="s">
        <v>273</v>
      </c>
      <c r="U475" s="11" t="s">
        <v>114</v>
      </c>
      <c r="V475" s="152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>
        <v>1</v>
      </c>
    </row>
    <row r="476" spans="1:65">
      <c r="A476" s="30"/>
      <c r="B476" s="19"/>
      <c r="C476" s="9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152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2</v>
      </c>
    </row>
    <row r="477" spans="1:65">
      <c r="A477" s="30"/>
      <c r="B477" s="18">
        <v>1</v>
      </c>
      <c r="C477" s="14">
        <v>1</v>
      </c>
      <c r="D477" s="225">
        <v>26.1</v>
      </c>
      <c r="E477" s="225">
        <v>27.030872046713199</v>
      </c>
      <c r="F477" s="225">
        <v>26.160665455897202</v>
      </c>
      <c r="G477" s="232">
        <v>42.305799999999998</v>
      </c>
      <c r="H477" s="225">
        <v>26.7</v>
      </c>
      <c r="I477" s="225">
        <v>27</v>
      </c>
      <c r="J477" s="232">
        <v>28.9</v>
      </c>
      <c r="K477" s="225">
        <v>26.958633333333335</v>
      </c>
      <c r="L477" s="225">
        <v>25.7</v>
      </c>
      <c r="M477" s="225">
        <v>26.5</v>
      </c>
      <c r="N477" s="225">
        <v>24.414000000000001</v>
      </c>
      <c r="O477" s="225">
        <v>27.1</v>
      </c>
      <c r="P477" s="225">
        <v>28.417519543324598</v>
      </c>
      <c r="Q477" s="225">
        <v>24.8</v>
      </c>
      <c r="R477" s="225">
        <v>27.3</v>
      </c>
      <c r="S477" s="225">
        <v>27.8</v>
      </c>
      <c r="T477" s="225">
        <v>26.9</v>
      </c>
      <c r="U477" s="225">
        <v>27</v>
      </c>
      <c r="V477" s="222"/>
      <c r="W477" s="223"/>
      <c r="X477" s="223"/>
      <c r="Y477" s="223"/>
      <c r="Z477" s="223"/>
      <c r="AA477" s="223"/>
      <c r="AB477" s="223"/>
      <c r="AC477" s="223"/>
      <c r="AD477" s="223"/>
      <c r="AE477" s="223"/>
      <c r="AF477" s="223"/>
      <c r="AG477" s="223"/>
      <c r="AH477" s="223"/>
      <c r="AI477" s="223"/>
      <c r="AJ477" s="223"/>
      <c r="AK477" s="223"/>
      <c r="AL477" s="223"/>
      <c r="AM477" s="223"/>
      <c r="AN477" s="223"/>
      <c r="AO477" s="223"/>
      <c r="AP477" s="223"/>
      <c r="AQ477" s="223"/>
      <c r="AR477" s="223"/>
      <c r="AS477" s="223"/>
      <c r="AT477" s="223"/>
      <c r="AU477" s="223"/>
      <c r="AV477" s="223"/>
      <c r="AW477" s="223"/>
      <c r="AX477" s="223"/>
      <c r="AY477" s="223"/>
      <c r="AZ477" s="223"/>
      <c r="BA477" s="223"/>
      <c r="BB477" s="223"/>
      <c r="BC477" s="223"/>
      <c r="BD477" s="223"/>
      <c r="BE477" s="223"/>
      <c r="BF477" s="223"/>
      <c r="BG477" s="223"/>
      <c r="BH477" s="223"/>
      <c r="BI477" s="223"/>
      <c r="BJ477" s="223"/>
      <c r="BK477" s="223"/>
      <c r="BL477" s="223"/>
      <c r="BM477" s="227">
        <v>1</v>
      </c>
    </row>
    <row r="478" spans="1:65">
      <c r="A478" s="30"/>
      <c r="B478" s="19">
        <v>1</v>
      </c>
      <c r="C478" s="9">
        <v>2</v>
      </c>
      <c r="D478" s="221">
        <v>25.5</v>
      </c>
      <c r="E478" s="221">
        <v>27.927780802528499</v>
      </c>
      <c r="F478" s="221">
        <v>25.672880638757199</v>
      </c>
      <c r="G478" s="229">
        <v>43.652500000000003</v>
      </c>
      <c r="H478" s="221">
        <v>26.3</v>
      </c>
      <c r="I478" s="221">
        <v>27</v>
      </c>
      <c r="J478" s="221">
        <v>27.8</v>
      </c>
      <c r="K478" s="221">
        <v>25.846699999999998</v>
      </c>
      <c r="L478" s="221">
        <v>26.4</v>
      </c>
      <c r="M478" s="221">
        <v>25</v>
      </c>
      <c r="N478" s="221">
        <v>24.492000000000001</v>
      </c>
      <c r="O478" s="221">
        <v>27.5</v>
      </c>
      <c r="P478" s="221">
        <v>23.587677022393976</v>
      </c>
      <c r="Q478" s="221">
        <v>24.7</v>
      </c>
      <c r="R478" s="221">
        <v>26.6</v>
      </c>
      <c r="S478" s="221">
        <v>27.6</v>
      </c>
      <c r="T478" s="221">
        <v>26.8</v>
      </c>
      <c r="U478" s="221">
        <v>29</v>
      </c>
      <c r="V478" s="222"/>
      <c r="W478" s="223"/>
      <c r="X478" s="223"/>
      <c r="Y478" s="223"/>
      <c r="Z478" s="223"/>
      <c r="AA478" s="223"/>
      <c r="AB478" s="223"/>
      <c r="AC478" s="223"/>
      <c r="AD478" s="223"/>
      <c r="AE478" s="223"/>
      <c r="AF478" s="223"/>
      <c r="AG478" s="223"/>
      <c r="AH478" s="223"/>
      <c r="AI478" s="223"/>
      <c r="AJ478" s="223"/>
      <c r="AK478" s="223"/>
      <c r="AL478" s="223"/>
      <c r="AM478" s="223"/>
      <c r="AN478" s="223"/>
      <c r="AO478" s="223"/>
      <c r="AP478" s="223"/>
      <c r="AQ478" s="223"/>
      <c r="AR478" s="223"/>
      <c r="AS478" s="223"/>
      <c r="AT478" s="223"/>
      <c r="AU478" s="223"/>
      <c r="AV478" s="223"/>
      <c r="AW478" s="223"/>
      <c r="AX478" s="223"/>
      <c r="AY478" s="223"/>
      <c r="AZ478" s="223"/>
      <c r="BA478" s="223"/>
      <c r="BB478" s="223"/>
      <c r="BC478" s="223"/>
      <c r="BD478" s="223"/>
      <c r="BE478" s="223"/>
      <c r="BF478" s="223"/>
      <c r="BG478" s="223"/>
      <c r="BH478" s="223"/>
      <c r="BI478" s="223"/>
      <c r="BJ478" s="223"/>
      <c r="BK478" s="223"/>
      <c r="BL478" s="223"/>
      <c r="BM478" s="227" t="e">
        <v>#N/A</v>
      </c>
    </row>
    <row r="479" spans="1:65">
      <c r="A479" s="30"/>
      <c r="B479" s="19">
        <v>1</v>
      </c>
      <c r="C479" s="9">
        <v>3</v>
      </c>
      <c r="D479" s="221">
        <v>25.9</v>
      </c>
      <c r="E479" s="221">
        <v>27.020122795553402</v>
      </c>
      <c r="F479" s="221">
        <v>26.965727969532949</v>
      </c>
      <c r="G479" s="229">
        <v>43.596299999999999</v>
      </c>
      <c r="H479" s="221">
        <v>25.9</v>
      </c>
      <c r="I479" s="221">
        <v>27</v>
      </c>
      <c r="J479" s="221">
        <v>28.3</v>
      </c>
      <c r="K479" s="221">
        <v>27.152866666666668</v>
      </c>
      <c r="L479" s="221">
        <v>26.6</v>
      </c>
      <c r="M479" s="221">
        <v>26.7</v>
      </c>
      <c r="N479" s="221">
        <v>24.258000000000003</v>
      </c>
      <c r="O479" s="221">
        <v>27.5</v>
      </c>
      <c r="P479" s="221">
        <v>28.350453577050608</v>
      </c>
      <c r="Q479" s="221">
        <v>24.3</v>
      </c>
      <c r="R479" s="221">
        <v>28.1</v>
      </c>
      <c r="S479" s="221">
        <v>27.8</v>
      </c>
      <c r="T479" s="221">
        <v>26.9</v>
      </c>
      <c r="U479" s="221">
        <v>28</v>
      </c>
      <c r="V479" s="222"/>
      <c r="W479" s="223"/>
      <c r="X479" s="223"/>
      <c r="Y479" s="223"/>
      <c r="Z479" s="223"/>
      <c r="AA479" s="223"/>
      <c r="AB479" s="223"/>
      <c r="AC479" s="223"/>
      <c r="AD479" s="223"/>
      <c r="AE479" s="223"/>
      <c r="AF479" s="223"/>
      <c r="AG479" s="223"/>
      <c r="AH479" s="223"/>
      <c r="AI479" s="223"/>
      <c r="AJ479" s="223"/>
      <c r="AK479" s="223"/>
      <c r="AL479" s="223"/>
      <c r="AM479" s="223"/>
      <c r="AN479" s="223"/>
      <c r="AO479" s="223"/>
      <c r="AP479" s="223"/>
      <c r="AQ479" s="223"/>
      <c r="AR479" s="223"/>
      <c r="AS479" s="223"/>
      <c r="AT479" s="223"/>
      <c r="AU479" s="223"/>
      <c r="AV479" s="223"/>
      <c r="AW479" s="223"/>
      <c r="AX479" s="223"/>
      <c r="AY479" s="223"/>
      <c r="AZ479" s="223"/>
      <c r="BA479" s="223"/>
      <c r="BB479" s="223"/>
      <c r="BC479" s="223"/>
      <c r="BD479" s="223"/>
      <c r="BE479" s="223"/>
      <c r="BF479" s="223"/>
      <c r="BG479" s="223"/>
      <c r="BH479" s="223"/>
      <c r="BI479" s="223"/>
      <c r="BJ479" s="223"/>
      <c r="BK479" s="223"/>
      <c r="BL479" s="223"/>
      <c r="BM479" s="227">
        <v>16</v>
      </c>
    </row>
    <row r="480" spans="1:65">
      <c r="A480" s="30"/>
      <c r="B480" s="19">
        <v>1</v>
      </c>
      <c r="C480" s="9">
        <v>4</v>
      </c>
      <c r="D480" s="221">
        <v>26.3</v>
      </c>
      <c r="E480" s="221">
        <v>27.448542592372</v>
      </c>
      <c r="F480" s="221">
        <v>26.045124090878453</v>
      </c>
      <c r="G480" s="229">
        <v>43.554600000000001</v>
      </c>
      <c r="H480" s="221">
        <v>26.6</v>
      </c>
      <c r="I480" s="221">
        <v>27</v>
      </c>
      <c r="J480" s="221">
        <v>28</v>
      </c>
      <c r="K480" s="221">
        <v>26.059100000000001</v>
      </c>
      <c r="L480" s="221">
        <v>25.6</v>
      </c>
      <c r="M480" s="221">
        <v>25.6</v>
      </c>
      <c r="N480" s="221">
        <v>24.648000000000003</v>
      </c>
      <c r="O480" s="221">
        <v>26.8</v>
      </c>
      <c r="P480" s="221">
        <v>23.147070497345737</v>
      </c>
      <c r="Q480" s="221">
        <v>24.9</v>
      </c>
      <c r="R480" s="221">
        <v>28.1</v>
      </c>
      <c r="S480" s="221">
        <v>28.3</v>
      </c>
      <c r="T480" s="221">
        <v>26.7</v>
      </c>
      <c r="U480" s="221">
        <v>25</v>
      </c>
      <c r="V480" s="222"/>
      <c r="W480" s="223"/>
      <c r="X480" s="223"/>
      <c r="Y480" s="223"/>
      <c r="Z480" s="223"/>
      <c r="AA480" s="223"/>
      <c r="AB480" s="223"/>
      <c r="AC480" s="223"/>
      <c r="AD480" s="223"/>
      <c r="AE480" s="223"/>
      <c r="AF480" s="223"/>
      <c r="AG480" s="223"/>
      <c r="AH480" s="223"/>
      <c r="AI480" s="223"/>
      <c r="AJ480" s="223"/>
      <c r="AK480" s="223"/>
      <c r="AL480" s="223"/>
      <c r="AM480" s="223"/>
      <c r="AN480" s="223"/>
      <c r="AO480" s="223"/>
      <c r="AP480" s="223"/>
      <c r="AQ480" s="223"/>
      <c r="AR480" s="223"/>
      <c r="AS480" s="223"/>
      <c r="AT480" s="223"/>
      <c r="AU480" s="223"/>
      <c r="AV480" s="223"/>
      <c r="AW480" s="223"/>
      <c r="AX480" s="223"/>
      <c r="AY480" s="223"/>
      <c r="AZ480" s="223"/>
      <c r="BA480" s="223"/>
      <c r="BB480" s="223"/>
      <c r="BC480" s="223"/>
      <c r="BD480" s="223"/>
      <c r="BE480" s="223"/>
      <c r="BF480" s="223"/>
      <c r="BG480" s="223"/>
      <c r="BH480" s="223"/>
      <c r="BI480" s="223"/>
      <c r="BJ480" s="223"/>
      <c r="BK480" s="223"/>
      <c r="BL480" s="223"/>
      <c r="BM480" s="227">
        <v>26.53867206778656</v>
      </c>
    </row>
    <row r="481" spans="1:65">
      <c r="A481" s="30"/>
      <c r="B481" s="19">
        <v>1</v>
      </c>
      <c r="C481" s="9">
        <v>5</v>
      </c>
      <c r="D481" s="221">
        <v>25.5</v>
      </c>
      <c r="E481" s="221">
        <v>27.237373098818502</v>
      </c>
      <c r="F481" s="221">
        <v>26.499193653398301</v>
      </c>
      <c r="G481" s="229">
        <v>44.149799999999999</v>
      </c>
      <c r="H481" s="221">
        <v>26</v>
      </c>
      <c r="I481" s="221">
        <v>27</v>
      </c>
      <c r="J481" s="221">
        <v>28.1</v>
      </c>
      <c r="K481" s="221">
        <v>26.197866666666666</v>
      </c>
      <c r="L481" s="221">
        <v>26.8</v>
      </c>
      <c r="M481" s="221">
        <v>26.8</v>
      </c>
      <c r="N481" s="221">
        <v>24.57</v>
      </c>
      <c r="O481" s="221">
        <v>27.4</v>
      </c>
      <c r="P481" s="221">
        <v>26.480973541098148</v>
      </c>
      <c r="Q481" s="221">
        <v>25.3</v>
      </c>
      <c r="R481" s="221">
        <v>27.5</v>
      </c>
      <c r="S481" s="221">
        <v>28.1</v>
      </c>
      <c r="T481" s="221">
        <v>27.3</v>
      </c>
      <c r="U481" s="221">
        <v>25</v>
      </c>
      <c r="V481" s="222"/>
      <c r="W481" s="223"/>
      <c r="X481" s="223"/>
      <c r="Y481" s="223"/>
      <c r="Z481" s="223"/>
      <c r="AA481" s="223"/>
      <c r="AB481" s="223"/>
      <c r="AC481" s="223"/>
      <c r="AD481" s="223"/>
      <c r="AE481" s="223"/>
      <c r="AF481" s="223"/>
      <c r="AG481" s="223"/>
      <c r="AH481" s="223"/>
      <c r="AI481" s="223"/>
      <c r="AJ481" s="223"/>
      <c r="AK481" s="223"/>
      <c r="AL481" s="223"/>
      <c r="AM481" s="223"/>
      <c r="AN481" s="223"/>
      <c r="AO481" s="223"/>
      <c r="AP481" s="223"/>
      <c r="AQ481" s="223"/>
      <c r="AR481" s="223"/>
      <c r="AS481" s="223"/>
      <c r="AT481" s="223"/>
      <c r="AU481" s="223"/>
      <c r="AV481" s="223"/>
      <c r="AW481" s="223"/>
      <c r="AX481" s="223"/>
      <c r="AY481" s="223"/>
      <c r="AZ481" s="223"/>
      <c r="BA481" s="223"/>
      <c r="BB481" s="223"/>
      <c r="BC481" s="223"/>
      <c r="BD481" s="223"/>
      <c r="BE481" s="223"/>
      <c r="BF481" s="223"/>
      <c r="BG481" s="223"/>
      <c r="BH481" s="223"/>
      <c r="BI481" s="223"/>
      <c r="BJ481" s="223"/>
      <c r="BK481" s="223"/>
      <c r="BL481" s="223"/>
      <c r="BM481" s="227">
        <v>37</v>
      </c>
    </row>
    <row r="482" spans="1:65">
      <c r="A482" s="30"/>
      <c r="B482" s="19">
        <v>1</v>
      </c>
      <c r="C482" s="9">
        <v>6</v>
      </c>
      <c r="D482" s="221">
        <v>25.8</v>
      </c>
      <c r="E482" s="221">
        <v>27.027376863830199</v>
      </c>
      <c r="F482" s="221">
        <v>26.225383608221598</v>
      </c>
      <c r="G482" s="229">
        <v>43.846600000000002</v>
      </c>
      <c r="H482" s="221">
        <v>26.7</v>
      </c>
      <c r="I482" s="221">
        <v>27</v>
      </c>
      <c r="J482" s="221">
        <v>27.9</v>
      </c>
      <c r="K482" s="221">
        <v>26.491166666666668</v>
      </c>
      <c r="L482" s="221">
        <v>26.1</v>
      </c>
      <c r="M482" s="221">
        <v>25.1</v>
      </c>
      <c r="N482" s="221">
        <v>24.492000000000001</v>
      </c>
      <c r="O482" s="221">
        <v>27.2</v>
      </c>
      <c r="P482" s="221">
        <v>27.099479783181177</v>
      </c>
      <c r="Q482" s="221">
        <v>25.1</v>
      </c>
      <c r="R482" s="221">
        <v>27.9</v>
      </c>
      <c r="S482" s="221">
        <v>28.1</v>
      </c>
      <c r="T482" s="221">
        <v>26.3</v>
      </c>
      <c r="U482" s="221">
        <v>26</v>
      </c>
      <c r="V482" s="222"/>
      <c r="W482" s="223"/>
      <c r="X482" s="223"/>
      <c r="Y482" s="223"/>
      <c r="Z482" s="223"/>
      <c r="AA482" s="223"/>
      <c r="AB482" s="223"/>
      <c r="AC482" s="223"/>
      <c r="AD482" s="223"/>
      <c r="AE482" s="223"/>
      <c r="AF482" s="223"/>
      <c r="AG482" s="223"/>
      <c r="AH482" s="223"/>
      <c r="AI482" s="223"/>
      <c r="AJ482" s="223"/>
      <c r="AK482" s="223"/>
      <c r="AL482" s="223"/>
      <c r="AM482" s="223"/>
      <c r="AN482" s="223"/>
      <c r="AO482" s="223"/>
      <c r="AP482" s="223"/>
      <c r="AQ482" s="223"/>
      <c r="AR482" s="223"/>
      <c r="AS482" s="223"/>
      <c r="AT482" s="223"/>
      <c r="AU482" s="223"/>
      <c r="AV482" s="223"/>
      <c r="AW482" s="223"/>
      <c r="AX482" s="223"/>
      <c r="AY482" s="223"/>
      <c r="AZ482" s="223"/>
      <c r="BA482" s="223"/>
      <c r="BB482" s="223"/>
      <c r="BC482" s="223"/>
      <c r="BD482" s="223"/>
      <c r="BE482" s="223"/>
      <c r="BF482" s="223"/>
      <c r="BG482" s="223"/>
      <c r="BH482" s="223"/>
      <c r="BI482" s="223"/>
      <c r="BJ482" s="223"/>
      <c r="BK482" s="223"/>
      <c r="BL482" s="223"/>
      <c r="BM482" s="224"/>
    </row>
    <row r="483" spans="1:65">
      <c r="A483" s="30"/>
      <c r="B483" s="20" t="s">
        <v>254</v>
      </c>
      <c r="C483" s="12"/>
      <c r="D483" s="230">
        <v>25.850000000000005</v>
      </c>
      <c r="E483" s="230">
        <v>27.282011366635967</v>
      </c>
      <c r="F483" s="230">
        <v>26.26149590278095</v>
      </c>
      <c r="G483" s="230">
        <v>43.517599999999995</v>
      </c>
      <c r="H483" s="230">
        <v>26.366666666666664</v>
      </c>
      <c r="I483" s="230">
        <v>27</v>
      </c>
      <c r="J483" s="230">
        <v>28.166666666666668</v>
      </c>
      <c r="K483" s="230">
        <v>26.451055555555556</v>
      </c>
      <c r="L483" s="230">
        <v>26.2</v>
      </c>
      <c r="M483" s="230">
        <v>25.950000000000003</v>
      </c>
      <c r="N483" s="230">
        <v>24.478999999999999</v>
      </c>
      <c r="O483" s="230">
        <v>27.249999999999996</v>
      </c>
      <c r="P483" s="230">
        <v>26.180528994065707</v>
      </c>
      <c r="Q483" s="230">
        <v>24.849999999999998</v>
      </c>
      <c r="R483" s="230">
        <v>27.583333333333332</v>
      </c>
      <c r="S483" s="230">
        <v>27.95</v>
      </c>
      <c r="T483" s="230">
        <v>26.816666666666666</v>
      </c>
      <c r="U483" s="230">
        <v>26.666666666666668</v>
      </c>
      <c r="V483" s="222"/>
      <c r="W483" s="223"/>
      <c r="X483" s="223"/>
      <c r="Y483" s="223"/>
      <c r="Z483" s="223"/>
      <c r="AA483" s="223"/>
      <c r="AB483" s="223"/>
      <c r="AC483" s="223"/>
      <c r="AD483" s="223"/>
      <c r="AE483" s="223"/>
      <c r="AF483" s="223"/>
      <c r="AG483" s="223"/>
      <c r="AH483" s="223"/>
      <c r="AI483" s="223"/>
      <c r="AJ483" s="223"/>
      <c r="AK483" s="223"/>
      <c r="AL483" s="223"/>
      <c r="AM483" s="223"/>
      <c r="AN483" s="223"/>
      <c r="AO483" s="223"/>
      <c r="AP483" s="223"/>
      <c r="AQ483" s="223"/>
      <c r="AR483" s="223"/>
      <c r="AS483" s="223"/>
      <c r="AT483" s="223"/>
      <c r="AU483" s="223"/>
      <c r="AV483" s="223"/>
      <c r="AW483" s="223"/>
      <c r="AX483" s="223"/>
      <c r="AY483" s="223"/>
      <c r="AZ483" s="223"/>
      <c r="BA483" s="223"/>
      <c r="BB483" s="223"/>
      <c r="BC483" s="223"/>
      <c r="BD483" s="223"/>
      <c r="BE483" s="223"/>
      <c r="BF483" s="223"/>
      <c r="BG483" s="223"/>
      <c r="BH483" s="223"/>
      <c r="BI483" s="223"/>
      <c r="BJ483" s="223"/>
      <c r="BK483" s="223"/>
      <c r="BL483" s="223"/>
      <c r="BM483" s="224"/>
    </row>
    <row r="484" spans="1:65">
      <c r="A484" s="30"/>
      <c r="B484" s="3" t="s">
        <v>255</v>
      </c>
      <c r="C484" s="29"/>
      <c r="D484" s="221">
        <v>25.85</v>
      </c>
      <c r="E484" s="221">
        <v>27.13412257276585</v>
      </c>
      <c r="F484" s="221">
        <v>26.1930245320594</v>
      </c>
      <c r="G484" s="221">
        <v>43.624400000000001</v>
      </c>
      <c r="H484" s="221">
        <v>26.450000000000003</v>
      </c>
      <c r="I484" s="221">
        <v>27</v>
      </c>
      <c r="J484" s="221">
        <v>28.05</v>
      </c>
      <c r="K484" s="221">
        <v>26.344516666666667</v>
      </c>
      <c r="L484" s="221">
        <v>26.25</v>
      </c>
      <c r="M484" s="221">
        <v>26.05</v>
      </c>
      <c r="N484" s="221">
        <v>24.492000000000001</v>
      </c>
      <c r="O484" s="221">
        <v>27.299999999999997</v>
      </c>
      <c r="P484" s="221">
        <v>26.790226662139663</v>
      </c>
      <c r="Q484" s="221">
        <v>24.85</v>
      </c>
      <c r="R484" s="221">
        <v>27.7</v>
      </c>
      <c r="S484" s="221">
        <v>27.950000000000003</v>
      </c>
      <c r="T484" s="221">
        <v>26.85</v>
      </c>
      <c r="U484" s="221">
        <v>26.5</v>
      </c>
      <c r="V484" s="222"/>
      <c r="W484" s="223"/>
      <c r="X484" s="223"/>
      <c r="Y484" s="223"/>
      <c r="Z484" s="223"/>
      <c r="AA484" s="223"/>
      <c r="AB484" s="223"/>
      <c r="AC484" s="223"/>
      <c r="AD484" s="223"/>
      <c r="AE484" s="223"/>
      <c r="AF484" s="223"/>
      <c r="AG484" s="223"/>
      <c r="AH484" s="223"/>
      <c r="AI484" s="223"/>
      <c r="AJ484" s="223"/>
      <c r="AK484" s="223"/>
      <c r="AL484" s="223"/>
      <c r="AM484" s="223"/>
      <c r="AN484" s="223"/>
      <c r="AO484" s="223"/>
      <c r="AP484" s="223"/>
      <c r="AQ484" s="223"/>
      <c r="AR484" s="223"/>
      <c r="AS484" s="223"/>
      <c r="AT484" s="223"/>
      <c r="AU484" s="223"/>
      <c r="AV484" s="223"/>
      <c r="AW484" s="223"/>
      <c r="AX484" s="223"/>
      <c r="AY484" s="223"/>
      <c r="AZ484" s="223"/>
      <c r="BA484" s="223"/>
      <c r="BB484" s="223"/>
      <c r="BC484" s="223"/>
      <c r="BD484" s="223"/>
      <c r="BE484" s="223"/>
      <c r="BF484" s="223"/>
      <c r="BG484" s="223"/>
      <c r="BH484" s="223"/>
      <c r="BI484" s="223"/>
      <c r="BJ484" s="223"/>
      <c r="BK484" s="223"/>
      <c r="BL484" s="223"/>
      <c r="BM484" s="224"/>
    </row>
    <row r="485" spans="1:65">
      <c r="A485" s="30"/>
      <c r="B485" s="3" t="s">
        <v>256</v>
      </c>
      <c r="C485" s="29"/>
      <c r="D485" s="24">
        <v>0.32093613071762461</v>
      </c>
      <c r="E485" s="24">
        <v>0.35867497825355127</v>
      </c>
      <c r="F485" s="24">
        <v>0.43753824778073463</v>
      </c>
      <c r="G485" s="24">
        <v>0.63279345445413804</v>
      </c>
      <c r="H485" s="24">
        <v>0.35590260840104398</v>
      </c>
      <c r="I485" s="24">
        <v>0</v>
      </c>
      <c r="J485" s="24">
        <v>0.39832984656772363</v>
      </c>
      <c r="K485" s="24">
        <v>0.51667443248644129</v>
      </c>
      <c r="L485" s="24">
        <v>0.4857983120596448</v>
      </c>
      <c r="M485" s="24">
        <v>0.81670067956381631</v>
      </c>
      <c r="N485" s="24">
        <v>0.13434731110074352</v>
      </c>
      <c r="O485" s="24">
        <v>0.27386127875258254</v>
      </c>
      <c r="P485" s="24">
        <v>2.3053064304034647</v>
      </c>
      <c r="Q485" s="24">
        <v>0.34496376621320701</v>
      </c>
      <c r="R485" s="24">
        <v>0.58109092805400642</v>
      </c>
      <c r="S485" s="24">
        <v>0.25884358211089564</v>
      </c>
      <c r="T485" s="24">
        <v>0.32506409624359717</v>
      </c>
      <c r="U485" s="24">
        <v>1.6329931618554521</v>
      </c>
      <c r="V485" s="152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5"/>
    </row>
    <row r="486" spans="1:65">
      <c r="A486" s="30"/>
      <c r="B486" s="3" t="s">
        <v>86</v>
      </c>
      <c r="C486" s="29"/>
      <c r="D486" s="13">
        <v>1.2415324205710815E-2</v>
      </c>
      <c r="E486" s="13">
        <v>1.314694043021279E-2</v>
      </c>
      <c r="F486" s="13">
        <v>1.6660827296376583E-2</v>
      </c>
      <c r="G486" s="13">
        <v>1.4541092671795736E-2</v>
      </c>
      <c r="H486" s="13">
        <v>1.3498202594224172E-2</v>
      </c>
      <c r="I486" s="13">
        <v>0</v>
      </c>
      <c r="J486" s="13">
        <v>1.4141888043824507E-2</v>
      </c>
      <c r="K486" s="13">
        <v>1.95332254851328E-2</v>
      </c>
      <c r="L486" s="13">
        <v>1.854192030762003E-2</v>
      </c>
      <c r="M486" s="13">
        <v>3.1472087844463051E-2</v>
      </c>
      <c r="N486" s="13">
        <v>5.4882679480674672E-3</v>
      </c>
      <c r="O486" s="13">
        <v>1.0049955183581013E-2</v>
      </c>
      <c r="P486" s="13">
        <v>8.8054234157224409E-2</v>
      </c>
      <c r="Q486" s="13">
        <v>1.3881841698720605E-2</v>
      </c>
      <c r="R486" s="13">
        <v>2.1066740594102951E-2</v>
      </c>
      <c r="S486" s="13">
        <v>9.2609510594238165E-3</v>
      </c>
      <c r="T486" s="13">
        <v>1.2121718940096849E-2</v>
      </c>
      <c r="U486" s="13">
        <v>6.123724356957945E-2</v>
      </c>
      <c r="V486" s="152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5"/>
    </row>
    <row r="487" spans="1:65">
      <c r="A487" s="30"/>
      <c r="B487" s="3" t="s">
        <v>257</v>
      </c>
      <c r="C487" s="29"/>
      <c r="D487" s="13">
        <v>-2.5949756115434486E-2</v>
      </c>
      <c r="E487" s="13">
        <v>2.8009664422949498E-2</v>
      </c>
      <c r="F487" s="13">
        <v>-1.044423640706782E-2</v>
      </c>
      <c r="G487" s="13">
        <v>0.63978061482672932</v>
      </c>
      <c r="H487" s="13">
        <v>-6.4813115245763164E-3</v>
      </c>
      <c r="I487" s="13">
        <v>1.7383233457766378E-2</v>
      </c>
      <c r="J487" s="13">
        <v>6.1344237372608301E-2</v>
      </c>
      <c r="K487" s="13">
        <v>-3.3014655747359845E-3</v>
      </c>
      <c r="L487" s="13">
        <v>-1.2761454940982242E-2</v>
      </c>
      <c r="M487" s="13">
        <v>-2.2181670065591019E-2</v>
      </c>
      <c r="N487" s="13">
        <v>-7.7610215858790244E-2</v>
      </c>
      <c r="O487" s="13">
        <v>2.6803448582375378E-2</v>
      </c>
      <c r="P487" s="13">
        <v>-1.3495139199356521E-2</v>
      </c>
      <c r="Q487" s="13">
        <v>-6.3630616613870594E-2</v>
      </c>
      <c r="R487" s="13">
        <v>3.9363735415187229E-2</v>
      </c>
      <c r="S487" s="13">
        <v>5.3180050931280531E-2</v>
      </c>
      <c r="T487" s="13">
        <v>1.0475075699719838E-2</v>
      </c>
      <c r="U487" s="13">
        <v>4.8229466249545272E-3</v>
      </c>
      <c r="V487" s="152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46" t="s">
        <v>258</v>
      </c>
      <c r="C488" s="47"/>
      <c r="D488" s="45">
        <v>0.74</v>
      </c>
      <c r="E488" s="45">
        <v>0.75</v>
      </c>
      <c r="F488" s="45">
        <v>0.31</v>
      </c>
      <c r="G488" s="45">
        <v>17.59</v>
      </c>
      <c r="H488" s="45">
        <v>0.2</v>
      </c>
      <c r="I488" s="45">
        <v>0.46</v>
      </c>
      <c r="J488" s="45">
        <v>1.67</v>
      </c>
      <c r="K488" s="45">
        <v>0.11</v>
      </c>
      <c r="L488" s="45">
        <v>0.37</v>
      </c>
      <c r="M488" s="45">
        <v>0.63</v>
      </c>
      <c r="N488" s="45">
        <v>2.16</v>
      </c>
      <c r="O488" s="45">
        <v>0.72</v>
      </c>
      <c r="P488" s="45">
        <v>0.39</v>
      </c>
      <c r="Q488" s="45">
        <v>1.77</v>
      </c>
      <c r="R488" s="45">
        <v>1.06</v>
      </c>
      <c r="S488" s="45">
        <v>1.44</v>
      </c>
      <c r="T488" s="45">
        <v>0.27</v>
      </c>
      <c r="U488" s="45">
        <v>0.11</v>
      </c>
      <c r="V488" s="152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B489" s="31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BM489" s="55"/>
    </row>
    <row r="490" spans="1:65" ht="15">
      <c r="B490" s="8" t="s">
        <v>460</v>
      </c>
      <c r="BM490" s="28" t="s">
        <v>66</v>
      </c>
    </row>
    <row r="491" spans="1:65" ht="15">
      <c r="A491" s="25" t="s">
        <v>23</v>
      </c>
      <c r="B491" s="18" t="s">
        <v>110</v>
      </c>
      <c r="C491" s="15" t="s">
        <v>111</v>
      </c>
      <c r="D491" s="16" t="s">
        <v>225</v>
      </c>
      <c r="E491" s="17" t="s">
        <v>225</v>
      </c>
      <c r="F491" s="17" t="s">
        <v>225</v>
      </c>
      <c r="G491" s="17" t="s">
        <v>225</v>
      </c>
      <c r="H491" s="17" t="s">
        <v>225</v>
      </c>
      <c r="I491" s="17" t="s">
        <v>225</v>
      </c>
      <c r="J491" s="17" t="s">
        <v>225</v>
      </c>
      <c r="K491" s="152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8">
        <v>1</v>
      </c>
    </row>
    <row r="492" spans="1:65">
      <c r="A492" s="30"/>
      <c r="B492" s="19" t="s">
        <v>226</v>
      </c>
      <c r="C492" s="9" t="s">
        <v>226</v>
      </c>
      <c r="D492" s="150" t="s">
        <v>228</v>
      </c>
      <c r="E492" s="151" t="s">
        <v>229</v>
      </c>
      <c r="F492" s="151" t="s">
        <v>230</v>
      </c>
      <c r="G492" s="151" t="s">
        <v>236</v>
      </c>
      <c r="H492" s="151" t="s">
        <v>237</v>
      </c>
      <c r="I492" s="151" t="s">
        <v>241</v>
      </c>
      <c r="J492" s="151" t="s">
        <v>248</v>
      </c>
      <c r="K492" s="152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 t="s">
        <v>3</v>
      </c>
    </row>
    <row r="493" spans="1:65">
      <c r="A493" s="30"/>
      <c r="B493" s="19"/>
      <c r="C493" s="9"/>
      <c r="D493" s="10" t="s">
        <v>272</v>
      </c>
      <c r="E493" s="11" t="s">
        <v>272</v>
      </c>
      <c r="F493" s="11" t="s">
        <v>272</v>
      </c>
      <c r="G493" s="11" t="s">
        <v>273</v>
      </c>
      <c r="H493" s="11" t="s">
        <v>272</v>
      </c>
      <c r="I493" s="11" t="s">
        <v>273</v>
      </c>
      <c r="J493" s="11" t="s">
        <v>272</v>
      </c>
      <c r="K493" s="152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>
        <v>2</v>
      </c>
    </row>
    <row r="494" spans="1:65">
      <c r="A494" s="30"/>
      <c r="B494" s="19"/>
      <c r="C494" s="9"/>
      <c r="D494" s="26"/>
      <c r="E494" s="26"/>
      <c r="F494" s="26"/>
      <c r="G494" s="26"/>
      <c r="H494" s="26"/>
      <c r="I494" s="26"/>
      <c r="J494" s="26"/>
      <c r="K494" s="152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3</v>
      </c>
    </row>
    <row r="495" spans="1:65">
      <c r="A495" s="30"/>
      <c r="B495" s="18">
        <v>1</v>
      </c>
      <c r="C495" s="14">
        <v>1</v>
      </c>
      <c r="D495" s="22">
        <v>0.2</v>
      </c>
      <c r="E495" s="22">
        <v>0.20069521265734899</v>
      </c>
      <c r="F495" s="22">
        <v>0.22126920210735013</v>
      </c>
      <c r="G495" s="147">
        <v>0.2</v>
      </c>
      <c r="H495" s="22">
        <v>0.21</v>
      </c>
      <c r="I495" s="147">
        <v>6.8500000000000005E-2</v>
      </c>
      <c r="J495" s="22">
        <v>0.17</v>
      </c>
      <c r="K495" s="152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1</v>
      </c>
    </row>
    <row r="496" spans="1:65">
      <c r="A496" s="30"/>
      <c r="B496" s="19">
        <v>1</v>
      </c>
      <c r="C496" s="9">
        <v>2</v>
      </c>
      <c r="D496" s="11">
        <v>0.23</v>
      </c>
      <c r="E496" s="11">
        <v>0.19081827861989401</v>
      </c>
      <c r="F496" s="11">
        <v>0.20717081136446422</v>
      </c>
      <c r="G496" s="148">
        <v>0.2</v>
      </c>
      <c r="H496" s="11">
        <v>0.21</v>
      </c>
      <c r="I496" s="148">
        <v>8.6499999999999994E-2</v>
      </c>
      <c r="J496" s="11">
        <v>0.18</v>
      </c>
      <c r="K496" s="152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4</v>
      </c>
    </row>
    <row r="497" spans="1:65">
      <c r="A497" s="30"/>
      <c r="B497" s="19">
        <v>1</v>
      </c>
      <c r="C497" s="9">
        <v>3</v>
      </c>
      <c r="D497" s="11">
        <v>0.26</v>
      </c>
      <c r="E497" s="11">
        <v>0.193199915691184</v>
      </c>
      <c r="F497" s="11">
        <v>0.21040167569941853</v>
      </c>
      <c r="G497" s="148">
        <v>0.2</v>
      </c>
      <c r="H497" s="11">
        <v>0.21</v>
      </c>
      <c r="I497" s="148">
        <v>6.7199999999999996E-2</v>
      </c>
      <c r="J497" s="11">
        <v>0.17</v>
      </c>
      <c r="K497" s="152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16</v>
      </c>
    </row>
    <row r="498" spans="1:65">
      <c r="A498" s="30"/>
      <c r="B498" s="19">
        <v>1</v>
      </c>
      <c r="C498" s="9">
        <v>4</v>
      </c>
      <c r="D498" s="11">
        <v>0.21</v>
      </c>
      <c r="E498" s="11">
        <v>0.210225331103011</v>
      </c>
      <c r="F498" s="11">
        <v>0.22062670481435431</v>
      </c>
      <c r="G498" s="148">
        <v>0.2</v>
      </c>
      <c r="H498" s="11">
        <v>0.21</v>
      </c>
      <c r="I498" s="148">
        <v>6.1599999999999995E-2</v>
      </c>
      <c r="J498" s="11">
        <v>0.17</v>
      </c>
      <c r="K498" s="152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0.20483492189500066</v>
      </c>
    </row>
    <row r="499" spans="1:65">
      <c r="A499" s="30"/>
      <c r="B499" s="19">
        <v>1</v>
      </c>
      <c r="C499" s="9">
        <v>5</v>
      </c>
      <c r="D499" s="11">
        <v>0.22</v>
      </c>
      <c r="E499" s="11">
        <v>0.20392433782917299</v>
      </c>
      <c r="F499" s="11">
        <v>0.22217136939255722</v>
      </c>
      <c r="G499" s="148">
        <v>0.2</v>
      </c>
      <c r="H499" s="11">
        <v>0.21</v>
      </c>
      <c r="I499" s="148">
        <v>9.7799999999999998E-2</v>
      </c>
      <c r="J499" s="11">
        <v>0.18</v>
      </c>
      <c r="K499" s="152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38</v>
      </c>
    </row>
    <row r="500" spans="1:65">
      <c r="A500" s="30"/>
      <c r="B500" s="19">
        <v>1</v>
      </c>
      <c r="C500" s="9">
        <v>6</v>
      </c>
      <c r="D500" s="11">
        <v>0.22</v>
      </c>
      <c r="E500" s="11">
        <v>0.21601358132545401</v>
      </c>
      <c r="F500" s="11">
        <v>0.20853123624581052</v>
      </c>
      <c r="G500" s="148">
        <v>0.2</v>
      </c>
      <c r="H500" s="11">
        <v>0.21</v>
      </c>
      <c r="I500" s="148">
        <v>8.8499999999999995E-2</v>
      </c>
      <c r="J500" s="11">
        <v>0.17</v>
      </c>
      <c r="K500" s="152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55"/>
    </row>
    <row r="501" spans="1:65">
      <c r="A501" s="30"/>
      <c r="B501" s="20" t="s">
        <v>254</v>
      </c>
      <c r="C501" s="12"/>
      <c r="D501" s="23">
        <v>0.22333333333333336</v>
      </c>
      <c r="E501" s="23">
        <v>0.20247944287101083</v>
      </c>
      <c r="F501" s="23">
        <v>0.21502849993732584</v>
      </c>
      <c r="G501" s="23">
        <v>0.19999999999999998</v>
      </c>
      <c r="H501" s="23">
        <v>0.21</v>
      </c>
      <c r="I501" s="23">
        <v>7.8349999999999989E-2</v>
      </c>
      <c r="J501" s="23">
        <v>0.17333333333333334</v>
      </c>
      <c r="K501" s="152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255</v>
      </c>
      <c r="C502" s="29"/>
      <c r="D502" s="11">
        <v>0.22</v>
      </c>
      <c r="E502" s="11">
        <v>0.20230977524326099</v>
      </c>
      <c r="F502" s="11">
        <v>0.21551419025688642</v>
      </c>
      <c r="G502" s="11">
        <v>0.2</v>
      </c>
      <c r="H502" s="11">
        <v>0.21</v>
      </c>
      <c r="I502" s="11">
        <v>7.7499999999999999E-2</v>
      </c>
      <c r="J502" s="11">
        <v>0.17</v>
      </c>
      <c r="K502" s="152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3" t="s">
        <v>256</v>
      </c>
      <c r="C503" s="29"/>
      <c r="D503" s="24">
        <v>2.065591117977289E-2</v>
      </c>
      <c r="E503" s="24">
        <v>9.7008789650712829E-3</v>
      </c>
      <c r="F503" s="24">
        <v>7.0238458580503963E-3</v>
      </c>
      <c r="G503" s="24">
        <v>3.0404709722440586E-17</v>
      </c>
      <c r="H503" s="24">
        <v>0</v>
      </c>
      <c r="I503" s="24">
        <v>1.4488995824417946E-2</v>
      </c>
      <c r="J503" s="24">
        <v>5.163977794943213E-3</v>
      </c>
      <c r="K503" s="203"/>
      <c r="L503" s="204"/>
      <c r="M503" s="204"/>
      <c r="N503" s="204"/>
      <c r="O503" s="204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204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56"/>
    </row>
    <row r="504" spans="1:65">
      <c r="A504" s="30"/>
      <c r="B504" s="3" t="s">
        <v>86</v>
      </c>
      <c r="C504" s="29"/>
      <c r="D504" s="13">
        <v>9.2489154536296511E-2</v>
      </c>
      <c r="E504" s="13">
        <v>4.7910438845148395E-2</v>
      </c>
      <c r="F504" s="13">
        <v>3.2664720537499123E-2</v>
      </c>
      <c r="G504" s="13">
        <v>1.5202354861220294E-16</v>
      </c>
      <c r="H504" s="13">
        <v>0</v>
      </c>
      <c r="I504" s="13">
        <v>0.1849265580653216</v>
      </c>
      <c r="J504" s="13">
        <v>2.9792179586210842E-2</v>
      </c>
      <c r="K504" s="152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5"/>
    </row>
    <row r="505" spans="1:65">
      <c r="A505" s="30"/>
      <c r="B505" s="3" t="s">
        <v>257</v>
      </c>
      <c r="C505" s="29"/>
      <c r="D505" s="13">
        <v>9.0308875396818644E-2</v>
      </c>
      <c r="E505" s="13">
        <v>-1.1499401577614088E-2</v>
      </c>
      <c r="F505" s="13">
        <v>4.9764844529539998E-2</v>
      </c>
      <c r="G505" s="13">
        <v>-2.3603992181953637E-2</v>
      </c>
      <c r="H505" s="13">
        <v>2.5215808208948642E-2</v>
      </c>
      <c r="I505" s="13">
        <v>-0.61749686393728043</v>
      </c>
      <c r="J505" s="13">
        <v>-0.15379012655769309</v>
      </c>
      <c r="K505" s="152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30"/>
      <c r="B506" s="46" t="s">
        <v>258</v>
      </c>
      <c r="C506" s="47"/>
      <c r="D506" s="45">
        <v>0.89</v>
      </c>
      <c r="E506" s="45">
        <v>0.2</v>
      </c>
      <c r="F506" s="45">
        <v>0.46</v>
      </c>
      <c r="G506" s="45" t="s">
        <v>259</v>
      </c>
      <c r="H506" s="45">
        <v>0.2</v>
      </c>
      <c r="I506" s="45">
        <v>6.66</v>
      </c>
      <c r="J506" s="45">
        <v>1.71</v>
      </c>
      <c r="K506" s="152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B507" s="31" t="s">
        <v>279</v>
      </c>
      <c r="C507" s="20"/>
      <c r="D507" s="20"/>
      <c r="E507" s="20"/>
      <c r="F507" s="20"/>
      <c r="G507" s="20"/>
      <c r="H507" s="20"/>
      <c r="I507" s="20"/>
      <c r="J507" s="20"/>
      <c r="BM507" s="55"/>
    </row>
    <row r="508" spans="1:65">
      <c r="BM508" s="55"/>
    </row>
    <row r="509" spans="1:65" ht="15">
      <c r="B509" s="8" t="s">
        <v>461</v>
      </c>
      <c r="BM509" s="28" t="s">
        <v>66</v>
      </c>
    </row>
    <row r="510" spans="1:65" ht="15">
      <c r="A510" s="25" t="s">
        <v>55</v>
      </c>
      <c r="B510" s="18" t="s">
        <v>110</v>
      </c>
      <c r="C510" s="15" t="s">
        <v>111</v>
      </c>
      <c r="D510" s="16" t="s">
        <v>225</v>
      </c>
      <c r="E510" s="17" t="s">
        <v>225</v>
      </c>
      <c r="F510" s="17" t="s">
        <v>225</v>
      </c>
      <c r="G510" s="17" t="s">
        <v>225</v>
      </c>
      <c r="H510" s="17" t="s">
        <v>225</v>
      </c>
      <c r="I510" s="17" t="s">
        <v>225</v>
      </c>
      <c r="J510" s="17" t="s">
        <v>225</v>
      </c>
      <c r="K510" s="17" t="s">
        <v>225</v>
      </c>
      <c r="L510" s="17" t="s">
        <v>225</v>
      </c>
      <c r="M510" s="17" t="s">
        <v>225</v>
      </c>
      <c r="N510" s="17" t="s">
        <v>225</v>
      </c>
      <c r="O510" s="17" t="s">
        <v>225</v>
      </c>
      <c r="P510" s="17" t="s">
        <v>225</v>
      </c>
      <c r="Q510" s="17" t="s">
        <v>225</v>
      </c>
      <c r="R510" s="17" t="s">
        <v>225</v>
      </c>
      <c r="S510" s="17" t="s">
        <v>225</v>
      </c>
      <c r="T510" s="17" t="s">
        <v>225</v>
      </c>
      <c r="U510" s="17" t="s">
        <v>225</v>
      </c>
      <c r="V510" s="152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8">
        <v>1</v>
      </c>
    </row>
    <row r="511" spans="1:65">
      <c r="A511" s="30"/>
      <c r="B511" s="19" t="s">
        <v>226</v>
      </c>
      <c r="C511" s="9" t="s">
        <v>226</v>
      </c>
      <c r="D511" s="150" t="s">
        <v>228</v>
      </c>
      <c r="E511" s="151" t="s">
        <v>229</v>
      </c>
      <c r="F511" s="151" t="s">
        <v>230</v>
      </c>
      <c r="G511" s="151" t="s">
        <v>233</v>
      </c>
      <c r="H511" s="151" t="s">
        <v>234</v>
      </c>
      <c r="I511" s="151" t="s">
        <v>236</v>
      </c>
      <c r="J511" s="151" t="s">
        <v>237</v>
      </c>
      <c r="K511" s="151" t="s">
        <v>238</v>
      </c>
      <c r="L511" s="151" t="s">
        <v>239</v>
      </c>
      <c r="M511" s="151" t="s">
        <v>240</v>
      </c>
      <c r="N511" s="151" t="s">
        <v>241</v>
      </c>
      <c r="O511" s="151" t="s">
        <v>242</v>
      </c>
      <c r="P511" s="151" t="s">
        <v>243</v>
      </c>
      <c r="Q511" s="151" t="s">
        <v>244</v>
      </c>
      <c r="R511" s="151" t="s">
        <v>245</v>
      </c>
      <c r="S511" s="151" t="s">
        <v>246</v>
      </c>
      <c r="T511" s="151" t="s">
        <v>247</v>
      </c>
      <c r="U511" s="151" t="s">
        <v>248</v>
      </c>
      <c r="V511" s="152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 t="s">
        <v>1</v>
      </c>
    </row>
    <row r="512" spans="1:65">
      <c r="A512" s="30"/>
      <c r="B512" s="19"/>
      <c r="C512" s="9"/>
      <c r="D512" s="10" t="s">
        <v>114</v>
      </c>
      <c r="E512" s="11" t="s">
        <v>114</v>
      </c>
      <c r="F512" s="11" t="s">
        <v>272</v>
      </c>
      <c r="G512" s="11" t="s">
        <v>114</v>
      </c>
      <c r="H512" s="11" t="s">
        <v>114</v>
      </c>
      <c r="I512" s="11" t="s">
        <v>273</v>
      </c>
      <c r="J512" s="11" t="s">
        <v>273</v>
      </c>
      <c r="K512" s="11" t="s">
        <v>114</v>
      </c>
      <c r="L512" s="11" t="s">
        <v>273</v>
      </c>
      <c r="M512" s="11" t="s">
        <v>272</v>
      </c>
      <c r="N512" s="11" t="s">
        <v>273</v>
      </c>
      <c r="O512" s="11" t="s">
        <v>273</v>
      </c>
      <c r="P512" s="11" t="s">
        <v>114</v>
      </c>
      <c r="Q512" s="11" t="s">
        <v>273</v>
      </c>
      <c r="R512" s="11" t="s">
        <v>273</v>
      </c>
      <c r="S512" s="11" t="s">
        <v>273</v>
      </c>
      <c r="T512" s="11" t="s">
        <v>273</v>
      </c>
      <c r="U512" s="11" t="s">
        <v>114</v>
      </c>
      <c r="V512" s="152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>
        <v>2</v>
      </c>
    </row>
    <row r="513" spans="1:65">
      <c r="A513" s="30"/>
      <c r="B513" s="19"/>
      <c r="C513" s="9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152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3</v>
      </c>
    </row>
    <row r="514" spans="1:65">
      <c r="A514" s="30"/>
      <c r="B514" s="18">
        <v>1</v>
      </c>
      <c r="C514" s="14">
        <v>1</v>
      </c>
      <c r="D514" s="22">
        <v>1.6240000000000001</v>
      </c>
      <c r="E514" s="147">
        <v>1.774548</v>
      </c>
      <c r="F514" s="22">
        <v>1.6209652348203638</v>
      </c>
      <c r="G514" s="147">
        <v>1.73104185</v>
      </c>
      <c r="H514" s="22">
        <v>1.6400000000000001</v>
      </c>
      <c r="I514" s="22">
        <v>1.5700000000000003</v>
      </c>
      <c r="J514" s="22">
        <v>1.56</v>
      </c>
      <c r="K514" s="22">
        <v>1.58</v>
      </c>
      <c r="L514" s="22">
        <v>1.58</v>
      </c>
      <c r="M514" s="22">
        <v>1.5700000000000003</v>
      </c>
      <c r="N514" s="22">
        <v>1.60258419351</v>
      </c>
      <c r="O514" s="22">
        <v>1.6399999999999997</v>
      </c>
      <c r="P514" s="22">
        <v>1.6420754310008425</v>
      </c>
      <c r="Q514" s="22">
        <v>1.66</v>
      </c>
      <c r="R514" s="22">
        <v>1.6</v>
      </c>
      <c r="S514" s="22">
        <v>1.6200000000000003</v>
      </c>
      <c r="T514" s="147">
        <v>1.55</v>
      </c>
      <c r="U514" s="154">
        <v>1.4610000000000001</v>
      </c>
      <c r="V514" s="152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1</v>
      </c>
    </row>
    <row r="515" spans="1:65">
      <c r="A515" s="30"/>
      <c r="B515" s="19">
        <v>1</v>
      </c>
      <c r="C515" s="9">
        <v>2</v>
      </c>
      <c r="D515" s="11">
        <v>1.5983000000000001</v>
      </c>
      <c r="E515" s="148">
        <v>1.7481960000000001</v>
      </c>
      <c r="F515" s="11">
        <v>1.5976975711390391</v>
      </c>
      <c r="G515" s="148">
        <v>1.7735766400000001</v>
      </c>
      <c r="H515" s="11">
        <v>1.6199999999999999</v>
      </c>
      <c r="I515" s="11">
        <v>1.59</v>
      </c>
      <c r="J515" s="11">
        <v>1.5700000000000003</v>
      </c>
      <c r="K515" s="11">
        <v>1.6</v>
      </c>
      <c r="L515" s="11">
        <v>1.63</v>
      </c>
      <c r="M515" s="11">
        <v>1.6200000000000003</v>
      </c>
      <c r="N515" s="11">
        <v>1.5770770728599999</v>
      </c>
      <c r="O515" s="11">
        <v>1.6399999999999997</v>
      </c>
      <c r="P515" s="11">
        <v>1.6501002526142137</v>
      </c>
      <c r="Q515" s="11">
        <v>1.66</v>
      </c>
      <c r="R515" s="11">
        <v>1.56</v>
      </c>
      <c r="S515" s="11">
        <v>1.6099999999999999</v>
      </c>
      <c r="T515" s="148">
        <v>1.53</v>
      </c>
      <c r="U515" s="11">
        <v>1.546</v>
      </c>
      <c r="V515" s="152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 t="e">
        <v>#N/A</v>
      </c>
    </row>
    <row r="516" spans="1:65">
      <c r="A516" s="30"/>
      <c r="B516" s="19">
        <v>1</v>
      </c>
      <c r="C516" s="9">
        <v>3</v>
      </c>
      <c r="D516" s="11">
        <v>1.6125</v>
      </c>
      <c r="E516" s="148">
        <v>1.70964</v>
      </c>
      <c r="F516" s="11">
        <v>1.66169536578471</v>
      </c>
      <c r="G516" s="148">
        <v>1.7504911499999998</v>
      </c>
      <c r="H516" s="11">
        <v>1.6</v>
      </c>
      <c r="I516" s="11">
        <v>1.6500000000000001</v>
      </c>
      <c r="J516" s="11">
        <v>1.58</v>
      </c>
      <c r="K516" s="11">
        <v>1.6200000000000003</v>
      </c>
      <c r="L516" s="11">
        <v>1.63</v>
      </c>
      <c r="M516" s="11">
        <v>1.67</v>
      </c>
      <c r="N516" s="11">
        <v>1.5811883406599998</v>
      </c>
      <c r="O516" s="11">
        <v>1.6399999999999997</v>
      </c>
      <c r="P516" s="11">
        <v>1.6715435847319202</v>
      </c>
      <c r="Q516" s="11">
        <v>1.6399999999999997</v>
      </c>
      <c r="R516" s="11">
        <v>1.66</v>
      </c>
      <c r="S516" s="11">
        <v>1.6200000000000003</v>
      </c>
      <c r="T516" s="148">
        <v>1.55</v>
      </c>
      <c r="U516" s="11">
        <v>1.5760000000000001</v>
      </c>
      <c r="V516" s="152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16</v>
      </c>
    </row>
    <row r="517" spans="1:65">
      <c r="A517" s="30"/>
      <c r="B517" s="19">
        <v>1</v>
      </c>
      <c r="C517" s="9">
        <v>4</v>
      </c>
      <c r="D517" s="11">
        <v>1.6433</v>
      </c>
      <c r="E517" s="148">
        <v>1.7825400000000002</v>
      </c>
      <c r="F517" s="11">
        <v>1.638516020468898</v>
      </c>
      <c r="G517" s="148">
        <v>1.7471717100000002</v>
      </c>
      <c r="H517" s="11">
        <v>1.6400000000000001</v>
      </c>
      <c r="I517" s="11">
        <v>1.6399999999999997</v>
      </c>
      <c r="J517" s="11">
        <v>1.5700000000000003</v>
      </c>
      <c r="K517" s="11">
        <v>1.5700000000000003</v>
      </c>
      <c r="L517" s="11">
        <v>1.5700000000000003</v>
      </c>
      <c r="M517" s="11">
        <v>1.6399999999999997</v>
      </c>
      <c r="N517" s="11">
        <v>1.60393685043</v>
      </c>
      <c r="O517" s="153">
        <v>1.58</v>
      </c>
      <c r="P517" s="11">
        <v>1.5836258708991131</v>
      </c>
      <c r="Q517" s="11">
        <v>1.6099999999999999</v>
      </c>
      <c r="R517" s="11">
        <v>1.66</v>
      </c>
      <c r="S517" s="11">
        <v>1.6099999999999999</v>
      </c>
      <c r="T517" s="148">
        <v>1.54</v>
      </c>
      <c r="U517" s="11">
        <v>1.593</v>
      </c>
      <c r="V517" s="152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1.6157114686935627</v>
      </c>
    </row>
    <row r="518" spans="1:65">
      <c r="A518" s="30"/>
      <c r="B518" s="19">
        <v>1</v>
      </c>
      <c r="C518" s="9">
        <v>5</v>
      </c>
      <c r="D518" s="11">
        <v>1.6358000000000001</v>
      </c>
      <c r="E518" s="148">
        <v>1.7224920000000001</v>
      </c>
      <c r="F518" s="11">
        <v>1.6320994997181058</v>
      </c>
      <c r="G518" s="148">
        <v>1.76355971</v>
      </c>
      <c r="H518" s="11">
        <v>1.63</v>
      </c>
      <c r="I518" s="11">
        <v>1.6200000000000003</v>
      </c>
      <c r="J518" s="11">
        <v>1.58</v>
      </c>
      <c r="K518" s="11">
        <v>1.6200000000000003</v>
      </c>
      <c r="L518" s="11">
        <v>1.66</v>
      </c>
      <c r="M518" s="11">
        <v>1.6</v>
      </c>
      <c r="N518" s="11">
        <v>1.60193824345</v>
      </c>
      <c r="O518" s="11">
        <v>1.6399999999999997</v>
      </c>
      <c r="P518" s="11">
        <v>1.670021012839487</v>
      </c>
      <c r="Q518" s="11">
        <v>1.6399999999999997</v>
      </c>
      <c r="R518" s="11">
        <v>1.6</v>
      </c>
      <c r="S518" s="11">
        <v>1.6399999999999997</v>
      </c>
      <c r="T518" s="148">
        <v>1.56</v>
      </c>
      <c r="U518" s="11">
        <v>1.5859999999999999</v>
      </c>
      <c r="V518" s="152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39</v>
      </c>
    </row>
    <row r="519" spans="1:65">
      <c r="A519" s="30"/>
      <c r="B519" s="19">
        <v>1</v>
      </c>
      <c r="C519" s="9">
        <v>6</v>
      </c>
      <c r="D519" s="11">
        <v>1.6021000000000001</v>
      </c>
      <c r="E519" s="148">
        <v>1.805868</v>
      </c>
      <c r="F519" s="11">
        <v>1.6481754350770035</v>
      </c>
      <c r="G519" s="148">
        <v>1.77480993</v>
      </c>
      <c r="H519" s="11">
        <v>1.6400000000000001</v>
      </c>
      <c r="I519" s="11">
        <v>1.6500000000000001</v>
      </c>
      <c r="J519" s="11">
        <v>1.55</v>
      </c>
      <c r="K519" s="11">
        <v>1.6200000000000003</v>
      </c>
      <c r="L519" s="11">
        <v>1.6399999999999997</v>
      </c>
      <c r="M519" s="11">
        <v>1.66</v>
      </c>
      <c r="N519" s="11">
        <v>1.5908639382700003</v>
      </c>
      <c r="O519" s="11">
        <v>1.6399999999999997</v>
      </c>
      <c r="P519" s="11">
        <v>1.599128264146944</v>
      </c>
      <c r="Q519" s="11">
        <v>1.63</v>
      </c>
      <c r="R519" s="11">
        <v>1.6200000000000003</v>
      </c>
      <c r="S519" s="11">
        <v>1.6399999999999997</v>
      </c>
      <c r="T519" s="148">
        <v>1.52</v>
      </c>
      <c r="U519" s="11">
        <v>1.5529999999999999</v>
      </c>
      <c r="V519" s="152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5"/>
    </row>
    <row r="520" spans="1:65">
      <c r="A520" s="30"/>
      <c r="B520" s="20" t="s">
        <v>254</v>
      </c>
      <c r="C520" s="12"/>
      <c r="D520" s="23">
        <v>1.6193333333333335</v>
      </c>
      <c r="E520" s="23">
        <v>1.7572140000000003</v>
      </c>
      <c r="F520" s="23">
        <v>1.6331915211680201</v>
      </c>
      <c r="G520" s="23">
        <v>1.7567751649999999</v>
      </c>
      <c r="H520" s="23">
        <v>1.6283333333333332</v>
      </c>
      <c r="I520" s="23">
        <v>1.62</v>
      </c>
      <c r="J520" s="23">
        <v>1.5683333333333336</v>
      </c>
      <c r="K520" s="23">
        <v>1.6016666666666668</v>
      </c>
      <c r="L520" s="23">
        <v>1.6183333333333334</v>
      </c>
      <c r="M520" s="23">
        <v>1.6266666666666667</v>
      </c>
      <c r="N520" s="23">
        <v>1.5929314398633334</v>
      </c>
      <c r="O520" s="23">
        <v>1.6299999999999997</v>
      </c>
      <c r="P520" s="23">
        <v>1.6360824027054204</v>
      </c>
      <c r="Q520" s="23">
        <v>1.6399999999999995</v>
      </c>
      <c r="R520" s="23">
        <v>1.6166666666666669</v>
      </c>
      <c r="S520" s="23">
        <v>1.6233333333333337</v>
      </c>
      <c r="T520" s="23">
        <v>1.5416666666666667</v>
      </c>
      <c r="U520" s="23">
        <v>1.5525000000000002</v>
      </c>
      <c r="V520" s="152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5"/>
    </row>
    <row r="521" spans="1:65">
      <c r="A521" s="30"/>
      <c r="B521" s="3" t="s">
        <v>255</v>
      </c>
      <c r="C521" s="29"/>
      <c r="D521" s="11">
        <v>1.6182500000000002</v>
      </c>
      <c r="E521" s="11">
        <v>1.7613720000000002</v>
      </c>
      <c r="F521" s="11">
        <v>1.635307760093502</v>
      </c>
      <c r="G521" s="11">
        <v>1.7570254299999999</v>
      </c>
      <c r="H521" s="11">
        <v>1.635</v>
      </c>
      <c r="I521" s="11">
        <v>1.63</v>
      </c>
      <c r="J521" s="11">
        <v>1.5700000000000003</v>
      </c>
      <c r="K521" s="11">
        <v>1.6100000000000003</v>
      </c>
      <c r="L521" s="11">
        <v>1.63</v>
      </c>
      <c r="M521" s="11">
        <v>1.63</v>
      </c>
      <c r="N521" s="11">
        <v>1.5964010908600001</v>
      </c>
      <c r="O521" s="11">
        <v>1.6399999999999997</v>
      </c>
      <c r="P521" s="11">
        <v>1.6460878418075282</v>
      </c>
      <c r="Q521" s="11">
        <v>1.6399999999999997</v>
      </c>
      <c r="R521" s="11">
        <v>1.6100000000000003</v>
      </c>
      <c r="S521" s="11">
        <v>1.6200000000000003</v>
      </c>
      <c r="T521" s="11">
        <v>1.5449999999999999</v>
      </c>
      <c r="U521" s="11">
        <v>1.5645</v>
      </c>
      <c r="V521" s="152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5"/>
    </row>
    <row r="522" spans="1:65">
      <c r="A522" s="30"/>
      <c r="B522" s="3" t="s">
        <v>256</v>
      </c>
      <c r="C522" s="29"/>
      <c r="D522" s="24">
        <v>1.8184682198671125E-2</v>
      </c>
      <c r="E522" s="24">
        <v>3.7038662589245853E-2</v>
      </c>
      <c r="F522" s="24">
        <v>2.225233562631589E-2</v>
      </c>
      <c r="G522" s="24">
        <v>1.7014646954811342E-2</v>
      </c>
      <c r="H522" s="24">
        <v>1.6020819787597253E-2</v>
      </c>
      <c r="I522" s="24">
        <v>3.3466401061362928E-2</v>
      </c>
      <c r="J522" s="24">
        <v>1.1690451944500144E-2</v>
      </c>
      <c r="K522" s="24">
        <v>2.2286019533929106E-2</v>
      </c>
      <c r="L522" s="24">
        <v>3.5449494589720951E-2</v>
      </c>
      <c r="M522" s="24">
        <v>3.7771241264573957E-2</v>
      </c>
      <c r="N522" s="24">
        <v>1.1738425110440358E-2</v>
      </c>
      <c r="O522" s="24">
        <v>2.4494897427831622E-2</v>
      </c>
      <c r="P522" s="24">
        <v>3.6766934271187504E-2</v>
      </c>
      <c r="Q522" s="24">
        <v>1.8973665961010293E-2</v>
      </c>
      <c r="R522" s="24">
        <v>3.8815804341358971E-2</v>
      </c>
      <c r="S522" s="24">
        <v>1.3662601021279324E-2</v>
      </c>
      <c r="T522" s="24">
        <v>1.4719601443879758E-2</v>
      </c>
      <c r="U522" s="24">
        <v>4.8434491842074642E-2</v>
      </c>
      <c r="V522" s="203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204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56"/>
    </row>
    <row r="523" spans="1:65">
      <c r="A523" s="30"/>
      <c r="B523" s="3" t="s">
        <v>86</v>
      </c>
      <c r="C523" s="29"/>
      <c r="D523" s="13">
        <v>1.1229733757927823E-2</v>
      </c>
      <c r="E523" s="13">
        <v>2.1078060264285312E-2</v>
      </c>
      <c r="F523" s="13">
        <v>1.3625061934194676E-2</v>
      </c>
      <c r="G523" s="13">
        <v>9.6851590879652172E-3</v>
      </c>
      <c r="H523" s="13">
        <v>9.8387839023115174E-3</v>
      </c>
      <c r="I523" s="13">
        <v>2.0658272260100571E-2</v>
      </c>
      <c r="J523" s="13">
        <v>7.4540607510096548E-3</v>
      </c>
      <c r="K523" s="13">
        <v>1.3914268179352198E-2</v>
      </c>
      <c r="L523" s="13">
        <v>2.1904940014245696E-2</v>
      </c>
      <c r="M523" s="13">
        <v>2.3220025367565955E-2</v>
      </c>
      <c r="N523" s="13">
        <v>7.3690711456153215E-3</v>
      </c>
      <c r="O523" s="13">
        <v>1.5027544434252532E-2</v>
      </c>
      <c r="P523" s="13">
        <v>2.2472544298740592E-2</v>
      </c>
      <c r="Q523" s="13">
        <v>1.1569308512811158E-2</v>
      </c>
      <c r="R523" s="13">
        <v>2.4009775881252967E-2</v>
      </c>
      <c r="S523" s="13">
        <v>8.4163866660858233E-3</v>
      </c>
      <c r="T523" s="13">
        <v>9.5478495852193025E-3</v>
      </c>
      <c r="U523" s="13">
        <v>3.1197740316956286E-2</v>
      </c>
      <c r="V523" s="152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A524" s="30"/>
      <c r="B524" s="3" t="s">
        <v>257</v>
      </c>
      <c r="C524" s="29"/>
      <c r="D524" s="13">
        <v>2.2416531106876914E-3</v>
      </c>
      <c r="E524" s="13">
        <v>8.7579084538438101E-2</v>
      </c>
      <c r="F524" s="13">
        <v>1.081879581420031E-2</v>
      </c>
      <c r="G524" s="13">
        <v>8.7307479732441795E-2</v>
      </c>
      <c r="H524" s="13">
        <v>7.8119545997752393E-3</v>
      </c>
      <c r="I524" s="13">
        <v>2.6542680358052628E-3</v>
      </c>
      <c r="J524" s="13">
        <v>-2.9323388660809746E-2</v>
      </c>
      <c r="K524" s="13">
        <v>-8.6926424049290629E-3</v>
      </c>
      <c r="L524" s="13">
        <v>1.6227307230112231E-3</v>
      </c>
      <c r="M524" s="13">
        <v>6.7804172869814217E-3</v>
      </c>
      <c r="N524" s="13">
        <v>-1.4099069834943245E-2</v>
      </c>
      <c r="O524" s="13">
        <v>8.843491912569279E-3</v>
      </c>
      <c r="P524" s="13">
        <v>1.2608027117817722E-2</v>
      </c>
      <c r="Q524" s="13">
        <v>1.5032715789333295E-2</v>
      </c>
      <c r="R524" s="13">
        <v>5.9119341021740546E-4</v>
      </c>
      <c r="S524" s="13">
        <v>4.7173426613935643E-3</v>
      </c>
      <c r="T524" s="13">
        <v>-4.5827985665514492E-2</v>
      </c>
      <c r="U524" s="13">
        <v>-3.9122993132353234E-2</v>
      </c>
      <c r="V524" s="152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30"/>
      <c r="B525" s="46" t="s">
        <v>258</v>
      </c>
      <c r="C525" s="47"/>
      <c r="D525" s="45">
        <v>0.12</v>
      </c>
      <c r="E525" s="45">
        <v>7.05</v>
      </c>
      <c r="F525" s="45">
        <v>0.6</v>
      </c>
      <c r="G525" s="45">
        <v>7.02</v>
      </c>
      <c r="H525" s="45">
        <v>0.35</v>
      </c>
      <c r="I525" s="45">
        <v>0.09</v>
      </c>
      <c r="J525" s="45">
        <v>2.77</v>
      </c>
      <c r="K525" s="45">
        <v>1.04</v>
      </c>
      <c r="L525" s="45">
        <v>0.17</v>
      </c>
      <c r="M525" s="45">
        <v>0.26</v>
      </c>
      <c r="N525" s="45">
        <v>1.49</v>
      </c>
      <c r="O525" s="45">
        <v>0.43</v>
      </c>
      <c r="P525" s="45">
        <v>0.75</v>
      </c>
      <c r="Q525" s="45">
        <v>0.95</v>
      </c>
      <c r="R525" s="45">
        <v>0.26</v>
      </c>
      <c r="S525" s="45">
        <v>0.09</v>
      </c>
      <c r="T525" s="45">
        <v>4.16</v>
      </c>
      <c r="U525" s="45">
        <v>3.6</v>
      </c>
      <c r="V525" s="152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B526" s="31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BM526" s="55"/>
    </row>
    <row r="527" spans="1:65" ht="15">
      <c r="B527" s="8" t="s">
        <v>462</v>
      </c>
      <c r="BM527" s="28" t="s">
        <v>66</v>
      </c>
    </row>
    <row r="528" spans="1:65" ht="15">
      <c r="A528" s="25" t="s">
        <v>56</v>
      </c>
      <c r="B528" s="18" t="s">
        <v>110</v>
      </c>
      <c r="C528" s="15" t="s">
        <v>111</v>
      </c>
      <c r="D528" s="16" t="s">
        <v>225</v>
      </c>
      <c r="E528" s="17" t="s">
        <v>225</v>
      </c>
      <c r="F528" s="17" t="s">
        <v>225</v>
      </c>
      <c r="G528" s="17" t="s">
        <v>225</v>
      </c>
      <c r="H528" s="17" t="s">
        <v>225</v>
      </c>
      <c r="I528" s="17" t="s">
        <v>225</v>
      </c>
      <c r="J528" s="17" t="s">
        <v>225</v>
      </c>
      <c r="K528" s="17" t="s">
        <v>225</v>
      </c>
      <c r="L528" s="17" t="s">
        <v>225</v>
      </c>
      <c r="M528" s="17" t="s">
        <v>225</v>
      </c>
      <c r="N528" s="17" t="s">
        <v>225</v>
      </c>
      <c r="O528" s="17" t="s">
        <v>225</v>
      </c>
      <c r="P528" s="17" t="s">
        <v>225</v>
      </c>
      <c r="Q528" s="17" t="s">
        <v>225</v>
      </c>
      <c r="R528" s="17" t="s">
        <v>225</v>
      </c>
      <c r="S528" s="17" t="s">
        <v>225</v>
      </c>
      <c r="T528" s="17" t="s">
        <v>225</v>
      </c>
      <c r="U528" s="17" t="s">
        <v>225</v>
      </c>
      <c r="V528" s="152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1</v>
      </c>
    </row>
    <row r="529" spans="1:65">
      <c r="A529" s="30"/>
      <c r="B529" s="19" t="s">
        <v>226</v>
      </c>
      <c r="C529" s="9" t="s">
        <v>226</v>
      </c>
      <c r="D529" s="150" t="s">
        <v>228</v>
      </c>
      <c r="E529" s="151" t="s">
        <v>229</v>
      </c>
      <c r="F529" s="151" t="s">
        <v>230</v>
      </c>
      <c r="G529" s="151" t="s">
        <v>233</v>
      </c>
      <c r="H529" s="151" t="s">
        <v>234</v>
      </c>
      <c r="I529" s="151" t="s">
        <v>236</v>
      </c>
      <c r="J529" s="151" t="s">
        <v>237</v>
      </c>
      <c r="K529" s="151" t="s">
        <v>238</v>
      </c>
      <c r="L529" s="151" t="s">
        <v>239</v>
      </c>
      <c r="M529" s="151" t="s">
        <v>240</v>
      </c>
      <c r="N529" s="151" t="s">
        <v>241</v>
      </c>
      <c r="O529" s="151" t="s">
        <v>242</v>
      </c>
      <c r="P529" s="151" t="s">
        <v>243</v>
      </c>
      <c r="Q529" s="151" t="s">
        <v>244</v>
      </c>
      <c r="R529" s="151" t="s">
        <v>245</v>
      </c>
      <c r="S529" s="151" t="s">
        <v>246</v>
      </c>
      <c r="T529" s="151" t="s">
        <v>247</v>
      </c>
      <c r="U529" s="151" t="s">
        <v>248</v>
      </c>
      <c r="V529" s="152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8" t="s">
        <v>1</v>
      </c>
    </row>
    <row r="530" spans="1:65">
      <c r="A530" s="30"/>
      <c r="B530" s="19"/>
      <c r="C530" s="9"/>
      <c r="D530" s="10" t="s">
        <v>114</v>
      </c>
      <c r="E530" s="11" t="s">
        <v>114</v>
      </c>
      <c r="F530" s="11" t="s">
        <v>272</v>
      </c>
      <c r="G530" s="11" t="s">
        <v>114</v>
      </c>
      <c r="H530" s="11" t="s">
        <v>114</v>
      </c>
      <c r="I530" s="11" t="s">
        <v>273</v>
      </c>
      <c r="J530" s="11" t="s">
        <v>273</v>
      </c>
      <c r="K530" s="11" t="s">
        <v>114</v>
      </c>
      <c r="L530" s="11" t="s">
        <v>273</v>
      </c>
      <c r="M530" s="11" t="s">
        <v>272</v>
      </c>
      <c r="N530" s="11" t="s">
        <v>273</v>
      </c>
      <c r="O530" s="11" t="s">
        <v>273</v>
      </c>
      <c r="P530" s="11" t="s">
        <v>114</v>
      </c>
      <c r="Q530" s="11" t="s">
        <v>273</v>
      </c>
      <c r="R530" s="11" t="s">
        <v>273</v>
      </c>
      <c r="S530" s="11" t="s">
        <v>273</v>
      </c>
      <c r="T530" s="11" t="s">
        <v>273</v>
      </c>
      <c r="U530" s="11" t="s">
        <v>114</v>
      </c>
      <c r="V530" s="152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8">
        <v>3</v>
      </c>
    </row>
    <row r="531" spans="1:65">
      <c r="A531" s="30"/>
      <c r="B531" s="19"/>
      <c r="C531" s="9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152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>
        <v>3</v>
      </c>
    </row>
    <row r="532" spans="1:65">
      <c r="A532" s="30"/>
      <c r="B532" s="18">
        <v>1</v>
      </c>
      <c r="C532" s="14">
        <v>1</v>
      </c>
      <c r="D532" s="214">
        <v>4.36E-2</v>
      </c>
      <c r="E532" s="214">
        <v>4.0818600000000003E-2</v>
      </c>
      <c r="F532" s="214">
        <v>4.2904909169116219E-2</v>
      </c>
      <c r="G532" s="215" t="s">
        <v>105</v>
      </c>
      <c r="H532" s="214">
        <v>4.2099999999999999E-2</v>
      </c>
      <c r="I532" s="233">
        <v>3.9100000000000003E-2</v>
      </c>
      <c r="J532" s="214">
        <v>4.3099999999999999E-2</v>
      </c>
      <c r="K532" s="214">
        <v>4.4400000000000002E-2</v>
      </c>
      <c r="L532" s="214">
        <v>4.2000000000000003E-2</v>
      </c>
      <c r="M532" s="214">
        <v>4.0399999999999998E-2</v>
      </c>
      <c r="N532" s="215">
        <v>3.7865924360000004E-2</v>
      </c>
      <c r="O532" s="214">
        <v>4.3299999999999998E-2</v>
      </c>
      <c r="P532" s="214">
        <v>4.5015430260885544E-2</v>
      </c>
      <c r="Q532" s="214">
        <v>4.3199999999999995E-2</v>
      </c>
      <c r="R532" s="214">
        <v>4.24E-2</v>
      </c>
      <c r="S532" s="214">
        <v>4.36E-2</v>
      </c>
      <c r="T532" s="214">
        <v>4.1800000000000004E-2</v>
      </c>
      <c r="U532" s="233">
        <v>3.8100000000000002E-2</v>
      </c>
      <c r="V532" s="203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204"/>
      <c r="AL532" s="204"/>
      <c r="AM532" s="204"/>
      <c r="AN532" s="204"/>
      <c r="AO532" s="204"/>
      <c r="AP532" s="204"/>
      <c r="AQ532" s="204"/>
      <c r="AR532" s="204"/>
      <c r="AS532" s="204"/>
      <c r="AT532" s="204"/>
      <c r="AU532" s="204"/>
      <c r="AV532" s="204"/>
      <c r="AW532" s="204"/>
      <c r="AX532" s="204"/>
      <c r="AY532" s="204"/>
      <c r="AZ532" s="204"/>
      <c r="BA532" s="204"/>
      <c r="BB532" s="204"/>
      <c r="BC532" s="204"/>
      <c r="BD532" s="204"/>
      <c r="BE532" s="204"/>
      <c r="BF532" s="204"/>
      <c r="BG532" s="204"/>
      <c r="BH532" s="204"/>
      <c r="BI532" s="204"/>
      <c r="BJ532" s="204"/>
      <c r="BK532" s="204"/>
      <c r="BL532" s="204"/>
      <c r="BM532" s="216">
        <v>1</v>
      </c>
    </row>
    <row r="533" spans="1:65">
      <c r="A533" s="30"/>
      <c r="B533" s="19">
        <v>1</v>
      </c>
      <c r="C533" s="9">
        <v>2</v>
      </c>
      <c r="D533" s="24">
        <v>4.24E-2</v>
      </c>
      <c r="E533" s="24">
        <v>4.1372640000000002E-2</v>
      </c>
      <c r="F533" s="218">
        <v>4.1779942536212936E-2</v>
      </c>
      <c r="G533" s="217" t="s">
        <v>105</v>
      </c>
      <c r="H533" s="24">
        <v>4.1800000000000004E-2</v>
      </c>
      <c r="I533" s="24">
        <v>4.24E-2</v>
      </c>
      <c r="J533" s="24">
        <v>4.2900000000000001E-2</v>
      </c>
      <c r="K533" s="24">
        <v>4.3499999999999997E-2</v>
      </c>
      <c r="L533" s="24">
        <v>4.2999999999999997E-2</v>
      </c>
      <c r="M533" s="24">
        <v>4.1300000000000003E-2</v>
      </c>
      <c r="N533" s="217">
        <v>3.7112103050000005E-2</v>
      </c>
      <c r="O533" s="24">
        <v>4.3199999999999995E-2</v>
      </c>
      <c r="P533" s="24">
        <v>4.4726797959486364E-2</v>
      </c>
      <c r="Q533" s="24">
        <v>4.2900000000000001E-2</v>
      </c>
      <c r="R533" s="24">
        <v>4.1200000000000001E-2</v>
      </c>
      <c r="S533" s="24">
        <v>4.36E-2</v>
      </c>
      <c r="T533" s="24">
        <v>4.1700000000000001E-2</v>
      </c>
      <c r="U533" s="24">
        <v>3.9699999999999999E-2</v>
      </c>
      <c r="V533" s="203"/>
      <c r="W533" s="204"/>
      <c r="X533" s="204"/>
      <c r="Y533" s="204"/>
      <c r="Z533" s="204"/>
      <c r="AA533" s="204"/>
      <c r="AB533" s="204"/>
      <c r="AC533" s="204"/>
      <c r="AD533" s="204"/>
      <c r="AE533" s="204"/>
      <c r="AF533" s="204"/>
      <c r="AG533" s="204"/>
      <c r="AH533" s="204"/>
      <c r="AI533" s="204"/>
      <c r="AJ533" s="204"/>
      <c r="AK533" s="204"/>
      <c r="AL533" s="204"/>
      <c r="AM533" s="204"/>
      <c r="AN533" s="204"/>
      <c r="AO533" s="204"/>
      <c r="AP533" s="204"/>
      <c r="AQ533" s="204"/>
      <c r="AR533" s="204"/>
      <c r="AS533" s="204"/>
      <c r="AT533" s="204"/>
      <c r="AU533" s="204"/>
      <c r="AV533" s="204"/>
      <c r="AW533" s="204"/>
      <c r="AX533" s="204"/>
      <c r="AY533" s="204"/>
      <c r="AZ533" s="204"/>
      <c r="BA533" s="204"/>
      <c r="BB533" s="204"/>
      <c r="BC533" s="204"/>
      <c r="BD533" s="204"/>
      <c r="BE533" s="204"/>
      <c r="BF533" s="204"/>
      <c r="BG533" s="204"/>
      <c r="BH533" s="204"/>
      <c r="BI533" s="204"/>
      <c r="BJ533" s="204"/>
      <c r="BK533" s="204"/>
      <c r="BL533" s="204"/>
      <c r="BM533" s="216">
        <v>24</v>
      </c>
    </row>
    <row r="534" spans="1:65">
      <c r="A534" s="30"/>
      <c r="B534" s="19">
        <v>1</v>
      </c>
      <c r="C534" s="9">
        <v>3</v>
      </c>
      <c r="D534" s="24">
        <v>4.2900000000000001E-2</v>
      </c>
      <c r="E534" s="24">
        <v>4.1333760000000004E-2</v>
      </c>
      <c r="F534" s="24">
        <v>4.3361780457292602E-2</v>
      </c>
      <c r="G534" s="217" t="s">
        <v>105</v>
      </c>
      <c r="H534" s="24">
        <v>4.2200000000000001E-2</v>
      </c>
      <c r="I534" s="24">
        <v>4.2200000000000001E-2</v>
      </c>
      <c r="J534" s="24">
        <v>4.2900000000000001E-2</v>
      </c>
      <c r="K534" s="24">
        <v>4.4400000000000002E-2</v>
      </c>
      <c r="L534" s="24">
        <v>4.2499999999999996E-2</v>
      </c>
      <c r="M534" s="24">
        <v>4.2499999999999996E-2</v>
      </c>
      <c r="N534" s="217">
        <v>3.7436828250000005E-2</v>
      </c>
      <c r="O534" s="24">
        <v>4.3199999999999995E-2</v>
      </c>
      <c r="P534" s="24">
        <v>4.3497631125238738E-2</v>
      </c>
      <c r="Q534" s="24">
        <v>4.2499999999999996E-2</v>
      </c>
      <c r="R534" s="24">
        <v>4.41E-2</v>
      </c>
      <c r="S534" s="24">
        <v>4.3800000000000006E-2</v>
      </c>
      <c r="T534" s="24">
        <v>4.1700000000000001E-2</v>
      </c>
      <c r="U534" s="24">
        <v>0.04</v>
      </c>
      <c r="V534" s="203"/>
      <c r="W534" s="204"/>
      <c r="X534" s="204"/>
      <c r="Y534" s="204"/>
      <c r="Z534" s="204"/>
      <c r="AA534" s="204"/>
      <c r="AB534" s="204"/>
      <c r="AC534" s="204"/>
      <c r="AD534" s="204"/>
      <c r="AE534" s="204"/>
      <c r="AF534" s="204"/>
      <c r="AG534" s="204"/>
      <c r="AH534" s="204"/>
      <c r="AI534" s="204"/>
      <c r="AJ534" s="204"/>
      <c r="AK534" s="204"/>
      <c r="AL534" s="204"/>
      <c r="AM534" s="204"/>
      <c r="AN534" s="204"/>
      <c r="AO534" s="204"/>
      <c r="AP534" s="204"/>
      <c r="AQ534" s="204"/>
      <c r="AR534" s="204"/>
      <c r="AS534" s="204"/>
      <c r="AT534" s="204"/>
      <c r="AU534" s="204"/>
      <c r="AV534" s="204"/>
      <c r="AW534" s="204"/>
      <c r="AX534" s="204"/>
      <c r="AY534" s="204"/>
      <c r="AZ534" s="204"/>
      <c r="BA534" s="204"/>
      <c r="BB534" s="204"/>
      <c r="BC534" s="204"/>
      <c r="BD534" s="204"/>
      <c r="BE534" s="204"/>
      <c r="BF534" s="204"/>
      <c r="BG534" s="204"/>
      <c r="BH534" s="204"/>
      <c r="BI534" s="204"/>
      <c r="BJ534" s="204"/>
      <c r="BK534" s="204"/>
      <c r="BL534" s="204"/>
      <c r="BM534" s="216">
        <v>16</v>
      </c>
    </row>
    <row r="535" spans="1:65">
      <c r="A535" s="30"/>
      <c r="B535" s="19">
        <v>1</v>
      </c>
      <c r="C535" s="9">
        <v>4</v>
      </c>
      <c r="D535" s="24">
        <v>4.3800000000000006E-2</v>
      </c>
      <c r="E535" s="24">
        <v>4.0988240000000002E-2</v>
      </c>
      <c r="F535" s="24">
        <v>4.3377365763350884E-2</v>
      </c>
      <c r="G535" s="217" t="s">
        <v>105</v>
      </c>
      <c r="H535" s="24">
        <v>4.1599999999999998E-2</v>
      </c>
      <c r="I535" s="24">
        <v>4.2000000000000003E-2</v>
      </c>
      <c r="J535" s="24">
        <v>4.2999999999999997E-2</v>
      </c>
      <c r="K535" s="24">
        <v>4.3700000000000003E-2</v>
      </c>
      <c r="L535" s="24">
        <v>4.1200000000000001E-2</v>
      </c>
      <c r="M535" s="24">
        <v>4.19E-2</v>
      </c>
      <c r="N535" s="217">
        <v>3.7867625280000004E-2</v>
      </c>
      <c r="O535" s="218">
        <v>4.19E-2</v>
      </c>
      <c r="P535" s="24">
        <v>4.2107698405049854E-2</v>
      </c>
      <c r="Q535" s="24">
        <v>4.2599999999999999E-2</v>
      </c>
      <c r="R535" s="24">
        <v>4.4299999999999999E-2</v>
      </c>
      <c r="S535" s="24">
        <v>4.4200000000000003E-2</v>
      </c>
      <c r="T535" s="24">
        <v>4.1399999999999999E-2</v>
      </c>
      <c r="U535" s="24">
        <v>3.9699999999999999E-2</v>
      </c>
      <c r="V535" s="203"/>
      <c r="W535" s="204"/>
      <c r="X535" s="204"/>
      <c r="Y535" s="204"/>
      <c r="Z535" s="204"/>
      <c r="AA535" s="204"/>
      <c r="AB535" s="204"/>
      <c r="AC535" s="204"/>
      <c r="AD535" s="204"/>
      <c r="AE535" s="204"/>
      <c r="AF535" s="204"/>
      <c r="AG535" s="204"/>
      <c r="AH535" s="204"/>
      <c r="AI535" s="204"/>
      <c r="AJ535" s="204"/>
      <c r="AK535" s="204"/>
      <c r="AL535" s="204"/>
      <c r="AM535" s="204"/>
      <c r="AN535" s="204"/>
      <c r="AO535" s="204"/>
      <c r="AP535" s="204"/>
      <c r="AQ535" s="204"/>
      <c r="AR535" s="204"/>
      <c r="AS535" s="204"/>
      <c r="AT535" s="204"/>
      <c r="AU535" s="204"/>
      <c r="AV535" s="204"/>
      <c r="AW535" s="204"/>
      <c r="AX535" s="204"/>
      <c r="AY535" s="204"/>
      <c r="AZ535" s="204"/>
      <c r="BA535" s="204"/>
      <c r="BB535" s="204"/>
      <c r="BC535" s="204"/>
      <c r="BD535" s="204"/>
      <c r="BE535" s="204"/>
      <c r="BF535" s="204"/>
      <c r="BG535" s="204"/>
      <c r="BH535" s="204"/>
      <c r="BI535" s="204"/>
      <c r="BJ535" s="204"/>
      <c r="BK535" s="204"/>
      <c r="BL535" s="204"/>
      <c r="BM535" s="216">
        <v>4.2550286570567579E-2</v>
      </c>
    </row>
    <row r="536" spans="1:65">
      <c r="A536" s="30"/>
      <c r="B536" s="19">
        <v>1</v>
      </c>
      <c r="C536" s="9">
        <v>5</v>
      </c>
      <c r="D536" s="24">
        <v>4.3800000000000006E-2</v>
      </c>
      <c r="E536" s="24">
        <v>4.1423400000000006E-2</v>
      </c>
      <c r="F536" s="24">
        <v>4.3246581204099133E-2</v>
      </c>
      <c r="G536" s="217" t="s">
        <v>105</v>
      </c>
      <c r="H536" s="24">
        <v>4.2000000000000003E-2</v>
      </c>
      <c r="I536" s="24">
        <v>4.07E-2</v>
      </c>
      <c r="J536" s="24">
        <v>4.3099999999999999E-2</v>
      </c>
      <c r="K536" s="24">
        <v>4.3800000000000006E-2</v>
      </c>
      <c r="L536" s="24">
        <v>4.3499999999999997E-2</v>
      </c>
      <c r="M536" s="24">
        <v>4.1300000000000003E-2</v>
      </c>
      <c r="N536" s="217">
        <v>3.7758878320000008E-2</v>
      </c>
      <c r="O536" s="24">
        <v>4.3199999999999995E-2</v>
      </c>
      <c r="P536" s="24">
        <v>4.3729319133954905E-2</v>
      </c>
      <c r="Q536" s="24">
        <v>4.2900000000000001E-2</v>
      </c>
      <c r="R536" s="24">
        <v>4.2599999999999999E-2</v>
      </c>
      <c r="S536" s="24">
        <v>4.4400000000000002E-2</v>
      </c>
      <c r="T536" s="24">
        <v>4.19E-2</v>
      </c>
      <c r="U536" s="24">
        <v>4.0299999999999996E-2</v>
      </c>
      <c r="V536" s="203"/>
      <c r="W536" s="204"/>
      <c r="X536" s="204"/>
      <c r="Y536" s="204"/>
      <c r="Z536" s="204"/>
      <c r="AA536" s="204"/>
      <c r="AB536" s="204"/>
      <c r="AC536" s="204"/>
      <c r="AD536" s="204"/>
      <c r="AE536" s="204"/>
      <c r="AF536" s="204"/>
      <c r="AG536" s="204"/>
      <c r="AH536" s="204"/>
      <c r="AI536" s="204"/>
      <c r="AJ536" s="204"/>
      <c r="AK536" s="204"/>
      <c r="AL536" s="204"/>
      <c r="AM536" s="204"/>
      <c r="AN536" s="204"/>
      <c r="AO536" s="204"/>
      <c r="AP536" s="204"/>
      <c r="AQ536" s="204"/>
      <c r="AR536" s="204"/>
      <c r="AS536" s="204"/>
      <c r="AT536" s="204"/>
      <c r="AU536" s="204"/>
      <c r="AV536" s="204"/>
      <c r="AW536" s="204"/>
      <c r="AX536" s="204"/>
      <c r="AY536" s="204"/>
      <c r="AZ536" s="204"/>
      <c r="BA536" s="204"/>
      <c r="BB536" s="204"/>
      <c r="BC536" s="204"/>
      <c r="BD536" s="204"/>
      <c r="BE536" s="204"/>
      <c r="BF536" s="204"/>
      <c r="BG536" s="204"/>
      <c r="BH536" s="204"/>
      <c r="BI536" s="204"/>
      <c r="BJ536" s="204"/>
      <c r="BK536" s="204"/>
      <c r="BL536" s="204"/>
      <c r="BM536" s="216">
        <v>40</v>
      </c>
    </row>
    <row r="537" spans="1:65">
      <c r="A537" s="30"/>
      <c r="B537" s="19">
        <v>1</v>
      </c>
      <c r="C537" s="9">
        <v>6</v>
      </c>
      <c r="D537" s="24">
        <v>4.2499999999999996E-2</v>
      </c>
      <c r="E537" s="24">
        <v>4.1148079999999997E-2</v>
      </c>
      <c r="F537" s="24">
        <v>4.3674503987830224E-2</v>
      </c>
      <c r="G537" s="217" t="s">
        <v>105</v>
      </c>
      <c r="H537" s="24">
        <v>4.1800000000000004E-2</v>
      </c>
      <c r="I537" s="24">
        <v>4.1800000000000004E-2</v>
      </c>
      <c r="J537" s="24">
        <v>4.2799999999999998E-2</v>
      </c>
      <c r="K537" s="24">
        <v>4.4499999999999998E-2</v>
      </c>
      <c r="L537" s="24">
        <v>4.2799999999999998E-2</v>
      </c>
      <c r="M537" s="24">
        <v>4.2499999999999996E-2</v>
      </c>
      <c r="N537" s="217">
        <v>3.7545054579999994E-2</v>
      </c>
      <c r="O537" s="24">
        <v>4.3800000000000006E-2</v>
      </c>
      <c r="P537" s="24">
        <v>4.2207745191845197E-2</v>
      </c>
      <c r="Q537" s="24">
        <v>4.3199999999999995E-2</v>
      </c>
      <c r="R537" s="24">
        <v>4.3199999999999995E-2</v>
      </c>
      <c r="S537" s="24">
        <v>4.4600000000000001E-2</v>
      </c>
      <c r="T537" s="24">
        <v>4.0800000000000003E-2</v>
      </c>
      <c r="U537" s="24">
        <v>3.9899999999999998E-2</v>
      </c>
      <c r="V537" s="203"/>
      <c r="W537" s="204"/>
      <c r="X537" s="204"/>
      <c r="Y537" s="204"/>
      <c r="Z537" s="204"/>
      <c r="AA537" s="204"/>
      <c r="AB537" s="204"/>
      <c r="AC537" s="204"/>
      <c r="AD537" s="204"/>
      <c r="AE537" s="204"/>
      <c r="AF537" s="204"/>
      <c r="AG537" s="204"/>
      <c r="AH537" s="204"/>
      <c r="AI537" s="204"/>
      <c r="AJ537" s="204"/>
      <c r="AK537" s="204"/>
      <c r="AL537" s="204"/>
      <c r="AM537" s="204"/>
      <c r="AN537" s="204"/>
      <c r="AO537" s="204"/>
      <c r="AP537" s="204"/>
      <c r="AQ537" s="204"/>
      <c r="AR537" s="204"/>
      <c r="AS537" s="204"/>
      <c r="AT537" s="204"/>
      <c r="AU537" s="204"/>
      <c r="AV537" s="204"/>
      <c r="AW537" s="204"/>
      <c r="AX537" s="204"/>
      <c r="AY537" s="204"/>
      <c r="AZ537" s="204"/>
      <c r="BA537" s="204"/>
      <c r="BB537" s="204"/>
      <c r="BC537" s="204"/>
      <c r="BD537" s="204"/>
      <c r="BE537" s="204"/>
      <c r="BF537" s="204"/>
      <c r="BG537" s="204"/>
      <c r="BH537" s="204"/>
      <c r="BI537" s="204"/>
      <c r="BJ537" s="204"/>
      <c r="BK537" s="204"/>
      <c r="BL537" s="204"/>
      <c r="BM537" s="56"/>
    </row>
    <row r="538" spans="1:65">
      <c r="A538" s="30"/>
      <c r="B538" s="20" t="s">
        <v>254</v>
      </c>
      <c r="C538" s="12"/>
      <c r="D538" s="219">
        <v>4.3166666666666666E-2</v>
      </c>
      <c r="E538" s="219">
        <v>4.118078666666667E-2</v>
      </c>
      <c r="F538" s="219">
        <v>4.3057513852983668E-2</v>
      </c>
      <c r="G538" s="219" t="s">
        <v>622</v>
      </c>
      <c r="H538" s="219">
        <v>4.1916666666666665E-2</v>
      </c>
      <c r="I538" s="219">
        <v>4.136666666666667E-2</v>
      </c>
      <c r="J538" s="219">
        <v>4.296666666666666E-2</v>
      </c>
      <c r="K538" s="219">
        <v>4.4049999999999999E-2</v>
      </c>
      <c r="L538" s="219">
        <v>4.2500000000000003E-2</v>
      </c>
      <c r="M538" s="219">
        <v>4.165E-2</v>
      </c>
      <c r="N538" s="219">
        <v>3.7597735640000005E-2</v>
      </c>
      <c r="O538" s="219">
        <v>4.3099999999999992E-2</v>
      </c>
      <c r="P538" s="219">
        <v>4.354743701274344E-2</v>
      </c>
      <c r="Q538" s="219">
        <v>4.2883333333333329E-2</v>
      </c>
      <c r="R538" s="219">
        <v>4.2966666666666674E-2</v>
      </c>
      <c r="S538" s="219">
        <v>4.4033333333333334E-2</v>
      </c>
      <c r="T538" s="219">
        <v>4.1549999999999997E-2</v>
      </c>
      <c r="U538" s="219">
        <v>3.9616666666666668E-2</v>
      </c>
      <c r="V538" s="203"/>
      <c r="W538" s="204"/>
      <c r="X538" s="204"/>
      <c r="Y538" s="204"/>
      <c r="Z538" s="204"/>
      <c r="AA538" s="204"/>
      <c r="AB538" s="204"/>
      <c r="AC538" s="204"/>
      <c r="AD538" s="204"/>
      <c r="AE538" s="204"/>
      <c r="AF538" s="204"/>
      <c r="AG538" s="204"/>
      <c r="AH538" s="204"/>
      <c r="AI538" s="204"/>
      <c r="AJ538" s="204"/>
      <c r="AK538" s="204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56"/>
    </row>
    <row r="539" spans="1:65">
      <c r="A539" s="30"/>
      <c r="B539" s="3" t="s">
        <v>255</v>
      </c>
      <c r="C539" s="29"/>
      <c r="D539" s="24">
        <v>4.3249999999999997E-2</v>
      </c>
      <c r="E539" s="24">
        <v>4.124092E-2</v>
      </c>
      <c r="F539" s="24">
        <v>4.3304180830695871E-2</v>
      </c>
      <c r="G539" s="24" t="s">
        <v>622</v>
      </c>
      <c r="H539" s="24">
        <v>4.1900000000000007E-2</v>
      </c>
      <c r="I539" s="24">
        <v>4.1900000000000007E-2</v>
      </c>
      <c r="J539" s="24">
        <v>4.2950000000000002E-2</v>
      </c>
      <c r="K539" s="24">
        <v>4.41E-2</v>
      </c>
      <c r="L539" s="24">
        <v>4.2649999999999993E-2</v>
      </c>
      <c r="M539" s="24">
        <v>4.1599999999999998E-2</v>
      </c>
      <c r="N539" s="24">
        <v>3.7651966450000005E-2</v>
      </c>
      <c r="O539" s="24">
        <v>4.3199999999999995E-2</v>
      </c>
      <c r="P539" s="24">
        <v>4.3613475129596818E-2</v>
      </c>
      <c r="Q539" s="24">
        <v>4.2900000000000001E-2</v>
      </c>
      <c r="R539" s="24">
        <v>4.2899999999999994E-2</v>
      </c>
      <c r="S539" s="24">
        <v>4.4000000000000004E-2</v>
      </c>
      <c r="T539" s="24">
        <v>4.1700000000000001E-2</v>
      </c>
      <c r="U539" s="24">
        <v>3.9800000000000002E-2</v>
      </c>
      <c r="V539" s="203"/>
      <c r="W539" s="204"/>
      <c r="X539" s="204"/>
      <c r="Y539" s="204"/>
      <c r="Z539" s="204"/>
      <c r="AA539" s="204"/>
      <c r="AB539" s="204"/>
      <c r="AC539" s="204"/>
      <c r="AD539" s="204"/>
      <c r="AE539" s="204"/>
      <c r="AF539" s="204"/>
      <c r="AG539" s="204"/>
      <c r="AH539" s="204"/>
      <c r="AI539" s="204"/>
      <c r="AJ539" s="204"/>
      <c r="AK539" s="204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56"/>
    </row>
    <row r="540" spans="1:65">
      <c r="A540" s="30"/>
      <c r="B540" s="3" t="s">
        <v>256</v>
      </c>
      <c r="C540" s="29"/>
      <c r="D540" s="24">
        <v>6.4704456312271897E-4</v>
      </c>
      <c r="E540" s="24">
        <v>2.401636517599344E-4</v>
      </c>
      <c r="F540" s="24">
        <v>6.7331766051287008E-4</v>
      </c>
      <c r="G540" s="24" t="s">
        <v>622</v>
      </c>
      <c r="H540" s="24">
        <v>2.2286019533929044E-4</v>
      </c>
      <c r="I540" s="24">
        <v>1.2596295751794121E-3</v>
      </c>
      <c r="J540" s="24">
        <v>1.211060141638997E-4</v>
      </c>
      <c r="K540" s="24">
        <v>4.3243496620879297E-4</v>
      </c>
      <c r="L540" s="24">
        <v>8.0993826925266168E-4</v>
      </c>
      <c r="M540" s="24">
        <v>8.1424811943288952E-4</v>
      </c>
      <c r="N540" s="24">
        <v>2.9503832474497138E-4</v>
      </c>
      <c r="O540" s="24">
        <v>6.3245553203367664E-4</v>
      </c>
      <c r="P540" s="24">
        <v>1.2205801559262547E-3</v>
      </c>
      <c r="Q540" s="24">
        <v>2.9268868558020175E-4</v>
      </c>
      <c r="R540" s="24">
        <v>1.1570076346622202E-3</v>
      </c>
      <c r="S540" s="24">
        <v>4.2739521132865635E-4</v>
      </c>
      <c r="T540" s="24">
        <v>4.037325847637265E-4</v>
      </c>
      <c r="U540" s="24">
        <v>7.7567175188133803E-4</v>
      </c>
      <c r="V540" s="203"/>
      <c r="W540" s="204"/>
      <c r="X540" s="204"/>
      <c r="Y540" s="204"/>
      <c r="Z540" s="204"/>
      <c r="AA540" s="204"/>
      <c r="AB540" s="204"/>
      <c r="AC540" s="204"/>
      <c r="AD540" s="204"/>
      <c r="AE540" s="204"/>
      <c r="AF540" s="204"/>
      <c r="AG540" s="204"/>
      <c r="AH540" s="204"/>
      <c r="AI540" s="204"/>
      <c r="AJ540" s="204"/>
      <c r="AK540" s="204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56"/>
    </row>
    <row r="541" spans="1:65">
      <c r="A541" s="30"/>
      <c r="B541" s="3" t="s">
        <v>86</v>
      </c>
      <c r="C541" s="29"/>
      <c r="D541" s="13">
        <v>1.4989449338750247E-2</v>
      </c>
      <c r="E541" s="13">
        <v>5.8319345306322721E-3</v>
      </c>
      <c r="F541" s="13">
        <v>1.5637634416419344E-2</v>
      </c>
      <c r="G541" s="13" t="s">
        <v>622</v>
      </c>
      <c r="H541" s="13">
        <v>5.3167442228061338E-3</v>
      </c>
      <c r="I541" s="13">
        <v>3.0450352341162255E-2</v>
      </c>
      <c r="J541" s="13">
        <v>2.8186038983064325E-3</v>
      </c>
      <c r="K541" s="13">
        <v>9.8169118322086937E-3</v>
      </c>
      <c r="L541" s="13">
        <v>1.9057371041239096E-2</v>
      </c>
      <c r="M541" s="13">
        <v>1.9549774776299867E-2</v>
      </c>
      <c r="N541" s="13">
        <v>7.8472365349332874E-3</v>
      </c>
      <c r="O541" s="13">
        <v>1.4674142274563266E-2</v>
      </c>
      <c r="P541" s="13">
        <v>2.8028748409902333E-2</v>
      </c>
      <c r="Q541" s="13">
        <v>6.8252316886172198E-3</v>
      </c>
      <c r="R541" s="13">
        <v>2.692802873535035E-2</v>
      </c>
      <c r="S541" s="13">
        <v>9.7061743677968899E-3</v>
      </c>
      <c r="T541" s="13">
        <v>9.7167890436516621E-3</v>
      </c>
      <c r="U541" s="13">
        <v>1.957943000121173E-2</v>
      </c>
      <c r="V541" s="152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5"/>
    </row>
    <row r="542" spans="1:65">
      <c r="A542" s="30"/>
      <c r="B542" s="3" t="s">
        <v>257</v>
      </c>
      <c r="C542" s="29"/>
      <c r="D542" s="13">
        <v>1.4485921148306602E-2</v>
      </c>
      <c r="E542" s="13">
        <v>-3.2185444900110327E-2</v>
      </c>
      <c r="F542" s="13">
        <v>1.1920654907338291E-2</v>
      </c>
      <c r="G542" s="13" t="s">
        <v>622</v>
      </c>
      <c r="H542" s="13">
        <v>-1.489108429035102E-2</v>
      </c>
      <c r="I542" s="13">
        <v>-2.78169666833602E-2</v>
      </c>
      <c r="J542" s="13">
        <v>9.7856002781211426E-3</v>
      </c>
      <c r="K542" s="13">
        <v>3.5245671658291178E-2</v>
      </c>
      <c r="L542" s="13">
        <v>-1.1818150856440779E-3</v>
      </c>
      <c r="M542" s="13">
        <v>-2.1158178783931336E-2</v>
      </c>
      <c r="N542" s="13">
        <v>-0.11639289249800966</v>
      </c>
      <c r="O542" s="13">
        <v>1.2919147524911301E-2</v>
      </c>
      <c r="P542" s="13">
        <v>2.3434635170368034E-2</v>
      </c>
      <c r="Q542" s="13">
        <v>7.8271332488772938E-3</v>
      </c>
      <c r="R542" s="13">
        <v>9.7856002781215867E-3</v>
      </c>
      <c r="S542" s="13">
        <v>3.4853978252442408E-2</v>
      </c>
      <c r="T542" s="13">
        <v>-2.3508339219023955E-2</v>
      </c>
      <c r="U542" s="13">
        <v>-6.8944774297480804E-2</v>
      </c>
      <c r="V542" s="152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5"/>
    </row>
    <row r="543" spans="1:65">
      <c r="A543" s="30"/>
      <c r="B543" s="46" t="s">
        <v>258</v>
      </c>
      <c r="C543" s="47"/>
      <c r="D543" s="45">
        <v>0.15</v>
      </c>
      <c r="E543" s="45">
        <v>1.1100000000000001</v>
      </c>
      <c r="F543" s="45">
        <v>0.08</v>
      </c>
      <c r="G543" s="45">
        <v>4.51</v>
      </c>
      <c r="H543" s="45">
        <v>0.64</v>
      </c>
      <c r="I543" s="45">
        <v>0.99</v>
      </c>
      <c r="J543" s="45">
        <v>0.03</v>
      </c>
      <c r="K543" s="45">
        <v>0.72</v>
      </c>
      <c r="L543" s="45">
        <v>0.27</v>
      </c>
      <c r="M543" s="45">
        <v>0.81</v>
      </c>
      <c r="N543" s="45">
        <v>3.39</v>
      </c>
      <c r="O543" s="45">
        <v>0.11</v>
      </c>
      <c r="P543" s="45">
        <v>0.4</v>
      </c>
      <c r="Q543" s="45">
        <v>0.03</v>
      </c>
      <c r="R543" s="45">
        <v>0.03</v>
      </c>
      <c r="S543" s="45">
        <v>0.71</v>
      </c>
      <c r="T543" s="45">
        <v>0.88</v>
      </c>
      <c r="U543" s="45">
        <v>2.11</v>
      </c>
      <c r="V543" s="152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B544" s="31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BM544" s="55"/>
    </row>
    <row r="545" spans="1:65" ht="15">
      <c r="B545" s="8" t="s">
        <v>463</v>
      </c>
      <c r="BM545" s="28" t="s">
        <v>66</v>
      </c>
    </row>
    <row r="546" spans="1:65" ht="15">
      <c r="A546" s="25" t="s">
        <v>26</v>
      </c>
      <c r="B546" s="18" t="s">
        <v>110</v>
      </c>
      <c r="C546" s="15" t="s">
        <v>111</v>
      </c>
      <c r="D546" s="16" t="s">
        <v>225</v>
      </c>
      <c r="E546" s="17" t="s">
        <v>225</v>
      </c>
      <c r="F546" s="17" t="s">
        <v>225</v>
      </c>
      <c r="G546" s="17" t="s">
        <v>225</v>
      </c>
      <c r="H546" s="17" t="s">
        <v>225</v>
      </c>
      <c r="I546" s="17" t="s">
        <v>225</v>
      </c>
      <c r="J546" s="17" t="s">
        <v>225</v>
      </c>
      <c r="K546" s="17" t="s">
        <v>225</v>
      </c>
      <c r="L546" s="17" t="s">
        <v>225</v>
      </c>
      <c r="M546" s="17" t="s">
        <v>225</v>
      </c>
      <c r="N546" s="17" t="s">
        <v>225</v>
      </c>
      <c r="O546" s="17" t="s">
        <v>225</v>
      </c>
      <c r="P546" s="17" t="s">
        <v>225</v>
      </c>
      <c r="Q546" s="17" t="s">
        <v>225</v>
      </c>
      <c r="R546" s="17" t="s">
        <v>225</v>
      </c>
      <c r="S546" s="17" t="s">
        <v>225</v>
      </c>
      <c r="T546" s="17" t="s">
        <v>225</v>
      </c>
      <c r="U546" s="152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8">
        <v>1</v>
      </c>
    </row>
    <row r="547" spans="1:65">
      <c r="A547" s="30"/>
      <c r="B547" s="19" t="s">
        <v>226</v>
      </c>
      <c r="C547" s="9" t="s">
        <v>226</v>
      </c>
      <c r="D547" s="150" t="s">
        <v>228</v>
      </c>
      <c r="E547" s="151" t="s">
        <v>230</v>
      </c>
      <c r="F547" s="151" t="s">
        <v>233</v>
      </c>
      <c r="G547" s="151" t="s">
        <v>234</v>
      </c>
      <c r="H547" s="151" t="s">
        <v>236</v>
      </c>
      <c r="I547" s="151" t="s">
        <v>237</v>
      </c>
      <c r="J547" s="151" t="s">
        <v>238</v>
      </c>
      <c r="K547" s="151" t="s">
        <v>239</v>
      </c>
      <c r="L547" s="151" t="s">
        <v>240</v>
      </c>
      <c r="M547" s="151" t="s">
        <v>241</v>
      </c>
      <c r="N547" s="151" t="s">
        <v>242</v>
      </c>
      <c r="O547" s="151" t="s">
        <v>243</v>
      </c>
      <c r="P547" s="151" t="s">
        <v>244</v>
      </c>
      <c r="Q547" s="151" t="s">
        <v>245</v>
      </c>
      <c r="R547" s="151" t="s">
        <v>246</v>
      </c>
      <c r="S547" s="151" t="s">
        <v>247</v>
      </c>
      <c r="T547" s="151" t="s">
        <v>248</v>
      </c>
      <c r="U547" s="152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8" t="s">
        <v>3</v>
      </c>
    </row>
    <row r="548" spans="1:65">
      <c r="A548" s="30"/>
      <c r="B548" s="19"/>
      <c r="C548" s="9"/>
      <c r="D548" s="10" t="s">
        <v>272</v>
      </c>
      <c r="E548" s="11" t="s">
        <v>272</v>
      </c>
      <c r="F548" s="11" t="s">
        <v>114</v>
      </c>
      <c r="G548" s="11" t="s">
        <v>272</v>
      </c>
      <c r="H548" s="11" t="s">
        <v>273</v>
      </c>
      <c r="I548" s="11" t="s">
        <v>272</v>
      </c>
      <c r="J548" s="11" t="s">
        <v>114</v>
      </c>
      <c r="K548" s="11" t="s">
        <v>273</v>
      </c>
      <c r="L548" s="11" t="s">
        <v>272</v>
      </c>
      <c r="M548" s="11" t="s">
        <v>273</v>
      </c>
      <c r="N548" s="11" t="s">
        <v>273</v>
      </c>
      <c r="O548" s="11" t="s">
        <v>114</v>
      </c>
      <c r="P548" s="11" t="s">
        <v>273</v>
      </c>
      <c r="Q548" s="11" t="s">
        <v>273</v>
      </c>
      <c r="R548" s="11" t="s">
        <v>273</v>
      </c>
      <c r="S548" s="11" t="s">
        <v>273</v>
      </c>
      <c r="T548" s="11" t="s">
        <v>272</v>
      </c>
      <c r="U548" s="152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2</v>
      </c>
    </row>
    <row r="549" spans="1:65">
      <c r="A549" s="30"/>
      <c r="B549" s="19"/>
      <c r="C549" s="9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152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>
        <v>3</v>
      </c>
    </row>
    <row r="550" spans="1:65">
      <c r="A550" s="30"/>
      <c r="B550" s="18">
        <v>1</v>
      </c>
      <c r="C550" s="14">
        <v>1</v>
      </c>
      <c r="D550" s="22">
        <v>4.9000000000000004</v>
      </c>
      <c r="E550" s="22">
        <v>4.7314741575497754</v>
      </c>
      <c r="F550" s="147">
        <v>6.0674000000000001</v>
      </c>
      <c r="G550" s="22">
        <v>5</v>
      </c>
      <c r="H550" s="147">
        <v>2</v>
      </c>
      <c r="I550" s="22">
        <v>5.39</v>
      </c>
      <c r="J550" s="22">
        <v>4.8818333333333337</v>
      </c>
      <c r="K550" s="22">
        <v>4.67</v>
      </c>
      <c r="L550" s="22">
        <v>4.7</v>
      </c>
      <c r="M550" s="22">
        <v>5.1509</v>
      </c>
      <c r="N550" s="22">
        <v>4.46</v>
      </c>
      <c r="O550" s="22">
        <v>4.8513110550507337</v>
      </c>
      <c r="P550" s="22">
        <v>4.59</v>
      </c>
      <c r="Q550" s="22">
        <v>4.37</v>
      </c>
      <c r="R550" s="22">
        <v>5.14</v>
      </c>
      <c r="S550" s="22">
        <v>5.14</v>
      </c>
      <c r="T550" s="22">
        <v>4.8899999999999997</v>
      </c>
      <c r="U550" s="152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1</v>
      </c>
    </row>
    <row r="551" spans="1:65">
      <c r="A551" s="30"/>
      <c r="B551" s="19">
        <v>1</v>
      </c>
      <c r="C551" s="9">
        <v>2</v>
      </c>
      <c r="D551" s="11">
        <v>4.7</v>
      </c>
      <c r="E551" s="11">
        <v>4.6625301499761296</v>
      </c>
      <c r="F551" s="148">
        <v>6.7862</v>
      </c>
      <c r="G551" s="11">
        <v>5.0999999999999996</v>
      </c>
      <c r="H551" s="148">
        <v>2</v>
      </c>
      <c r="I551" s="11">
        <v>5.32</v>
      </c>
      <c r="J551" s="11">
        <v>4.6778333333333331</v>
      </c>
      <c r="K551" s="11">
        <v>4.9000000000000004</v>
      </c>
      <c r="L551" s="11">
        <v>4.5</v>
      </c>
      <c r="M551" s="11">
        <v>5.1542000000000003</v>
      </c>
      <c r="N551" s="11">
        <v>4.4000000000000004</v>
      </c>
      <c r="O551" s="11">
        <v>4.6038213480303032</v>
      </c>
      <c r="P551" s="11">
        <v>4.59</v>
      </c>
      <c r="Q551" s="11">
        <v>4.59</v>
      </c>
      <c r="R551" s="11">
        <v>5.01</v>
      </c>
      <c r="S551" s="11">
        <v>5.0199999999999996</v>
      </c>
      <c r="T551" s="11">
        <v>4.8099999999999996</v>
      </c>
      <c r="U551" s="152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25</v>
      </c>
    </row>
    <row r="552" spans="1:65">
      <c r="A552" s="30"/>
      <c r="B552" s="19">
        <v>1</v>
      </c>
      <c r="C552" s="9">
        <v>3</v>
      </c>
      <c r="D552" s="11">
        <v>5</v>
      </c>
      <c r="E552" s="11">
        <v>4.9830246244746048</v>
      </c>
      <c r="F552" s="148">
        <v>6.2713000000000001</v>
      </c>
      <c r="G552" s="11">
        <v>5</v>
      </c>
      <c r="H552" s="148">
        <v>2</v>
      </c>
      <c r="I552" s="11">
        <v>5.34</v>
      </c>
      <c r="J552" s="11">
        <v>5.1705000000000005</v>
      </c>
      <c r="K552" s="11">
        <v>5.0599999999999996</v>
      </c>
      <c r="L552" s="11">
        <v>4.9000000000000004</v>
      </c>
      <c r="M552" s="11">
        <v>5.1542000000000003</v>
      </c>
      <c r="N552" s="11">
        <v>4.72</v>
      </c>
      <c r="O552" s="11">
        <v>4.4539730957872132</v>
      </c>
      <c r="P552" s="11">
        <v>4.66</v>
      </c>
      <c r="Q552" s="11">
        <v>4.67</v>
      </c>
      <c r="R552" s="11">
        <v>5.07</v>
      </c>
      <c r="S552" s="11">
        <v>5.07</v>
      </c>
      <c r="T552" s="11">
        <v>4.8899999999999997</v>
      </c>
      <c r="U552" s="152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16</v>
      </c>
    </row>
    <row r="553" spans="1:65">
      <c r="A553" s="30"/>
      <c r="B553" s="19">
        <v>1</v>
      </c>
      <c r="C553" s="9">
        <v>4</v>
      </c>
      <c r="D553" s="11">
        <v>4.8</v>
      </c>
      <c r="E553" s="11">
        <v>5.1176908102948495</v>
      </c>
      <c r="F553" s="148">
        <v>6.0395000000000003</v>
      </c>
      <c r="G553" s="11">
        <v>5</v>
      </c>
      <c r="H553" s="148" t="s">
        <v>102</v>
      </c>
      <c r="I553" s="11">
        <v>5.41</v>
      </c>
      <c r="J553" s="11">
        <v>4.6881666666666666</v>
      </c>
      <c r="K553" s="11">
        <v>4.8</v>
      </c>
      <c r="L553" s="11">
        <v>4.7</v>
      </c>
      <c r="M553" s="11">
        <v>5.1308999999999996</v>
      </c>
      <c r="N553" s="11">
        <v>4.3899999999999997</v>
      </c>
      <c r="O553" s="153">
        <v>3.761047779115664</v>
      </c>
      <c r="P553" s="11">
        <v>4.41</v>
      </c>
      <c r="Q553" s="11">
        <v>4.6100000000000003</v>
      </c>
      <c r="R553" s="11">
        <v>5.01</v>
      </c>
      <c r="S553" s="11">
        <v>5.2</v>
      </c>
      <c r="T553" s="11">
        <v>4.83</v>
      </c>
      <c r="U553" s="152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4.8536234333375567</v>
      </c>
    </row>
    <row r="554" spans="1:65">
      <c r="A554" s="30"/>
      <c r="B554" s="19">
        <v>1</v>
      </c>
      <c r="C554" s="9">
        <v>5</v>
      </c>
      <c r="D554" s="11">
        <v>4.9000000000000004</v>
      </c>
      <c r="E554" s="11">
        <v>4.9073057074024344</v>
      </c>
      <c r="F554" s="148">
        <v>6.2624000000000004</v>
      </c>
      <c r="G554" s="11">
        <v>4.9000000000000004</v>
      </c>
      <c r="H554" s="148">
        <v>2</v>
      </c>
      <c r="I554" s="11">
        <v>5.37</v>
      </c>
      <c r="J554" s="11">
        <v>4.8671666666666669</v>
      </c>
      <c r="K554" s="11">
        <v>4.97</v>
      </c>
      <c r="L554" s="11">
        <v>4.8</v>
      </c>
      <c r="M554" s="11">
        <v>5.2813999999999997</v>
      </c>
      <c r="N554" s="11">
        <v>4.6100000000000003</v>
      </c>
      <c r="O554" s="11">
        <v>3.9967470338877895</v>
      </c>
      <c r="P554" s="11">
        <v>4.45</v>
      </c>
      <c r="Q554" s="11">
        <v>4.4400000000000004</v>
      </c>
      <c r="R554" s="11">
        <v>5.03</v>
      </c>
      <c r="S554" s="11">
        <v>5.09</v>
      </c>
      <c r="T554" s="11">
        <v>5.0199999999999996</v>
      </c>
      <c r="U554" s="152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41</v>
      </c>
    </row>
    <row r="555" spans="1:65">
      <c r="A555" s="30"/>
      <c r="B555" s="19">
        <v>1</v>
      </c>
      <c r="C555" s="9">
        <v>6</v>
      </c>
      <c r="D555" s="11">
        <v>4.7</v>
      </c>
      <c r="E555" s="11">
        <v>4.9666362701396753</v>
      </c>
      <c r="F555" s="148">
        <v>5.6966999999999999</v>
      </c>
      <c r="G555" s="11">
        <v>5.0999999999999996</v>
      </c>
      <c r="H555" s="148">
        <v>4</v>
      </c>
      <c r="I555" s="11">
        <v>5.36</v>
      </c>
      <c r="J555" s="11">
        <v>4.7621666666666664</v>
      </c>
      <c r="K555" s="11">
        <v>5.09</v>
      </c>
      <c r="L555" s="11">
        <v>4.5</v>
      </c>
      <c r="M555" s="11">
        <v>5.2931999999999997</v>
      </c>
      <c r="N555" s="11">
        <v>4.5999999999999996</v>
      </c>
      <c r="O555" s="11">
        <v>4.3316313121405434</v>
      </c>
      <c r="P555" s="11">
        <v>4.43</v>
      </c>
      <c r="Q555" s="11">
        <v>4.54</v>
      </c>
      <c r="R555" s="11">
        <v>5.0199999999999996</v>
      </c>
      <c r="S555" s="11">
        <v>4.9800000000000004</v>
      </c>
      <c r="T555" s="11">
        <v>4.93</v>
      </c>
      <c r="U555" s="152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5"/>
    </row>
    <row r="556" spans="1:65">
      <c r="A556" s="30"/>
      <c r="B556" s="20" t="s">
        <v>254</v>
      </c>
      <c r="C556" s="12"/>
      <c r="D556" s="23">
        <v>4.8333333333333339</v>
      </c>
      <c r="E556" s="23">
        <v>4.8947769533062448</v>
      </c>
      <c r="F556" s="23">
        <v>6.1872499999999997</v>
      </c>
      <c r="G556" s="23">
        <v>5.0166666666666666</v>
      </c>
      <c r="H556" s="23">
        <v>2.4</v>
      </c>
      <c r="I556" s="23">
        <v>5.3650000000000011</v>
      </c>
      <c r="J556" s="23">
        <v>4.8412777777777771</v>
      </c>
      <c r="K556" s="23">
        <v>4.915</v>
      </c>
      <c r="L556" s="23">
        <v>4.6833333333333336</v>
      </c>
      <c r="M556" s="23">
        <v>5.1941333333333333</v>
      </c>
      <c r="N556" s="23">
        <v>4.53</v>
      </c>
      <c r="O556" s="23">
        <v>4.3330886040020413</v>
      </c>
      <c r="P556" s="23">
        <v>4.5216666666666665</v>
      </c>
      <c r="Q556" s="23">
        <v>4.5366666666666671</v>
      </c>
      <c r="R556" s="23">
        <v>5.046666666666666</v>
      </c>
      <c r="S556" s="23">
        <v>5.083333333333333</v>
      </c>
      <c r="T556" s="23">
        <v>4.8950000000000005</v>
      </c>
      <c r="U556" s="152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5"/>
    </row>
    <row r="557" spans="1:65">
      <c r="A557" s="30"/>
      <c r="B557" s="3" t="s">
        <v>255</v>
      </c>
      <c r="C557" s="29"/>
      <c r="D557" s="11">
        <v>4.8499999999999996</v>
      </c>
      <c r="E557" s="11">
        <v>4.9369709887710549</v>
      </c>
      <c r="F557" s="11">
        <v>6.1649000000000003</v>
      </c>
      <c r="G557" s="11">
        <v>5</v>
      </c>
      <c r="H557" s="11">
        <v>2</v>
      </c>
      <c r="I557" s="11">
        <v>5.3650000000000002</v>
      </c>
      <c r="J557" s="11">
        <v>4.8146666666666667</v>
      </c>
      <c r="K557" s="11">
        <v>4.9350000000000005</v>
      </c>
      <c r="L557" s="11">
        <v>4.7</v>
      </c>
      <c r="M557" s="11">
        <v>5.1542000000000003</v>
      </c>
      <c r="N557" s="11">
        <v>4.5299999999999994</v>
      </c>
      <c r="O557" s="11">
        <v>4.3928022039638783</v>
      </c>
      <c r="P557" s="11">
        <v>4.5199999999999996</v>
      </c>
      <c r="Q557" s="11">
        <v>4.5649999999999995</v>
      </c>
      <c r="R557" s="11">
        <v>5.0250000000000004</v>
      </c>
      <c r="S557" s="11">
        <v>5.08</v>
      </c>
      <c r="T557" s="11">
        <v>4.8899999999999997</v>
      </c>
      <c r="U557" s="152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256</v>
      </c>
      <c r="C558" s="29"/>
      <c r="D558" s="24">
        <v>0.12110601416389968</v>
      </c>
      <c r="E558" s="24">
        <v>0.16935486468246588</v>
      </c>
      <c r="F558" s="24">
        <v>0.36007955093284599</v>
      </c>
      <c r="G558" s="24">
        <v>7.5277265270907834E-2</v>
      </c>
      <c r="H558" s="24">
        <v>0.89442719099991574</v>
      </c>
      <c r="I558" s="24">
        <v>3.2710854467592178E-2</v>
      </c>
      <c r="J558" s="24">
        <v>0.18282118363358577</v>
      </c>
      <c r="K558" s="24">
        <v>0.16009372255026108</v>
      </c>
      <c r="L558" s="24">
        <v>0.16020819787597229</v>
      </c>
      <c r="M558" s="24">
        <v>7.2782681090123647E-2</v>
      </c>
      <c r="N558" s="24">
        <v>0.13326664999166141</v>
      </c>
      <c r="O558" s="24">
        <v>0.39920477668417814</v>
      </c>
      <c r="P558" s="24">
        <v>0.10438710009702667</v>
      </c>
      <c r="Q558" s="24">
        <v>0.11236844159579081</v>
      </c>
      <c r="R558" s="24">
        <v>5.08592829940284E-2</v>
      </c>
      <c r="S558" s="24">
        <v>7.9665969313544777E-2</v>
      </c>
      <c r="T558" s="24">
        <v>7.5299402388066719E-2</v>
      </c>
      <c r="U558" s="203"/>
      <c r="V558" s="204"/>
      <c r="W558" s="204"/>
      <c r="X558" s="204"/>
      <c r="Y558" s="204"/>
      <c r="Z558" s="204"/>
      <c r="AA558" s="204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204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56"/>
    </row>
    <row r="559" spans="1:65">
      <c r="A559" s="30"/>
      <c r="B559" s="3" t="s">
        <v>86</v>
      </c>
      <c r="C559" s="29"/>
      <c r="D559" s="13">
        <v>2.5056416723565449E-2</v>
      </c>
      <c r="E559" s="13">
        <v>3.4599097425281618E-2</v>
      </c>
      <c r="F559" s="13">
        <v>5.8197026293239487E-2</v>
      </c>
      <c r="G559" s="13">
        <v>1.5005434937722491E-2</v>
      </c>
      <c r="H559" s="13">
        <v>0.37267799624996489</v>
      </c>
      <c r="I559" s="13">
        <v>6.097083777743182E-3</v>
      </c>
      <c r="J559" s="13">
        <v>3.7763002253818942E-2</v>
      </c>
      <c r="K559" s="13">
        <v>3.2572476612464103E-2</v>
      </c>
      <c r="L559" s="13">
        <v>3.4208156130100843E-2</v>
      </c>
      <c r="M559" s="13">
        <v>1.4012478390387292E-2</v>
      </c>
      <c r="N559" s="13">
        <v>2.9418686532375584E-2</v>
      </c>
      <c r="O559" s="13">
        <v>9.2129382333763624E-2</v>
      </c>
      <c r="P559" s="13">
        <v>2.3085978642910433E-2</v>
      </c>
      <c r="Q559" s="13">
        <v>2.4768943775707007E-2</v>
      </c>
      <c r="R559" s="13">
        <v>1.0077797158658204E-2</v>
      </c>
      <c r="S559" s="13">
        <v>1.5671993963320283E-2</v>
      </c>
      <c r="T559" s="13">
        <v>1.5382921836172975E-2</v>
      </c>
      <c r="U559" s="152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A560" s="30"/>
      <c r="B560" s="3" t="s">
        <v>257</v>
      </c>
      <c r="C560" s="29"/>
      <c r="D560" s="13">
        <v>-4.1804025967194791E-3</v>
      </c>
      <c r="E560" s="13">
        <v>8.4789272455751963E-3</v>
      </c>
      <c r="F560" s="13">
        <v>0.27476926980002347</v>
      </c>
      <c r="G560" s="13">
        <v>3.3592064890991091E-2</v>
      </c>
      <c r="H560" s="13">
        <v>-0.50552406197906086</v>
      </c>
      <c r="I560" s="13">
        <v>0.10535975311764156</v>
      </c>
      <c r="J560" s="13">
        <v>-2.5435956722522635E-3</v>
      </c>
      <c r="K560" s="13">
        <v>1.2645514738715224E-2</v>
      </c>
      <c r="L560" s="13">
        <v>-3.5085148723028259E-2</v>
      </c>
      <c r="M560" s="13">
        <v>7.0155813419094937E-2</v>
      </c>
      <c r="N560" s="13">
        <v>-6.667666698547714E-2</v>
      </c>
      <c r="O560" s="13">
        <v>-0.10724664500343684</v>
      </c>
      <c r="P560" s="13">
        <v>-6.8393597325827726E-2</v>
      </c>
      <c r="Q560" s="13">
        <v>-6.5303122713196715E-2</v>
      </c>
      <c r="R560" s="13">
        <v>3.977301411625267E-2</v>
      </c>
      <c r="S560" s="13">
        <v>4.7327507613794895E-2</v>
      </c>
      <c r="T560" s="13">
        <v>8.5248819218741723E-3</v>
      </c>
      <c r="U560" s="152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5"/>
    </row>
    <row r="561" spans="1:65">
      <c r="A561" s="30"/>
      <c r="B561" s="46" t="s">
        <v>258</v>
      </c>
      <c r="C561" s="47"/>
      <c r="D561" s="45">
        <v>0.21</v>
      </c>
      <c r="E561" s="45">
        <v>0</v>
      </c>
      <c r="F561" s="45">
        <v>4.3600000000000003</v>
      </c>
      <c r="G561" s="45">
        <v>0.41</v>
      </c>
      <c r="H561" s="45" t="s">
        <v>259</v>
      </c>
      <c r="I561" s="45">
        <v>1.59</v>
      </c>
      <c r="J561" s="45">
        <v>0.18</v>
      </c>
      <c r="K561" s="45">
        <v>7.0000000000000007E-2</v>
      </c>
      <c r="L561" s="45">
        <v>0.71</v>
      </c>
      <c r="M561" s="45">
        <v>1.01</v>
      </c>
      <c r="N561" s="45">
        <v>1.23</v>
      </c>
      <c r="O561" s="45">
        <v>1.89</v>
      </c>
      <c r="P561" s="45">
        <v>1.26</v>
      </c>
      <c r="Q561" s="45">
        <v>1.21</v>
      </c>
      <c r="R561" s="45">
        <v>0.51</v>
      </c>
      <c r="S561" s="45">
        <v>0.64</v>
      </c>
      <c r="T561" s="45">
        <v>0</v>
      </c>
      <c r="U561" s="152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B562" s="31" t="s">
        <v>280</v>
      </c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BM562" s="55"/>
    </row>
    <row r="563" spans="1:65">
      <c r="BM563" s="55"/>
    </row>
    <row r="564" spans="1:65" ht="15">
      <c r="B564" s="8" t="s">
        <v>464</v>
      </c>
      <c r="BM564" s="28" t="s">
        <v>66</v>
      </c>
    </row>
    <row r="565" spans="1:65" ht="15">
      <c r="A565" s="25" t="s">
        <v>57</v>
      </c>
      <c r="B565" s="18" t="s">
        <v>110</v>
      </c>
      <c r="C565" s="15" t="s">
        <v>111</v>
      </c>
      <c r="D565" s="16" t="s">
        <v>225</v>
      </c>
      <c r="E565" s="17" t="s">
        <v>225</v>
      </c>
      <c r="F565" s="17" t="s">
        <v>225</v>
      </c>
      <c r="G565" s="17" t="s">
        <v>225</v>
      </c>
      <c r="H565" s="17" t="s">
        <v>225</v>
      </c>
      <c r="I565" s="17" t="s">
        <v>225</v>
      </c>
      <c r="J565" s="17" t="s">
        <v>225</v>
      </c>
      <c r="K565" s="17" t="s">
        <v>225</v>
      </c>
      <c r="L565" s="17" t="s">
        <v>225</v>
      </c>
      <c r="M565" s="17" t="s">
        <v>225</v>
      </c>
      <c r="N565" s="17" t="s">
        <v>225</v>
      </c>
      <c r="O565" s="17" t="s">
        <v>225</v>
      </c>
      <c r="P565" s="17" t="s">
        <v>225</v>
      </c>
      <c r="Q565" s="17" t="s">
        <v>225</v>
      </c>
      <c r="R565" s="17" t="s">
        <v>225</v>
      </c>
      <c r="S565" s="17" t="s">
        <v>225</v>
      </c>
      <c r="T565" s="17" t="s">
        <v>225</v>
      </c>
      <c r="U565" s="17" t="s">
        <v>225</v>
      </c>
      <c r="V565" s="152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1</v>
      </c>
    </row>
    <row r="566" spans="1:65">
      <c r="A566" s="30"/>
      <c r="B566" s="19" t="s">
        <v>226</v>
      </c>
      <c r="C566" s="9" t="s">
        <v>226</v>
      </c>
      <c r="D566" s="150" t="s">
        <v>228</v>
      </c>
      <c r="E566" s="151" t="s">
        <v>229</v>
      </c>
      <c r="F566" s="151" t="s">
        <v>230</v>
      </c>
      <c r="G566" s="151" t="s">
        <v>233</v>
      </c>
      <c r="H566" s="151" t="s">
        <v>234</v>
      </c>
      <c r="I566" s="151" t="s">
        <v>236</v>
      </c>
      <c r="J566" s="151" t="s">
        <v>237</v>
      </c>
      <c r="K566" s="151" t="s">
        <v>238</v>
      </c>
      <c r="L566" s="151" t="s">
        <v>239</v>
      </c>
      <c r="M566" s="151" t="s">
        <v>240</v>
      </c>
      <c r="N566" s="151" t="s">
        <v>241</v>
      </c>
      <c r="O566" s="151" t="s">
        <v>242</v>
      </c>
      <c r="P566" s="151" t="s">
        <v>243</v>
      </c>
      <c r="Q566" s="151" t="s">
        <v>244</v>
      </c>
      <c r="R566" s="151" t="s">
        <v>245</v>
      </c>
      <c r="S566" s="151" t="s">
        <v>246</v>
      </c>
      <c r="T566" s="151" t="s">
        <v>247</v>
      </c>
      <c r="U566" s="151" t="s">
        <v>248</v>
      </c>
      <c r="V566" s="152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 t="s">
        <v>1</v>
      </c>
    </row>
    <row r="567" spans="1:65">
      <c r="A567" s="30"/>
      <c r="B567" s="19"/>
      <c r="C567" s="9"/>
      <c r="D567" s="10" t="s">
        <v>114</v>
      </c>
      <c r="E567" s="11" t="s">
        <v>114</v>
      </c>
      <c r="F567" s="11" t="s">
        <v>272</v>
      </c>
      <c r="G567" s="11" t="s">
        <v>114</v>
      </c>
      <c r="H567" s="11" t="s">
        <v>114</v>
      </c>
      <c r="I567" s="11" t="s">
        <v>273</v>
      </c>
      <c r="J567" s="11" t="s">
        <v>272</v>
      </c>
      <c r="K567" s="11" t="s">
        <v>114</v>
      </c>
      <c r="L567" s="11" t="s">
        <v>273</v>
      </c>
      <c r="M567" s="11" t="s">
        <v>272</v>
      </c>
      <c r="N567" s="11" t="s">
        <v>273</v>
      </c>
      <c r="O567" s="11" t="s">
        <v>273</v>
      </c>
      <c r="P567" s="11" t="s">
        <v>114</v>
      </c>
      <c r="Q567" s="11" t="s">
        <v>273</v>
      </c>
      <c r="R567" s="11" t="s">
        <v>273</v>
      </c>
      <c r="S567" s="11" t="s">
        <v>273</v>
      </c>
      <c r="T567" s="11" t="s">
        <v>273</v>
      </c>
      <c r="U567" s="11" t="s">
        <v>114</v>
      </c>
      <c r="V567" s="152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3</v>
      </c>
    </row>
    <row r="568" spans="1:65">
      <c r="A568" s="30"/>
      <c r="B568" s="19"/>
      <c r="C568" s="9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152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3</v>
      </c>
    </row>
    <row r="569" spans="1:65">
      <c r="A569" s="30"/>
      <c r="B569" s="18">
        <v>1</v>
      </c>
      <c r="C569" s="14">
        <v>1</v>
      </c>
      <c r="D569" s="214">
        <v>0.81150000000000011</v>
      </c>
      <c r="E569" s="215">
        <v>0.73305919999999991</v>
      </c>
      <c r="F569" s="214">
        <v>0.80913690525104576</v>
      </c>
      <c r="G569" s="215">
        <v>2.3668341799999997</v>
      </c>
      <c r="H569" s="214">
        <v>0.8</v>
      </c>
      <c r="I569" s="214">
        <v>0.8</v>
      </c>
      <c r="J569" s="214">
        <v>0.8</v>
      </c>
      <c r="K569" s="214">
        <v>0.86</v>
      </c>
      <c r="L569" s="214">
        <v>0.78</v>
      </c>
      <c r="M569" s="214">
        <v>0.78800000000000003</v>
      </c>
      <c r="N569" s="214">
        <v>0.7903</v>
      </c>
      <c r="O569" s="214">
        <v>0.81999999999999984</v>
      </c>
      <c r="P569" s="214">
        <v>0.82210361752887362</v>
      </c>
      <c r="Q569" s="214">
        <v>0.83</v>
      </c>
      <c r="R569" s="214">
        <v>0.8</v>
      </c>
      <c r="S569" s="214">
        <v>0.81999999999999984</v>
      </c>
      <c r="T569" s="214">
        <v>0.79</v>
      </c>
      <c r="U569" s="214">
        <v>0.78100000000000003</v>
      </c>
      <c r="V569" s="203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204"/>
      <c r="AL569" s="204"/>
      <c r="AM569" s="204"/>
      <c r="AN569" s="204"/>
      <c r="AO569" s="204"/>
      <c r="AP569" s="204"/>
      <c r="AQ569" s="204"/>
      <c r="AR569" s="204"/>
      <c r="AS569" s="204"/>
      <c r="AT569" s="204"/>
      <c r="AU569" s="204"/>
      <c r="AV569" s="204"/>
      <c r="AW569" s="204"/>
      <c r="AX569" s="204"/>
      <c r="AY569" s="204"/>
      <c r="AZ569" s="204"/>
      <c r="BA569" s="204"/>
      <c r="BB569" s="204"/>
      <c r="BC569" s="204"/>
      <c r="BD569" s="204"/>
      <c r="BE569" s="204"/>
      <c r="BF569" s="204"/>
      <c r="BG569" s="204"/>
      <c r="BH569" s="204"/>
      <c r="BI569" s="204"/>
      <c r="BJ569" s="204"/>
      <c r="BK569" s="204"/>
      <c r="BL569" s="204"/>
      <c r="BM569" s="216">
        <v>1</v>
      </c>
    </row>
    <row r="570" spans="1:65">
      <c r="A570" s="30"/>
      <c r="B570" s="19">
        <v>1</v>
      </c>
      <c r="C570" s="9">
        <v>2</v>
      </c>
      <c r="D570" s="24">
        <v>0.79509999999999992</v>
      </c>
      <c r="E570" s="217">
        <v>0.72190440000000011</v>
      </c>
      <c r="F570" s="24">
        <v>0.8093943888479308</v>
      </c>
      <c r="G570" s="217">
        <v>2.38867056</v>
      </c>
      <c r="H570" s="24">
        <v>0.80999999999999994</v>
      </c>
      <c r="I570" s="24">
        <v>0.81999999999999984</v>
      </c>
      <c r="J570" s="24">
        <v>0.8</v>
      </c>
      <c r="K570" s="24">
        <v>0.83</v>
      </c>
      <c r="L570" s="24">
        <v>0.81999999999999984</v>
      </c>
      <c r="M570" s="24">
        <v>0.82599999999999996</v>
      </c>
      <c r="N570" s="24">
        <v>0.76369999999999993</v>
      </c>
      <c r="O570" s="24">
        <v>0.81000000000000016</v>
      </c>
      <c r="P570" s="24">
        <v>0.83559594818434757</v>
      </c>
      <c r="Q570" s="24">
        <v>0.84</v>
      </c>
      <c r="R570" s="24">
        <v>0.79</v>
      </c>
      <c r="S570" s="24">
        <v>0.81999999999999984</v>
      </c>
      <c r="T570" s="24">
        <v>0.79</v>
      </c>
      <c r="U570" s="24">
        <v>0.78700000000000003</v>
      </c>
      <c r="V570" s="203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204"/>
      <c r="AL570" s="204"/>
      <c r="AM570" s="204"/>
      <c r="AN570" s="204"/>
      <c r="AO570" s="204"/>
      <c r="AP570" s="204"/>
      <c r="AQ570" s="204"/>
      <c r="AR570" s="204"/>
      <c r="AS570" s="204"/>
      <c r="AT570" s="204"/>
      <c r="AU570" s="204"/>
      <c r="AV570" s="204"/>
      <c r="AW570" s="204"/>
      <c r="AX570" s="204"/>
      <c r="AY570" s="204"/>
      <c r="AZ570" s="204"/>
      <c r="BA570" s="204"/>
      <c r="BB570" s="204"/>
      <c r="BC570" s="204"/>
      <c r="BD570" s="204"/>
      <c r="BE570" s="204"/>
      <c r="BF570" s="204"/>
      <c r="BG570" s="204"/>
      <c r="BH570" s="204"/>
      <c r="BI570" s="204"/>
      <c r="BJ570" s="204"/>
      <c r="BK570" s="204"/>
      <c r="BL570" s="204"/>
      <c r="BM570" s="216" t="e">
        <v>#N/A</v>
      </c>
    </row>
    <row r="571" spans="1:65">
      <c r="A571" s="30"/>
      <c r="B571" s="19">
        <v>1</v>
      </c>
      <c r="C571" s="9">
        <v>3</v>
      </c>
      <c r="D571" s="24">
        <v>0.80909999999999993</v>
      </c>
      <c r="E571" s="217">
        <v>0.72299520000000006</v>
      </c>
      <c r="F571" s="24">
        <v>0.83260092534568797</v>
      </c>
      <c r="G571" s="217">
        <v>2.34673496</v>
      </c>
      <c r="H571" s="24">
        <v>0.80800000000000005</v>
      </c>
      <c r="I571" s="24">
        <v>0.83</v>
      </c>
      <c r="J571" s="24">
        <v>0.79</v>
      </c>
      <c r="K571" s="24">
        <v>0.85000000000000009</v>
      </c>
      <c r="L571" s="24">
        <v>0.81000000000000016</v>
      </c>
      <c r="M571" s="24">
        <v>0.84200000000000008</v>
      </c>
      <c r="N571" s="24">
        <v>0.76910000000000001</v>
      </c>
      <c r="O571" s="24">
        <v>0.81000000000000016</v>
      </c>
      <c r="P571" s="24">
        <v>0.83657227253142263</v>
      </c>
      <c r="Q571" s="24">
        <v>0.83</v>
      </c>
      <c r="R571" s="24">
        <v>0.84</v>
      </c>
      <c r="S571" s="24">
        <v>0.81999999999999984</v>
      </c>
      <c r="T571" s="24">
        <v>0.8</v>
      </c>
      <c r="U571" s="24">
        <v>0.80200000000000016</v>
      </c>
      <c r="V571" s="203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204"/>
      <c r="AL571" s="204"/>
      <c r="AM571" s="204"/>
      <c r="AN571" s="204"/>
      <c r="AO571" s="204"/>
      <c r="AP571" s="204"/>
      <c r="AQ571" s="204"/>
      <c r="AR571" s="204"/>
      <c r="AS571" s="204"/>
      <c r="AT571" s="204"/>
      <c r="AU571" s="204"/>
      <c r="AV571" s="204"/>
      <c r="AW571" s="204"/>
      <c r="AX571" s="204"/>
      <c r="AY571" s="204"/>
      <c r="AZ571" s="204"/>
      <c r="BA571" s="204"/>
      <c r="BB571" s="204"/>
      <c r="BC571" s="204"/>
      <c r="BD571" s="204"/>
      <c r="BE571" s="204"/>
      <c r="BF571" s="204"/>
      <c r="BG571" s="204"/>
      <c r="BH571" s="204"/>
      <c r="BI571" s="204"/>
      <c r="BJ571" s="204"/>
      <c r="BK571" s="204"/>
      <c r="BL571" s="204"/>
      <c r="BM571" s="216">
        <v>16</v>
      </c>
    </row>
    <row r="572" spans="1:65">
      <c r="A572" s="30"/>
      <c r="B572" s="19">
        <v>1</v>
      </c>
      <c r="C572" s="9">
        <v>4</v>
      </c>
      <c r="D572" s="24">
        <v>0.81740000000000013</v>
      </c>
      <c r="E572" s="217">
        <v>0.73305000000000009</v>
      </c>
      <c r="F572" s="24">
        <v>0.82014538751392863</v>
      </c>
      <c r="G572" s="217">
        <v>2.3399931</v>
      </c>
      <c r="H572" s="24">
        <v>0.80800000000000005</v>
      </c>
      <c r="I572" s="24">
        <v>0.83</v>
      </c>
      <c r="J572" s="24">
        <v>0.8</v>
      </c>
      <c r="K572" s="24">
        <v>0.85000000000000009</v>
      </c>
      <c r="L572" s="24">
        <v>0.79</v>
      </c>
      <c r="M572" s="24">
        <v>0.82899999999999985</v>
      </c>
      <c r="N572" s="24">
        <v>0.78460000000000008</v>
      </c>
      <c r="O572" s="24">
        <v>0.79</v>
      </c>
      <c r="P572" s="24">
        <v>0.81790947643042633</v>
      </c>
      <c r="Q572" s="24">
        <v>0.8</v>
      </c>
      <c r="R572" s="24">
        <v>0.84</v>
      </c>
      <c r="S572" s="24">
        <v>0.83</v>
      </c>
      <c r="T572" s="24">
        <v>0.79</v>
      </c>
      <c r="U572" s="24">
        <v>0.76400000000000001</v>
      </c>
      <c r="V572" s="203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204"/>
      <c r="AL572" s="204"/>
      <c r="AM572" s="204"/>
      <c r="AN572" s="204"/>
      <c r="AO572" s="204"/>
      <c r="AP572" s="204"/>
      <c r="AQ572" s="204"/>
      <c r="AR572" s="204"/>
      <c r="AS572" s="204"/>
      <c r="AT572" s="204"/>
      <c r="AU572" s="204"/>
      <c r="AV572" s="204"/>
      <c r="AW572" s="204"/>
      <c r="AX572" s="204"/>
      <c r="AY572" s="204"/>
      <c r="AZ572" s="204"/>
      <c r="BA572" s="204"/>
      <c r="BB572" s="204"/>
      <c r="BC572" s="204"/>
      <c r="BD572" s="204"/>
      <c r="BE572" s="204"/>
      <c r="BF572" s="204"/>
      <c r="BG572" s="204"/>
      <c r="BH572" s="204"/>
      <c r="BI572" s="204"/>
      <c r="BJ572" s="204"/>
      <c r="BK572" s="204"/>
      <c r="BL572" s="204"/>
      <c r="BM572" s="216">
        <v>0.81125743398064776</v>
      </c>
    </row>
    <row r="573" spans="1:65">
      <c r="A573" s="30"/>
      <c r="B573" s="19">
        <v>1</v>
      </c>
      <c r="C573" s="9">
        <v>5</v>
      </c>
      <c r="D573" s="24">
        <v>0.82559999999999989</v>
      </c>
      <c r="E573" s="217">
        <v>0.73151640000000007</v>
      </c>
      <c r="F573" s="24">
        <v>0.82622707065956891</v>
      </c>
      <c r="G573" s="217">
        <v>2.4283651800000001</v>
      </c>
      <c r="H573" s="24">
        <v>0.80800000000000005</v>
      </c>
      <c r="I573" s="24">
        <v>0.8</v>
      </c>
      <c r="J573" s="24">
        <v>0.8</v>
      </c>
      <c r="K573" s="24">
        <v>0.85000000000000009</v>
      </c>
      <c r="L573" s="24">
        <v>0.83</v>
      </c>
      <c r="M573" s="24">
        <v>0.81000000000000016</v>
      </c>
      <c r="N573" s="24">
        <v>0.78359999999999996</v>
      </c>
      <c r="O573" s="24">
        <v>0.81000000000000016</v>
      </c>
      <c r="P573" s="24">
        <v>0.82708067266138463</v>
      </c>
      <c r="Q573" s="24">
        <v>0.81999999999999984</v>
      </c>
      <c r="R573" s="24">
        <v>0.8</v>
      </c>
      <c r="S573" s="24">
        <v>0.84</v>
      </c>
      <c r="T573" s="24">
        <v>0.81000000000000016</v>
      </c>
      <c r="U573" s="24">
        <v>0.79299999999999993</v>
      </c>
      <c r="V573" s="203"/>
      <c r="W573" s="204"/>
      <c r="X573" s="204"/>
      <c r="Y573" s="204"/>
      <c r="Z573" s="204"/>
      <c r="AA573" s="204"/>
      <c r="AB573" s="204"/>
      <c r="AC573" s="204"/>
      <c r="AD573" s="204"/>
      <c r="AE573" s="204"/>
      <c r="AF573" s="204"/>
      <c r="AG573" s="204"/>
      <c r="AH573" s="204"/>
      <c r="AI573" s="204"/>
      <c r="AJ573" s="204"/>
      <c r="AK573" s="204"/>
      <c r="AL573" s="204"/>
      <c r="AM573" s="204"/>
      <c r="AN573" s="204"/>
      <c r="AO573" s="204"/>
      <c r="AP573" s="204"/>
      <c r="AQ573" s="204"/>
      <c r="AR573" s="204"/>
      <c r="AS573" s="204"/>
      <c r="AT573" s="204"/>
      <c r="AU573" s="204"/>
      <c r="AV573" s="204"/>
      <c r="AW573" s="204"/>
      <c r="AX573" s="204"/>
      <c r="AY573" s="204"/>
      <c r="AZ573" s="204"/>
      <c r="BA573" s="204"/>
      <c r="BB573" s="204"/>
      <c r="BC573" s="204"/>
      <c r="BD573" s="204"/>
      <c r="BE573" s="204"/>
      <c r="BF573" s="204"/>
      <c r="BG573" s="204"/>
      <c r="BH573" s="204"/>
      <c r="BI573" s="204"/>
      <c r="BJ573" s="204"/>
      <c r="BK573" s="204"/>
      <c r="BL573" s="204"/>
      <c r="BM573" s="216">
        <v>42</v>
      </c>
    </row>
    <row r="574" spans="1:65">
      <c r="A574" s="30"/>
      <c r="B574" s="19">
        <v>1</v>
      </c>
      <c r="C574" s="9">
        <v>6</v>
      </c>
      <c r="D574" s="24">
        <v>0.79699999999999993</v>
      </c>
      <c r="E574" s="217">
        <v>0.73635480000000009</v>
      </c>
      <c r="F574" s="24">
        <v>0.81887576802721906</v>
      </c>
      <c r="G574" s="217">
        <v>2.4317584599999997</v>
      </c>
      <c r="H574" s="24">
        <v>0.80999999999999994</v>
      </c>
      <c r="I574" s="24">
        <v>0.81000000000000016</v>
      </c>
      <c r="J574" s="24">
        <v>0.79</v>
      </c>
      <c r="K574" s="24">
        <v>0.84</v>
      </c>
      <c r="L574" s="24">
        <v>0.81999999999999984</v>
      </c>
      <c r="M574" s="24">
        <v>0.83699999999999986</v>
      </c>
      <c r="N574" s="24">
        <v>0.77749999999999997</v>
      </c>
      <c r="O574" s="24">
        <v>0.81999999999999984</v>
      </c>
      <c r="P574" s="24">
        <v>0.82757122916037018</v>
      </c>
      <c r="Q574" s="24">
        <v>0.81999999999999984</v>
      </c>
      <c r="R574" s="24">
        <v>0.81000000000000016</v>
      </c>
      <c r="S574" s="24">
        <v>0.83</v>
      </c>
      <c r="T574" s="24">
        <v>0.77</v>
      </c>
      <c r="U574" s="24">
        <v>0.78</v>
      </c>
      <c r="V574" s="203"/>
      <c r="W574" s="204"/>
      <c r="X574" s="204"/>
      <c r="Y574" s="204"/>
      <c r="Z574" s="204"/>
      <c r="AA574" s="204"/>
      <c r="AB574" s="204"/>
      <c r="AC574" s="204"/>
      <c r="AD574" s="204"/>
      <c r="AE574" s="204"/>
      <c r="AF574" s="204"/>
      <c r="AG574" s="204"/>
      <c r="AH574" s="204"/>
      <c r="AI574" s="204"/>
      <c r="AJ574" s="204"/>
      <c r="AK574" s="204"/>
      <c r="AL574" s="204"/>
      <c r="AM574" s="204"/>
      <c r="AN574" s="204"/>
      <c r="AO574" s="204"/>
      <c r="AP574" s="204"/>
      <c r="AQ574" s="204"/>
      <c r="AR574" s="204"/>
      <c r="AS574" s="204"/>
      <c r="AT574" s="204"/>
      <c r="AU574" s="204"/>
      <c r="AV574" s="204"/>
      <c r="AW574" s="204"/>
      <c r="AX574" s="204"/>
      <c r="AY574" s="204"/>
      <c r="AZ574" s="204"/>
      <c r="BA574" s="204"/>
      <c r="BB574" s="204"/>
      <c r="BC574" s="204"/>
      <c r="BD574" s="204"/>
      <c r="BE574" s="204"/>
      <c r="BF574" s="204"/>
      <c r="BG574" s="204"/>
      <c r="BH574" s="204"/>
      <c r="BI574" s="204"/>
      <c r="BJ574" s="204"/>
      <c r="BK574" s="204"/>
      <c r="BL574" s="204"/>
      <c r="BM574" s="56"/>
    </row>
    <row r="575" spans="1:65">
      <c r="A575" s="30"/>
      <c r="B575" s="20" t="s">
        <v>254</v>
      </c>
      <c r="C575" s="12"/>
      <c r="D575" s="219">
        <v>0.80928333333333324</v>
      </c>
      <c r="E575" s="219">
        <v>0.72981333333333342</v>
      </c>
      <c r="F575" s="219">
        <v>0.81939674094089687</v>
      </c>
      <c r="G575" s="219">
        <v>2.383726073333333</v>
      </c>
      <c r="H575" s="219">
        <v>0.80733333333333324</v>
      </c>
      <c r="I575" s="219">
        <v>0.81500000000000006</v>
      </c>
      <c r="J575" s="219">
        <v>0.79666666666666675</v>
      </c>
      <c r="K575" s="219">
        <v>0.84666666666666668</v>
      </c>
      <c r="L575" s="219">
        <v>0.80833333333333324</v>
      </c>
      <c r="M575" s="219">
        <v>0.82199999999999995</v>
      </c>
      <c r="N575" s="219">
        <v>0.77813333333333334</v>
      </c>
      <c r="O575" s="219">
        <v>0.80999999999999994</v>
      </c>
      <c r="P575" s="219">
        <v>0.82780553608280416</v>
      </c>
      <c r="Q575" s="219">
        <v>0.82333333333333325</v>
      </c>
      <c r="R575" s="219">
        <v>0.81333333333333346</v>
      </c>
      <c r="S575" s="219">
        <v>0.82666666666666666</v>
      </c>
      <c r="T575" s="219">
        <v>0.79166666666666663</v>
      </c>
      <c r="U575" s="219">
        <v>0.78450000000000009</v>
      </c>
      <c r="V575" s="203"/>
      <c r="W575" s="204"/>
      <c r="X575" s="204"/>
      <c r="Y575" s="204"/>
      <c r="Z575" s="204"/>
      <c r="AA575" s="204"/>
      <c r="AB575" s="204"/>
      <c r="AC575" s="204"/>
      <c r="AD575" s="204"/>
      <c r="AE575" s="204"/>
      <c r="AF575" s="204"/>
      <c r="AG575" s="204"/>
      <c r="AH575" s="204"/>
      <c r="AI575" s="204"/>
      <c r="AJ575" s="204"/>
      <c r="AK575" s="204"/>
      <c r="AL575" s="204"/>
      <c r="AM575" s="204"/>
      <c r="AN575" s="204"/>
      <c r="AO575" s="204"/>
      <c r="AP575" s="204"/>
      <c r="AQ575" s="204"/>
      <c r="AR575" s="204"/>
      <c r="AS575" s="204"/>
      <c r="AT575" s="204"/>
      <c r="AU575" s="204"/>
      <c r="AV575" s="204"/>
      <c r="AW575" s="204"/>
      <c r="AX575" s="204"/>
      <c r="AY575" s="204"/>
      <c r="AZ575" s="204"/>
      <c r="BA575" s="204"/>
      <c r="BB575" s="204"/>
      <c r="BC575" s="204"/>
      <c r="BD575" s="204"/>
      <c r="BE575" s="204"/>
      <c r="BF575" s="204"/>
      <c r="BG575" s="204"/>
      <c r="BH575" s="204"/>
      <c r="BI575" s="204"/>
      <c r="BJ575" s="204"/>
      <c r="BK575" s="204"/>
      <c r="BL575" s="204"/>
      <c r="BM575" s="56"/>
    </row>
    <row r="576" spans="1:65">
      <c r="A576" s="30"/>
      <c r="B576" s="3" t="s">
        <v>255</v>
      </c>
      <c r="C576" s="29"/>
      <c r="D576" s="24">
        <v>0.81030000000000002</v>
      </c>
      <c r="E576" s="24">
        <v>0.73228320000000013</v>
      </c>
      <c r="F576" s="24">
        <v>0.81951057777057379</v>
      </c>
      <c r="G576" s="24">
        <v>2.3777523699999996</v>
      </c>
      <c r="H576" s="24">
        <v>0.80800000000000005</v>
      </c>
      <c r="I576" s="24">
        <v>0.81499999999999995</v>
      </c>
      <c r="J576" s="24">
        <v>0.8</v>
      </c>
      <c r="K576" s="24">
        <v>0.85000000000000009</v>
      </c>
      <c r="L576" s="24">
        <v>0.81499999999999995</v>
      </c>
      <c r="M576" s="24">
        <v>0.8274999999999999</v>
      </c>
      <c r="N576" s="24">
        <v>0.78054999999999997</v>
      </c>
      <c r="O576" s="24">
        <v>0.81000000000000016</v>
      </c>
      <c r="P576" s="24">
        <v>0.82732595091087746</v>
      </c>
      <c r="Q576" s="24">
        <v>0.82499999999999996</v>
      </c>
      <c r="R576" s="24">
        <v>0.80500000000000016</v>
      </c>
      <c r="S576" s="24">
        <v>0.82499999999999996</v>
      </c>
      <c r="T576" s="24">
        <v>0.79</v>
      </c>
      <c r="U576" s="24">
        <v>0.78400000000000003</v>
      </c>
      <c r="V576" s="203"/>
      <c r="W576" s="204"/>
      <c r="X576" s="204"/>
      <c r="Y576" s="204"/>
      <c r="Z576" s="204"/>
      <c r="AA576" s="204"/>
      <c r="AB576" s="204"/>
      <c r="AC576" s="204"/>
      <c r="AD576" s="204"/>
      <c r="AE576" s="204"/>
      <c r="AF576" s="204"/>
      <c r="AG576" s="204"/>
      <c r="AH576" s="204"/>
      <c r="AI576" s="204"/>
      <c r="AJ576" s="204"/>
      <c r="AK576" s="204"/>
      <c r="AL576" s="204"/>
      <c r="AM576" s="204"/>
      <c r="AN576" s="204"/>
      <c r="AO576" s="204"/>
      <c r="AP576" s="204"/>
      <c r="AQ576" s="204"/>
      <c r="AR576" s="204"/>
      <c r="AS576" s="204"/>
      <c r="AT576" s="204"/>
      <c r="AU576" s="204"/>
      <c r="AV576" s="204"/>
      <c r="AW576" s="204"/>
      <c r="AX576" s="204"/>
      <c r="AY576" s="204"/>
      <c r="AZ576" s="204"/>
      <c r="BA576" s="204"/>
      <c r="BB576" s="204"/>
      <c r="BC576" s="204"/>
      <c r="BD576" s="204"/>
      <c r="BE576" s="204"/>
      <c r="BF576" s="204"/>
      <c r="BG576" s="204"/>
      <c r="BH576" s="204"/>
      <c r="BI576" s="204"/>
      <c r="BJ576" s="204"/>
      <c r="BK576" s="204"/>
      <c r="BL576" s="204"/>
      <c r="BM576" s="56"/>
    </row>
    <row r="577" spans="1:65">
      <c r="A577" s="30"/>
      <c r="B577" s="3" t="s">
        <v>256</v>
      </c>
      <c r="C577" s="29"/>
      <c r="D577" s="24">
        <v>1.1739747299949315E-2</v>
      </c>
      <c r="E577" s="24">
        <v>5.9285926217498217E-3</v>
      </c>
      <c r="F577" s="24">
        <v>9.2428031473574777E-3</v>
      </c>
      <c r="G577" s="24">
        <v>3.9725204704039785E-2</v>
      </c>
      <c r="H577" s="24">
        <v>3.723797345005022E-3</v>
      </c>
      <c r="I577" s="24">
        <v>1.3784048752090161E-2</v>
      </c>
      <c r="J577" s="24">
        <v>5.1639777949432268E-3</v>
      </c>
      <c r="K577" s="24">
        <v>1.0327955589886476E-2</v>
      </c>
      <c r="L577" s="24">
        <v>1.9407902170679458E-2</v>
      </c>
      <c r="M577" s="24">
        <v>1.9949937343259953E-2</v>
      </c>
      <c r="N577" s="24">
        <v>1.0100033003246432E-2</v>
      </c>
      <c r="O577" s="24">
        <v>1.0954451150103251E-2</v>
      </c>
      <c r="P577" s="24">
        <v>7.328988841908547E-3</v>
      </c>
      <c r="Q577" s="24">
        <v>1.3662601021279449E-2</v>
      </c>
      <c r="R577" s="24">
        <v>2.1602468994692831E-2</v>
      </c>
      <c r="S577" s="24">
        <v>8.164965809277322E-3</v>
      </c>
      <c r="T577" s="24">
        <v>1.32916013582513E-2</v>
      </c>
      <c r="U577" s="24">
        <v>1.2942179105544812E-2</v>
      </c>
      <c r="V577" s="203"/>
      <c r="W577" s="204"/>
      <c r="X577" s="204"/>
      <c r="Y577" s="204"/>
      <c r="Z577" s="204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204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56"/>
    </row>
    <row r="578" spans="1:65">
      <c r="A578" s="30"/>
      <c r="B578" s="3" t="s">
        <v>86</v>
      </c>
      <c r="C578" s="29"/>
      <c r="D578" s="13">
        <v>1.4506350021561443E-2</v>
      </c>
      <c r="E578" s="13">
        <v>8.1234369817165409E-3</v>
      </c>
      <c r="F578" s="13">
        <v>1.1280009652887016E-2</v>
      </c>
      <c r="G578" s="13">
        <v>1.6665171870394159E-2</v>
      </c>
      <c r="H578" s="13">
        <v>4.6124657452580788E-3</v>
      </c>
      <c r="I578" s="13">
        <v>1.6912943254098357E-2</v>
      </c>
      <c r="J578" s="13">
        <v>6.4819804957446355E-3</v>
      </c>
      <c r="K578" s="13">
        <v>1.2198372743960404E-2</v>
      </c>
      <c r="L578" s="13">
        <v>2.4009775881252939E-2</v>
      </c>
      <c r="M578" s="13">
        <v>2.4269996767956149E-2</v>
      </c>
      <c r="N578" s="13">
        <v>1.2979823085049391E-2</v>
      </c>
      <c r="O578" s="13">
        <v>1.352401376555957E-2</v>
      </c>
      <c r="P578" s="13">
        <v>8.8535151342300743E-3</v>
      </c>
      <c r="Q578" s="13">
        <v>1.6594252252566135E-2</v>
      </c>
      <c r="R578" s="13">
        <v>2.6560412698392821E-2</v>
      </c>
      <c r="S578" s="13">
        <v>9.8769747692870839E-3</v>
      </c>
      <c r="T578" s="13">
        <v>1.6789391189370065E-2</v>
      </c>
      <c r="U578" s="13">
        <v>1.6497360236513461E-2</v>
      </c>
      <c r="V578" s="152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30"/>
      <c r="B579" s="3" t="s">
        <v>257</v>
      </c>
      <c r="C579" s="29"/>
      <c r="D579" s="13">
        <v>-2.4333837381657064E-3</v>
      </c>
      <c r="E579" s="13">
        <v>-0.10039242444619267</v>
      </c>
      <c r="F579" s="13">
        <v>1.0032952080711866E-2</v>
      </c>
      <c r="G579" s="13">
        <v>1.9383102989108583</v>
      </c>
      <c r="H579" s="13">
        <v>-4.8370597087288303E-3</v>
      </c>
      <c r="I579" s="13">
        <v>4.6132902610067639E-3</v>
      </c>
      <c r="J579" s="13">
        <v>-1.7985372710099701E-2</v>
      </c>
      <c r="K579" s="13">
        <v>4.3647344483827011E-2</v>
      </c>
      <c r="L579" s="13">
        <v>-3.6044053648502938E-3</v>
      </c>
      <c r="M579" s="13">
        <v>1.3241870668156519E-2</v>
      </c>
      <c r="N579" s="13">
        <v>-4.0830566549981961E-2</v>
      </c>
      <c r="O579" s="13">
        <v>-1.5499814583860294E-3</v>
      </c>
      <c r="P579" s="13">
        <v>2.0398089939168695E-2</v>
      </c>
      <c r="Q579" s="13">
        <v>1.4885409793327753E-2</v>
      </c>
      <c r="R579" s="13">
        <v>2.5588663545426105E-3</v>
      </c>
      <c r="S579" s="13">
        <v>1.8994257606256282E-2</v>
      </c>
      <c r="T579" s="13">
        <v>-2.4148644429492494E-2</v>
      </c>
      <c r="U579" s="13">
        <v>-3.2982667227288487E-2</v>
      </c>
      <c r="V579" s="152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30"/>
      <c r="B580" s="46" t="s">
        <v>258</v>
      </c>
      <c r="C580" s="47"/>
      <c r="D580" s="45">
        <v>0.12</v>
      </c>
      <c r="E580" s="45">
        <v>4.1399999999999997</v>
      </c>
      <c r="F580" s="45">
        <v>0.39</v>
      </c>
      <c r="G580" s="45">
        <v>79.5</v>
      </c>
      <c r="H580" s="45">
        <v>0.22</v>
      </c>
      <c r="I580" s="45">
        <v>0.17</v>
      </c>
      <c r="J580" s="45">
        <v>0.76</v>
      </c>
      <c r="K580" s="45">
        <v>1.77</v>
      </c>
      <c r="L580" s="45">
        <v>0.17</v>
      </c>
      <c r="M580" s="45">
        <v>0.52</v>
      </c>
      <c r="N580" s="45">
        <v>1.7</v>
      </c>
      <c r="O580" s="45">
        <v>0.08</v>
      </c>
      <c r="P580" s="45">
        <v>0.82</v>
      </c>
      <c r="Q580" s="45">
        <v>0.59</v>
      </c>
      <c r="R580" s="45">
        <v>0.08</v>
      </c>
      <c r="S580" s="45">
        <v>0.76</v>
      </c>
      <c r="T580" s="45">
        <v>1.01</v>
      </c>
      <c r="U580" s="45">
        <v>1.37</v>
      </c>
      <c r="V580" s="152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B581" s="31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BM581" s="55"/>
    </row>
    <row r="582" spans="1:65" ht="15">
      <c r="B582" s="8" t="s">
        <v>465</v>
      </c>
      <c r="BM582" s="28" t="s">
        <v>66</v>
      </c>
    </row>
    <row r="583" spans="1:65" ht="15">
      <c r="A583" s="25" t="s">
        <v>29</v>
      </c>
      <c r="B583" s="18" t="s">
        <v>110</v>
      </c>
      <c r="C583" s="15" t="s">
        <v>111</v>
      </c>
      <c r="D583" s="16" t="s">
        <v>225</v>
      </c>
      <c r="E583" s="17" t="s">
        <v>225</v>
      </c>
      <c r="F583" s="17" t="s">
        <v>225</v>
      </c>
      <c r="G583" s="17" t="s">
        <v>225</v>
      </c>
      <c r="H583" s="17" t="s">
        <v>225</v>
      </c>
      <c r="I583" s="17" t="s">
        <v>225</v>
      </c>
      <c r="J583" s="17" t="s">
        <v>225</v>
      </c>
      <c r="K583" s="17" t="s">
        <v>225</v>
      </c>
      <c r="L583" s="17" t="s">
        <v>225</v>
      </c>
      <c r="M583" s="17" t="s">
        <v>225</v>
      </c>
      <c r="N583" s="17" t="s">
        <v>225</v>
      </c>
      <c r="O583" s="17" t="s">
        <v>225</v>
      </c>
      <c r="P583" s="17" t="s">
        <v>225</v>
      </c>
      <c r="Q583" s="17" t="s">
        <v>225</v>
      </c>
      <c r="R583" s="17" t="s">
        <v>225</v>
      </c>
      <c r="S583" s="17" t="s">
        <v>225</v>
      </c>
      <c r="T583" s="17" t="s">
        <v>225</v>
      </c>
      <c r="U583" s="152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8">
        <v>1</v>
      </c>
    </row>
    <row r="584" spans="1:65">
      <c r="A584" s="30"/>
      <c r="B584" s="19" t="s">
        <v>226</v>
      </c>
      <c r="C584" s="9" t="s">
        <v>226</v>
      </c>
      <c r="D584" s="150" t="s">
        <v>228</v>
      </c>
      <c r="E584" s="151" t="s">
        <v>230</v>
      </c>
      <c r="F584" s="151" t="s">
        <v>233</v>
      </c>
      <c r="G584" s="151" t="s">
        <v>234</v>
      </c>
      <c r="H584" s="151" t="s">
        <v>236</v>
      </c>
      <c r="I584" s="151" t="s">
        <v>237</v>
      </c>
      <c r="J584" s="151" t="s">
        <v>238</v>
      </c>
      <c r="K584" s="151" t="s">
        <v>239</v>
      </c>
      <c r="L584" s="151" t="s">
        <v>240</v>
      </c>
      <c r="M584" s="151" t="s">
        <v>241</v>
      </c>
      <c r="N584" s="151" t="s">
        <v>242</v>
      </c>
      <c r="O584" s="151" t="s">
        <v>243</v>
      </c>
      <c r="P584" s="151" t="s">
        <v>244</v>
      </c>
      <c r="Q584" s="151" t="s">
        <v>245</v>
      </c>
      <c r="R584" s="151" t="s">
        <v>246</v>
      </c>
      <c r="S584" s="151" t="s">
        <v>247</v>
      </c>
      <c r="T584" s="151" t="s">
        <v>248</v>
      </c>
      <c r="U584" s="152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 t="s">
        <v>3</v>
      </c>
    </row>
    <row r="585" spans="1:65">
      <c r="A585" s="30"/>
      <c r="B585" s="19"/>
      <c r="C585" s="9"/>
      <c r="D585" s="10" t="s">
        <v>272</v>
      </c>
      <c r="E585" s="11" t="s">
        <v>272</v>
      </c>
      <c r="F585" s="11" t="s">
        <v>114</v>
      </c>
      <c r="G585" s="11" t="s">
        <v>272</v>
      </c>
      <c r="H585" s="11" t="s">
        <v>273</v>
      </c>
      <c r="I585" s="11" t="s">
        <v>273</v>
      </c>
      <c r="J585" s="11" t="s">
        <v>114</v>
      </c>
      <c r="K585" s="11" t="s">
        <v>273</v>
      </c>
      <c r="L585" s="11" t="s">
        <v>272</v>
      </c>
      <c r="M585" s="11" t="s">
        <v>273</v>
      </c>
      <c r="N585" s="11" t="s">
        <v>273</v>
      </c>
      <c r="O585" s="11" t="s">
        <v>114</v>
      </c>
      <c r="P585" s="11" t="s">
        <v>273</v>
      </c>
      <c r="Q585" s="11" t="s">
        <v>273</v>
      </c>
      <c r="R585" s="11" t="s">
        <v>273</v>
      </c>
      <c r="S585" s="11" t="s">
        <v>273</v>
      </c>
      <c r="T585" s="11" t="s">
        <v>272</v>
      </c>
      <c r="U585" s="152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>
        <v>1</v>
      </c>
    </row>
    <row r="586" spans="1:65">
      <c r="A586" s="30"/>
      <c r="B586" s="19"/>
      <c r="C586" s="9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152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2</v>
      </c>
    </row>
    <row r="587" spans="1:65">
      <c r="A587" s="30"/>
      <c r="B587" s="18">
        <v>1</v>
      </c>
      <c r="C587" s="14">
        <v>1</v>
      </c>
      <c r="D587" s="225">
        <v>26.53</v>
      </c>
      <c r="E587" s="226">
        <v>33.835025047342697</v>
      </c>
      <c r="F587" s="232">
        <v>78.935299999999998</v>
      </c>
      <c r="G587" s="225">
        <v>25.2</v>
      </c>
      <c r="H587" s="226">
        <v>0.6</v>
      </c>
      <c r="I587" s="225">
        <v>24</v>
      </c>
      <c r="J587" s="225">
        <v>26.3032</v>
      </c>
      <c r="K587" s="225">
        <v>25.6</v>
      </c>
      <c r="L587" s="225">
        <v>27.8</v>
      </c>
      <c r="M587" s="226">
        <v>36.484400000000001</v>
      </c>
      <c r="N587" s="225">
        <v>25.7</v>
      </c>
      <c r="O587" s="232">
        <v>30.993742535468556</v>
      </c>
      <c r="P587" s="225">
        <v>26.2</v>
      </c>
      <c r="Q587" s="225">
        <v>27.3</v>
      </c>
      <c r="R587" s="225">
        <v>28.3</v>
      </c>
      <c r="S587" s="225">
        <v>27</v>
      </c>
      <c r="T587" s="225">
        <v>25.7</v>
      </c>
      <c r="U587" s="222"/>
      <c r="V587" s="223"/>
      <c r="W587" s="223"/>
      <c r="X587" s="223"/>
      <c r="Y587" s="223"/>
      <c r="Z587" s="223"/>
      <c r="AA587" s="223"/>
      <c r="AB587" s="223"/>
      <c r="AC587" s="223"/>
      <c r="AD587" s="223"/>
      <c r="AE587" s="223"/>
      <c r="AF587" s="223"/>
      <c r="AG587" s="223"/>
      <c r="AH587" s="223"/>
      <c r="AI587" s="223"/>
      <c r="AJ587" s="223"/>
      <c r="AK587" s="223"/>
      <c r="AL587" s="223"/>
      <c r="AM587" s="223"/>
      <c r="AN587" s="223"/>
      <c r="AO587" s="223"/>
      <c r="AP587" s="223"/>
      <c r="AQ587" s="223"/>
      <c r="AR587" s="223"/>
      <c r="AS587" s="223"/>
      <c r="AT587" s="223"/>
      <c r="AU587" s="223"/>
      <c r="AV587" s="223"/>
      <c r="AW587" s="223"/>
      <c r="AX587" s="223"/>
      <c r="AY587" s="223"/>
      <c r="AZ587" s="223"/>
      <c r="BA587" s="223"/>
      <c r="BB587" s="223"/>
      <c r="BC587" s="223"/>
      <c r="BD587" s="223"/>
      <c r="BE587" s="223"/>
      <c r="BF587" s="223"/>
      <c r="BG587" s="223"/>
      <c r="BH587" s="223"/>
      <c r="BI587" s="223"/>
      <c r="BJ587" s="223"/>
      <c r="BK587" s="223"/>
      <c r="BL587" s="223"/>
      <c r="BM587" s="227">
        <v>1</v>
      </c>
    </row>
    <row r="588" spans="1:65">
      <c r="A588" s="30"/>
      <c r="B588" s="19">
        <v>1</v>
      </c>
      <c r="C588" s="9">
        <v>2</v>
      </c>
      <c r="D588" s="221">
        <v>26.52</v>
      </c>
      <c r="E588" s="229">
        <v>31.878158346871999</v>
      </c>
      <c r="F588" s="229">
        <v>54.526299999999999</v>
      </c>
      <c r="G588" s="221">
        <v>26</v>
      </c>
      <c r="H588" s="229">
        <v>0.7</v>
      </c>
      <c r="I588" s="221">
        <v>25</v>
      </c>
      <c r="J588" s="221">
        <v>23.898933333333332</v>
      </c>
      <c r="K588" s="221">
        <v>25.9</v>
      </c>
      <c r="L588" s="221">
        <v>26.5</v>
      </c>
      <c r="M588" s="229">
        <v>36.333500000000001</v>
      </c>
      <c r="N588" s="221">
        <v>25.7</v>
      </c>
      <c r="O588" s="221">
        <v>26.844000299196026</v>
      </c>
      <c r="P588" s="221">
        <v>26.3</v>
      </c>
      <c r="Q588" s="221">
        <v>27.8</v>
      </c>
      <c r="R588" s="221">
        <v>27.9</v>
      </c>
      <c r="S588" s="221">
        <v>27.3</v>
      </c>
      <c r="T588" s="221">
        <v>26.6</v>
      </c>
      <c r="U588" s="222"/>
      <c r="V588" s="223"/>
      <c r="W588" s="223"/>
      <c r="X588" s="223"/>
      <c r="Y588" s="223"/>
      <c r="Z588" s="223"/>
      <c r="AA588" s="223"/>
      <c r="AB588" s="223"/>
      <c r="AC588" s="223"/>
      <c r="AD588" s="223"/>
      <c r="AE588" s="223"/>
      <c r="AF588" s="223"/>
      <c r="AG588" s="223"/>
      <c r="AH588" s="223"/>
      <c r="AI588" s="223"/>
      <c r="AJ588" s="223"/>
      <c r="AK588" s="223"/>
      <c r="AL588" s="223"/>
      <c r="AM588" s="223"/>
      <c r="AN588" s="223"/>
      <c r="AO588" s="223"/>
      <c r="AP588" s="223"/>
      <c r="AQ588" s="223"/>
      <c r="AR588" s="223"/>
      <c r="AS588" s="223"/>
      <c r="AT588" s="223"/>
      <c r="AU588" s="223"/>
      <c r="AV588" s="223"/>
      <c r="AW588" s="223"/>
      <c r="AX588" s="223"/>
      <c r="AY588" s="223"/>
      <c r="AZ588" s="223"/>
      <c r="BA588" s="223"/>
      <c r="BB588" s="223"/>
      <c r="BC588" s="223"/>
      <c r="BD588" s="223"/>
      <c r="BE588" s="223"/>
      <c r="BF588" s="223"/>
      <c r="BG588" s="223"/>
      <c r="BH588" s="223"/>
      <c r="BI588" s="223"/>
      <c r="BJ588" s="223"/>
      <c r="BK588" s="223"/>
      <c r="BL588" s="223"/>
      <c r="BM588" s="227">
        <v>5</v>
      </c>
    </row>
    <row r="589" spans="1:65">
      <c r="A589" s="30"/>
      <c r="B589" s="19">
        <v>1</v>
      </c>
      <c r="C589" s="9">
        <v>3</v>
      </c>
      <c r="D589" s="221">
        <v>26.91</v>
      </c>
      <c r="E589" s="229">
        <v>32.555450932366803</v>
      </c>
      <c r="F589" s="229">
        <v>53.3703</v>
      </c>
      <c r="G589" s="221">
        <v>25.9</v>
      </c>
      <c r="H589" s="229">
        <v>0.3</v>
      </c>
      <c r="I589" s="221">
        <v>24</v>
      </c>
      <c r="J589" s="221">
        <v>25.311133333333334</v>
      </c>
      <c r="K589" s="221">
        <v>26.1</v>
      </c>
      <c r="L589" s="221">
        <v>27.9</v>
      </c>
      <c r="M589" s="229">
        <v>37.743699999999997</v>
      </c>
      <c r="N589" s="221">
        <v>26.6</v>
      </c>
      <c r="O589" s="221">
        <v>28.229554284652632</v>
      </c>
      <c r="P589" s="221">
        <v>26.3</v>
      </c>
      <c r="Q589" s="221">
        <v>28.7</v>
      </c>
      <c r="R589" s="221">
        <v>28.2</v>
      </c>
      <c r="S589" s="221">
        <v>27.1</v>
      </c>
      <c r="T589" s="221">
        <v>25</v>
      </c>
      <c r="U589" s="222"/>
      <c r="V589" s="223"/>
      <c r="W589" s="223"/>
      <c r="X589" s="223"/>
      <c r="Y589" s="223"/>
      <c r="Z589" s="223"/>
      <c r="AA589" s="223"/>
      <c r="AB589" s="223"/>
      <c r="AC589" s="223"/>
      <c r="AD589" s="223"/>
      <c r="AE589" s="223"/>
      <c r="AF589" s="223"/>
      <c r="AG589" s="223"/>
      <c r="AH589" s="223"/>
      <c r="AI589" s="223"/>
      <c r="AJ589" s="223"/>
      <c r="AK589" s="223"/>
      <c r="AL589" s="223"/>
      <c r="AM589" s="223"/>
      <c r="AN589" s="223"/>
      <c r="AO589" s="223"/>
      <c r="AP589" s="223"/>
      <c r="AQ589" s="223"/>
      <c r="AR589" s="223"/>
      <c r="AS589" s="223"/>
      <c r="AT589" s="223"/>
      <c r="AU589" s="223"/>
      <c r="AV589" s="223"/>
      <c r="AW589" s="223"/>
      <c r="AX589" s="223"/>
      <c r="AY589" s="223"/>
      <c r="AZ589" s="223"/>
      <c r="BA589" s="223"/>
      <c r="BB589" s="223"/>
      <c r="BC589" s="223"/>
      <c r="BD589" s="223"/>
      <c r="BE589" s="223"/>
      <c r="BF589" s="223"/>
      <c r="BG589" s="223"/>
      <c r="BH589" s="223"/>
      <c r="BI589" s="223"/>
      <c r="BJ589" s="223"/>
      <c r="BK589" s="223"/>
      <c r="BL589" s="223"/>
      <c r="BM589" s="227">
        <v>16</v>
      </c>
    </row>
    <row r="590" spans="1:65">
      <c r="A590" s="30"/>
      <c r="B590" s="19">
        <v>1</v>
      </c>
      <c r="C590" s="9">
        <v>4</v>
      </c>
      <c r="D590" s="221">
        <v>27.02</v>
      </c>
      <c r="E590" s="229">
        <v>32.303642773679798</v>
      </c>
      <c r="F590" s="229">
        <v>51.917900000000003</v>
      </c>
      <c r="G590" s="228">
        <v>26.9</v>
      </c>
      <c r="H590" s="229">
        <v>0.8</v>
      </c>
      <c r="I590" s="221">
        <v>24</v>
      </c>
      <c r="J590" s="221">
        <v>24.076999999999998</v>
      </c>
      <c r="K590" s="221">
        <v>25.4</v>
      </c>
      <c r="L590" s="221">
        <v>27.3</v>
      </c>
      <c r="M590" s="229">
        <v>37.034599999999998</v>
      </c>
      <c r="N590" s="221">
        <v>25.1</v>
      </c>
      <c r="O590" s="221">
        <v>23.444296545306877</v>
      </c>
      <c r="P590" s="221">
        <v>26.6</v>
      </c>
      <c r="Q590" s="221">
        <v>28.4</v>
      </c>
      <c r="R590" s="221">
        <v>28</v>
      </c>
      <c r="S590" s="221">
        <v>26.5</v>
      </c>
      <c r="T590" s="221">
        <v>25.2</v>
      </c>
      <c r="U590" s="222"/>
      <c r="V590" s="223"/>
      <c r="W590" s="223"/>
      <c r="X590" s="223"/>
      <c r="Y590" s="223"/>
      <c r="Z590" s="223"/>
      <c r="AA590" s="223"/>
      <c r="AB590" s="223"/>
      <c r="AC590" s="223"/>
      <c r="AD590" s="223"/>
      <c r="AE590" s="223"/>
      <c r="AF590" s="223"/>
      <c r="AG590" s="223"/>
      <c r="AH590" s="223"/>
      <c r="AI590" s="223"/>
      <c r="AJ590" s="223"/>
      <c r="AK590" s="223"/>
      <c r="AL590" s="223"/>
      <c r="AM590" s="223"/>
      <c r="AN590" s="223"/>
      <c r="AO590" s="223"/>
      <c r="AP590" s="223"/>
      <c r="AQ590" s="223"/>
      <c r="AR590" s="223"/>
      <c r="AS590" s="223"/>
      <c r="AT590" s="223"/>
      <c r="AU590" s="223"/>
      <c r="AV590" s="223"/>
      <c r="AW590" s="223"/>
      <c r="AX590" s="223"/>
      <c r="AY590" s="223"/>
      <c r="AZ590" s="223"/>
      <c r="BA590" s="223"/>
      <c r="BB590" s="223"/>
      <c r="BC590" s="223"/>
      <c r="BD590" s="223"/>
      <c r="BE590" s="223"/>
      <c r="BF590" s="223"/>
      <c r="BG590" s="223"/>
      <c r="BH590" s="223"/>
      <c r="BI590" s="223"/>
      <c r="BJ590" s="223"/>
      <c r="BK590" s="223"/>
      <c r="BL590" s="223"/>
      <c r="BM590" s="227">
        <v>26.348169105608243</v>
      </c>
    </row>
    <row r="591" spans="1:65">
      <c r="A591" s="30"/>
      <c r="B591" s="19">
        <v>1</v>
      </c>
      <c r="C591" s="9">
        <v>5</v>
      </c>
      <c r="D591" s="221">
        <v>26.92</v>
      </c>
      <c r="E591" s="229">
        <v>35.065454891767402</v>
      </c>
      <c r="F591" s="229">
        <v>54.0732</v>
      </c>
      <c r="G591" s="221">
        <v>25.9</v>
      </c>
      <c r="H591" s="229">
        <v>0.5</v>
      </c>
      <c r="I591" s="221">
        <v>24</v>
      </c>
      <c r="J591" s="221">
        <v>25.102166666666665</v>
      </c>
      <c r="K591" s="221">
        <v>26.5</v>
      </c>
      <c r="L591" s="221">
        <v>28.5</v>
      </c>
      <c r="M591" s="229">
        <v>38.470700000000001</v>
      </c>
      <c r="N591" s="221">
        <v>25.9</v>
      </c>
      <c r="O591" s="221">
        <v>23.302715249822878</v>
      </c>
      <c r="P591" s="221">
        <v>26.4</v>
      </c>
      <c r="Q591" s="221">
        <v>27.3</v>
      </c>
      <c r="R591" s="221">
        <v>27.8</v>
      </c>
      <c r="S591" s="221">
        <v>27.4</v>
      </c>
      <c r="T591" s="221">
        <v>26.4</v>
      </c>
      <c r="U591" s="222"/>
      <c r="V591" s="223"/>
      <c r="W591" s="223"/>
      <c r="X591" s="223"/>
      <c r="Y591" s="223"/>
      <c r="Z591" s="223"/>
      <c r="AA591" s="223"/>
      <c r="AB591" s="223"/>
      <c r="AC591" s="223"/>
      <c r="AD591" s="223"/>
      <c r="AE591" s="223"/>
      <c r="AF591" s="223"/>
      <c r="AG591" s="223"/>
      <c r="AH591" s="223"/>
      <c r="AI591" s="223"/>
      <c r="AJ591" s="223"/>
      <c r="AK591" s="223"/>
      <c r="AL591" s="223"/>
      <c r="AM591" s="223"/>
      <c r="AN591" s="223"/>
      <c r="AO591" s="223"/>
      <c r="AP591" s="223"/>
      <c r="AQ591" s="223"/>
      <c r="AR591" s="223"/>
      <c r="AS591" s="223"/>
      <c r="AT591" s="223"/>
      <c r="AU591" s="223"/>
      <c r="AV591" s="223"/>
      <c r="AW591" s="223"/>
      <c r="AX591" s="223"/>
      <c r="AY591" s="223"/>
      <c r="AZ591" s="223"/>
      <c r="BA591" s="223"/>
      <c r="BB591" s="223"/>
      <c r="BC591" s="223"/>
      <c r="BD591" s="223"/>
      <c r="BE591" s="223"/>
      <c r="BF591" s="223"/>
      <c r="BG591" s="223"/>
      <c r="BH591" s="223"/>
      <c r="BI591" s="223"/>
      <c r="BJ591" s="223"/>
      <c r="BK591" s="223"/>
      <c r="BL591" s="223"/>
      <c r="BM591" s="227">
        <v>43</v>
      </c>
    </row>
    <row r="592" spans="1:65">
      <c r="A592" s="30"/>
      <c r="B592" s="19">
        <v>1</v>
      </c>
      <c r="C592" s="9">
        <v>6</v>
      </c>
      <c r="D592" s="221">
        <v>26.78</v>
      </c>
      <c r="E592" s="229">
        <v>31.354977111636298</v>
      </c>
      <c r="F592" s="229">
        <v>59.731400000000001</v>
      </c>
      <c r="G592" s="221">
        <v>25.9</v>
      </c>
      <c r="H592" s="229">
        <v>0.8</v>
      </c>
      <c r="I592" s="221">
        <v>24</v>
      </c>
      <c r="J592" s="221">
        <v>25.834866666666667</v>
      </c>
      <c r="K592" s="221">
        <v>26.7</v>
      </c>
      <c r="L592" s="221">
        <v>27.2</v>
      </c>
      <c r="M592" s="229">
        <v>37.683700000000002</v>
      </c>
      <c r="N592" s="221">
        <v>26.6</v>
      </c>
      <c r="O592" s="221">
        <v>28.487675485557094</v>
      </c>
      <c r="P592" s="221">
        <v>26.4</v>
      </c>
      <c r="Q592" s="221">
        <v>27.3</v>
      </c>
      <c r="R592" s="221">
        <v>27.8</v>
      </c>
      <c r="S592" s="221">
        <v>27.4</v>
      </c>
      <c r="T592" s="221">
        <v>26.3</v>
      </c>
      <c r="U592" s="222"/>
      <c r="V592" s="223"/>
      <c r="W592" s="223"/>
      <c r="X592" s="223"/>
      <c r="Y592" s="223"/>
      <c r="Z592" s="223"/>
      <c r="AA592" s="223"/>
      <c r="AB592" s="223"/>
      <c r="AC592" s="223"/>
      <c r="AD592" s="223"/>
      <c r="AE592" s="223"/>
      <c r="AF592" s="223"/>
      <c r="AG592" s="223"/>
      <c r="AH592" s="223"/>
      <c r="AI592" s="223"/>
      <c r="AJ592" s="223"/>
      <c r="AK592" s="223"/>
      <c r="AL592" s="223"/>
      <c r="AM592" s="223"/>
      <c r="AN592" s="223"/>
      <c r="AO592" s="223"/>
      <c r="AP592" s="223"/>
      <c r="AQ592" s="223"/>
      <c r="AR592" s="223"/>
      <c r="AS592" s="223"/>
      <c r="AT592" s="223"/>
      <c r="AU592" s="223"/>
      <c r="AV592" s="223"/>
      <c r="AW592" s="223"/>
      <c r="AX592" s="223"/>
      <c r="AY592" s="223"/>
      <c r="AZ592" s="223"/>
      <c r="BA592" s="223"/>
      <c r="BB592" s="223"/>
      <c r="BC592" s="223"/>
      <c r="BD592" s="223"/>
      <c r="BE592" s="223"/>
      <c r="BF592" s="223"/>
      <c r="BG592" s="223"/>
      <c r="BH592" s="223"/>
      <c r="BI592" s="223"/>
      <c r="BJ592" s="223"/>
      <c r="BK592" s="223"/>
      <c r="BL592" s="223"/>
      <c r="BM592" s="224"/>
    </row>
    <row r="593" spans="1:65">
      <c r="A593" s="30"/>
      <c r="B593" s="20" t="s">
        <v>254</v>
      </c>
      <c r="C593" s="12"/>
      <c r="D593" s="230">
        <v>26.779999999999998</v>
      </c>
      <c r="E593" s="230">
        <v>32.832118183944168</v>
      </c>
      <c r="F593" s="230">
        <v>58.759066666666676</v>
      </c>
      <c r="G593" s="230">
        <v>25.966666666666669</v>
      </c>
      <c r="H593" s="230">
        <v>0.6166666666666667</v>
      </c>
      <c r="I593" s="230">
        <v>24.166666666666668</v>
      </c>
      <c r="J593" s="230">
        <v>25.087883333333334</v>
      </c>
      <c r="K593" s="230">
        <v>26.033333333333331</v>
      </c>
      <c r="L593" s="230">
        <v>27.533333333333331</v>
      </c>
      <c r="M593" s="230">
        <v>37.291766666666668</v>
      </c>
      <c r="N593" s="230">
        <v>25.933333333333334</v>
      </c>
      <c r="O593" s="230">
        <v>26.883664066667347</v>
      </c>
      <c r="P593" s="230">
        <v>26.366666666666671</v>
      </c>
      <c r="Q593" s="230">
        <v>27.8</v>
      </c>
      <c r="R593" s="230">
        <v>28.000000000000004</v>
      </c>
      <c r="S593" s="230">
        <v>27.116666666666671</v>
      </c>
      <c r="T593" s="230">
        <v>25.866666666666671</v>
      </c>
      <c r="U593" s="222"/>
      <c r="V593" s="223"/>
      <c r="W593" s="223"/>
      <c r="X593" s="223"/>
      <c r="Y593" s="223"/>
      <c r="Z593" s="223"/>
      <c r="AA593" s="223"/>
      <c r="AB593" s="223"/>
      <c r="AC593" s="223"/>
      <c r="AD593" s="223"/>
      <c r="AE593" s="223"/>
      <c r="AF593" s="223"/>
      <c r="AG593" s="223"/>
      <c r="AH593" s="223"/>
      <c r="AI593" s="223"/>
      <c r="AJ593" s="223"/>
      <c r="AK593" s="223"/>
      <c r="AL593" s="223"/>
      <c r="AM593" s="223"/>
      <c r="AN593" s="223"/>
      <c r="AO593" s="223"/>
      <c r="AP593" s="223"/>
      <c r="AQ593" s="223"/>
      <c r="AR593" s="223"/>
      <c r="AS593" s="223"/>
      <c r="AT593" s="223"/>
      <c r="AU593" s="223"/>
      <c r="AV593" s="223"/>
      <c r="AW593" s="223"/>
      <c r="AX593" s="223"/>
      <c r="AY593" s="223"/>
      <c r="AZ593" s="223"/>
      <c r="BA593" s="223"/>
      <c r="BB593" s="223"/>
      <c r="BC593" s="223"/>
      <c r="BD593" s="223"/>
      <c r="BE593" s="223"/>
      <c r="BF593" s="223"/>
      <c r="BG593" s="223"/>
      <c r="BH593" s="223"/>
      <c r="BI593" s="223"/>
      <c r="BJ593" s="223"/>
      <c r="BK593" s="223"/>
      <c r="BL593" s="223"/>
      <c r="BM593" s="224"/>
    </row>
    <row r="594" spans="1:65">
      <c r="A594" s="30"/>
      <c r="B594" s="3" t="s">
        <v>255</v>
      </c>
      <c r="C594" s="29"/>
      <c r="D594" s="221">
        <v>26.844999999999999</v>
      </c>
      <c r="E594" s="221">
        <v>32.429546853023297</v>
      </c>
      <c r="F594" s="221">
        <v>54.299750000000003</v>
      </c>
      <c r="G594" s="221">
        <v>25.9</v>
      </c>
      <c r="H594" s="221">
        <v>0.64999999999999991</v>
      </c>
      <c r="I594" s="221">
        <v>24</v>
      </c>
      <c r="J594" s="221">
        <v>25.20665</v>
      </c>
      <c r="K594" s="221">
        <v>26</v>
      </c>
      <c r="L594" s="221">
        <v>27.55</v>
      </c>
      <c r="M594" s="221">
        <v>37.35915</v>
      </c>
      <c r="N594" s="221">
        <v>25.799999999999997</v>
      </c>
      <c r="O594" s="221">
        <v>27.536777291924331</v>
      </c>
      <c r="P594" s="221">
        <v>26.35</v>
      </c>
      <c r="Q594" s="221">
        <v>27.55</v>
      </c>
      <c r="R594" s="221">
        <v>27.95</v>
      </c>
      <c r="S594" s="221">
        <v>27.200000000000003</v>
      </c>
      <c r="T594" s="221">
        <v>26</v>
      </c>
      <c r="U594" s="222"/>
      <c r="V594" s="223"/>
      <c r="W594" s="223"/>
      <c r="X594" s="223"/>
      <c r="Y594" s="223"/>
      <c r="Z594" s="223"/>
      <c r="AA594" s="223"/>
      <c r="AB594" s="223"/>
      <c r="AC594" s="223"/>
      <c r="AD594" s="223"/>
      <c r="AE594" s="223"/>
      <c r="AF594" s="223"/>
      <c r="AG594" s="223"/>
      <c r="AH594" s="223"/>
      <c r="AI594" s="223"/>
      <c r="AJ594" s="223"/>
      <c r="AK594" s="223"/>
      <c r="AL594" s="223"/>
      <c r="AM594" s="223"/>
      <c r="AN594" s="223"/>
      <c r="AO594" s="223"/>
      <c r="AP594" s="223"/>
      <c r="AQ594" s="223"/>
      <c r="AR594" s="223"/>
      <c r="AS594" s="223"/>
      <c r="AT594" s="223"/>
      <c r="AU594" s="223"/>
      <c r="AV594" s="223"/>
      <c r="AW594" s="223"/>
      <c r="AX594" s="223"/>
      <c r="AY594" s="223"/>
      <c r="AZ594" s="223"/>
      <c r="BA594" s="223"/>
      <c r="BB594" s="223"/>
      <c r="BC594" s="223"/>
      <c r="BD594" s="223"/>
      <c r="BE594" s="223"/>
      <c r="BF594" s="223"/>
      <c r="BG594" s="223"/>
      <c r="BH594" s="223"/>
      <c r="BI594" s="223"/>
      <c r="BJ594" s="223"/>
      <c r="BK594" s="223"/>
      <c r="BL594" s="223"/>
      <c r="BM594" s="224"/>
    </row>
    <row r="595" spans="1:65">
      <c r="A595" s="30"/>
      <c r="B595" s="3" t="s">
        <v>256</v>
      </c>
      <c r="C595" s="29"/>
      <c r="D595" s="24">
        <v>0.21175457492106278</v>
      </c>
      <c r="E595" s="24">
        <v>1.374149276662304</v>
      </c>
      <c r="F595" s="24">
        <v>10.23464558500517</v>
      </c>
      <c r="G595" s="24">
        <v>0.54283207962192737</v>
      </c>
      <c r="H595" s="24">
        <v>0.19407902170679522</v>
      </c>
      <c r="I595" s="24">
        <v>0.40824829046386296</v>
      </c>
      <c r="J595" s="24">
        <v>0.95084283588590879</v>
      </c>
      <c r="K595" s="24">
        <v>0.50464508980734835</v>
      </c>
      <c r="L595" s="24">
        <v>0.68896056974740327</v>
      </c>
      <c r="M595" s="24">
        <v>0.82267732597092191</v>
      </c>
      <c r="N595" s="24">
        <v>0.58195074247453893</v>
      </c>
      <c r="O595" s="24">
        <v>3.0308756068436189</v>
      </c>
      <c r="P595" s="24">
        <v>0.13662601021279502</v>
      </c>
      <c r="Q595" s="24">
        <v>0.61967733539318581</v>
      </c>
      <c r="R595" s="24">
        <v>0.20976176963403023</v>
      </c>
      <c r="S595" s="24">
        <v>0.34302575219167786</v>
      </c>
      <c r="T595" s="24">
        <v>0.66833125519211434</v>
      </c>
      <c r="U595" s="152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5"/>
    </row>
    <row r="596" spans="1:65">
      <c r="A596" s="30"/>
      <c r="B596" s="3" t="s">
        <v>86</v>
      </c>
      <c r="C596" s="29"/>
      <c r="D596" s="13">
        <v>7.9071909977992093E-3</v>
      </c>
      <c r="E596" s="13">
        <v>4.1853811227272622E-2</v>
      </c>
      <c r="F596" s="13">
        <v>0.17417985283981993</v>
      </c>
      <c r="G596" s="13">
        <v>2.0904958136916327E-2</v>
      </c>
      <c r="H596" s="13">
        <v>0.31472273790291116</v>
      </c>
      <c r="I596" s="13">
        <v>1.6893032708849502E-2</v>
      </c>
      <c r="J596" s="13">
        <v>3.7900480612589563E-2</v>
      </c>
      <c r="K596" s="13">
        <v>1.938457451244616E-2</v>
      </c>
      <c r="L596" s="13">
        <v>2.5022780983561865E-2</v>
      </c>
      <c r="M596" s="13">
        <v>2.206056187480852E-2</v>
      </c>
      <c r="N596" s="13">
        <v>2.2440259992591475E-2</v>
      </c>
      <c r="O596" s="13">
        <v>0.11274042107234766</v>
      </c>
      <c r="P596" s="13">
        <v>5.1817702988417825E-3</v>
      </c>
      <c r="Q596" s="13">
        <v>2.2290551632848411E-2</v>
      </c>
      <c r="R596" s="13">
        <v>7.4914917726439361E-3</v>
      </c>
      <c r="S596" s="13">
        <v>1.2649997007683263E-2</v>
      </c>
      <c r="T596" s="13">
        <v>2.5837548525468334E-2</v>
      </c>
      <c r="U596" s="152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5"/>
    </row>
    <row r="597" spans="1:65">
      <c r="A597" s="30"/>
      <c r="B597" s="3" t="s">
        <v>257</v>
      </c>
      <c r="C597" s="29"/>
      <c r="D597" s="13">
        <v>1.6389408032903452E-2</v>
      </c>
      <c r="E597" s="13">
        <v>0.24608727279482223</v>
      </c>
      <c r="F597" s="13">
        <v>1.2301005595929522</v>
      </c>
      <c r="G597" s="13">
        <v>-1.4479277000707058E-2</v>
      </c>
      <c r="H597" s="13">
        <v>-0.97659546421631971</v>
      </c>
      <c r="I597" s="13">
        <v>-8.2795219288206212E-2</v>
      </c>
      <c r="J597" s="13">
        <v>-4.7832005602493788E-2</v>
      </c>
      <c r="K597" s="13">
        <v>-1.1949056915985024E-2</v>
      </c>
      <c r="L597" s="13">
        <v>4.4980894990264142E-2</v>
      </c>
      <c r="M597" s="13">
        <v>0.41534565522160194</v>
      </c>
      <c r="N597" s="13">
        <v>-1.5744387043068242E-2</v>
      </c>
      <c r="O597" s="13">
        <v>2.0323801586089152E-2</v>
      </c>
      <c r="P597" s="13">
        <v>7.0204350762614887E-4</v>
      </c>
      <c r="Q597" s="13">
        <v>5.5101775329153169E-2</v>
      </c>
      <c r="R597" s="13">
        <v>6.2692435583319828E-2</v>
      </c>
      <c r="S597" s="13">
        <v>2.9167019460750732E-2</v>
      </c>
      <c r="T597" s="13">
        <v>-1.8274607127790277E-2</v>
      </c>
      <c r="U597" s="152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30"/>
      <c r="B598" s="46" t="s">
        <v>258</v>
      </c>
      <c r="C598" s="47"/>
      <c r="D598" s="45">
        <v>0.04</v>
      </c>
      <c r="E598" s="45">
        <v>4.34</v>
      </c>
      <c r="F598" s="45">
        <v>23.1</v>
      </c>
      <c r="G598" s="45">
        <v>0.63</v>
      </c>
      <c r="H598" s="45" t="s">
        <v>259</v>
      </c>
      <c r="I598" s="45">
        <v>1.93</v>
      </c>
      <c r="J598" s="45">
        <v>1.26</v>
      </c>
      <c r="K598" s="45">
        <v>0.57999999999999996</v>
      </c>
      <c r="L598" s="45">
        <v>0.51</v>
      </c>
      <c r="M598" s="45">
        <v>7.57</v>
      </c>
      <c r="N598" s="45">
        <v>0.65</v>
      </c>
      <c r="O598" s="45">
        <v>0.04</v>
      </c>
      <c r="P598" s="45">
        <v>0.34</v>
      </c>
      <c r="Q598" s="45">
        <v>0.7</v>
      </c>
      <c r="R598" s="45">
        <v>0.85</v>
      </c>
      <c r="S598" s="45">
        <v>0.21</v>
      </c>
      <c r="T598" s="45">
        <v>0.7</v>
      </c>
      <c r="U598" s="152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B599" s="31" t="s">
        <v>279</v>
      </c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BM599" s="55"/>
    </row>
    <row r="600" spans="1:65">
      <c r="BM600" s="55"/>
    </row>
    <row r="601" spans="1:65" ht="15">
      <c r="B601" s="8" t="s">
        <v>466</v>
      </c>
      <c r="BM601" s="28" t="s">
        <v>66</v>
      </c>
    </row>
    <row r="602" spans="1:65" ht="15">
      <c r="A602" s="25" t="s">
        <v>31</v>
      </c>
      <c r="B602" s="18" t="s">
        <v>110</v>
      </c>
      <c r="C602" s="15" t="s">
        <v>111</v>
      </c>
      <c r="D602" s="16" t="s">
        <v>225</v>
      </c>
      <c r="E602" s="17" t="s">
        <v>225</v>
      </c>
      <c r="F602" s="17" t="s">
        <v>225</v>
      </c>
      <c r="G602" s="17" t="s">
        <v>225</v>
      </c>
      <c r="H602" s="17" t="s">
        <v>225</v>
      </c>
      <c r="I602" s="17" t="s">
        <v>225</v>
      </c>
      <c r="J602" s="152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8">
        <v>1</v>
      </c>
    </row>
    <row r="603" spans="1:65">
      <c r="A603" s="30"/>
      <c r="B603" s="19" t="s">
        <v>226</v>
      </c>
      <c r="C603" s="9" t="s">
        <v>226</v>
      </c>
      <c r="D603" s="150" t="s">
        <v>228</v>
      </c>
      <c r="E603" s="151" t="s">
        <v>229</v>
      </c>
      <c r="F603" s="151" t="s">
        <v>236</v>
      </c>
      <c r="G603" s="151" t="s">
        <v>237</v>
      </c>
      <c r="H603" s="151" t="s">
        <v>241</v>
      </c>
      <c r="I603" s="151" t="s">
        <v>248</v>
      </c>
      <c r="J603" s="152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 t="s">
        <v>3</v>
      </c>
    </row>
    <row r="604" spans="1:65">
      <c r="A604" s="30"/>
      <c r="B604" s="19"/>
      <c r="C604" s="9"/>
      <c r="D604" s="10" t="s">
        <v>272</v>
      </c>
      <c r="E604" s="11" t="s">
        <v>272</v>
      </c>
      <c r="F604" s="11" t="s">
        <v>273</v>
      </c>
      <c r="G604" s="11" t="s">
        <v>272</v>
      </c>
      <c r="H604" s="11" t="s">
        <v>273</v>
      </c>
      <c r="I604" s="11" t="s">
        <v>272</v>
      </c>
      <c r="J604" s="152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/>
      <c r="C605" s="9"/>
      <c r="D605" s="26"/>
      <c r="E605" s="26"/>
      <c r="F605" s="26"/>
      <c r="G605" s="26"/>
      <c r="H605" s="26"/>
      <c r="I605" s="26"/>
      <c r="J605" s="152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2</v>
      </c>
    </row>
    <row r="606" spans="1:65">
      <c r="A606" s="30"/>
      <c r="B606" s="18">
        <v>1</v>
      </c>
      <c r="C606" s="14">
        <v>1</v>
      </c>
      <c r="D606" s="225">
        <v>32.020000000000003</v>
      </c>
      <c r="E606" s="225">
        <v>32.670873718405197</v>
      </c>
      <c r="F606" s="232">
        <v>30.7</v>
      </c>
      <c r="G606" s="225">
        <v>32</v>
      </c>
      <c r="H606" s="226">
        <v>25.192745720000001</v>
      </c>
      <c r="I606" s="225">
        <v>32</v>
      </c>
      <c r="J606" s="222"/>
      <c r="K606" s="223"/>
      <c r="L606" s="223"/>
      <c r="M606" s="223"/>
      <c r="N606" s="223"/>
      <c r="O606" s="223"/>
      <c r="P606" s="223"/>
      <c r="Q606" s="223"/>
      <c r="R606" s="223"/>
      <c r="S606" s="223"/>
      <c r="T606" s="223"/>
      <c r="U606" s="223"/>
      <c r="V606" s="223"/>
      <c r="W606" s="223"/>
      <c r="X606" s="223"/>
      <c r="Y606" s="223"/>
      <c r="Z606" s="223"/>
      <c r="AA606" s="223"/>
      <c r="AB606" s="223"/>
      <c r="AC606" s="223"/>
      <c r="AD606" s="223"/>
      <c r="AE606" s="223"/>
      <c r="AF606" s="223"/>
      <c r="AG606" s="223"/>
      <c r="AH606" s="223"/>
      <c r="AI606" s="223"/>
      <c r="AJ606" s="223"/>
      <c r="AK606" s="223"/>
      <c r="AL606" s="223"/>
      <c r="AM606" s="223"/>
      <c r="AN606" s="223"/>
      <c r="AO606" s="223"/>
      <c r="AP606" s="223"/>
      <c r="AQ606" s="223"/>
      <c r="AR606" s="223"/>
      <c r="AS606" s="223"/>
      <c r="AT606" s="223"/>
      <c r="AU606" s="223"/>
      <c r="AV606" s="223"/>
      <c r="AW606" s="223"/>
      <c r="AX606" s="223"/>
      <c r="AY606" s="223"/>
      <c r="AZ606" s="223"/>
      <c r="BA606" s="223"/>
      <c r="BB606" s="223"/>
      <c r="BC606" s="223"/>
      <c r="BD606" s="223"/>
      <c r="BE606" s="223"/>
      <c r="BF606" s="223"/>
      <c r="BG606" s="223"/>
      <c r="BH606" s="223"/>
      <c r="BI606" s="223"/>
      <c r="BJ606" s="223"/>
      <c r="BK606" s="223"/>
      <c r="BL606" s="223"/>
      <c r="BM606" s="227">
        <v>1</v>
      </c>
    </row>
    <row r="607" spans="1:65">
      <c r="A607" s="30"/>
      <c r="B607" s="19">
        <v>1</v>
      </c>
      <c r="C607" s="9">
        <v>2</v>
      </c>
      <c r="D607" s="221">
        <v>33.369999999999997</v>
      </c>
      <c r="E607" s="221">
        <v>33.192266833690802</v>
      </c>
      <c r="F607" s="221">
        <v>33.1</v>
      </c>
      <c r="G607" s="221">
        <v>31.7</v>
      </c>
      <c r="H607" s="229">
        <v>24.965282520000002</v>
      </c>
      <c r="I607" s="221">
        <v>32.200000000000003</v>
      </c>
      <c r="J607" s="222"/>
      <c r="K607" s="223"/>
      <c r="L607" s="223"/>
      <c r="M607" s="223"/>
      <c r="N607" s="223"/>
      <c r="O607" s="223"/>
      <c r="P607" s="223"/>
      <c r="Q607" s="223"/>
      <c r="R607" s="223"/>
      <c r="S607" s="223"/>
      <c r="T607" s="223"/>
      <c r="U607" s="223"/>
      <c r="V607" s="223"/>
      <c r="W607" s="223"/>
      <c r="X607" s="223"/>
      <c r="Y607" s="223"/>
      <c r="Z607" s="223"/>
      <c r="AA607" s="223"/>
      <c r="AB607" s="223"/>
      <c r="AC607" s="223"/>
      <c r="AD607" s="223"/>
      <c r="AE607" s="223"/>
      <c r="AF607" s="223"/>
      <c r="AG607" s="223"/>
      <c r="AH607" s="223"/>
      <c r="AI607" s="223"/>
      <c r="AJ607" s="223"/>
      <c r="AK607" s="223"/>
      <c r="AL607" s="223"/>
      <c r="AM607" s="223"/>
      <c r="AN607" s="223"/>
      <c r="AO607" s="223"/>
      <c r="AP607" s="223"/>
      <c r="AQ607" s="223"/>
      <c r="AR607" s="223"/>
      <c r="AS607" s="223"/>
      <c r="AT607" s="223"/>
      <c r="AU607" s="223"/>
      <c r="AV607" s="223"/>
      <c r="AW607" s="223"/>
      <c r="AX607" s="223"/>
      <c r="AY607" s="223"/>
      <c r="AZ607" s="223"/>
      <c r="BA607" s="223"/>
      <c r="BB607" s="223"/>
      <c r="BC607" s="223"/>
      <c r="BD607" s="223"/>
      <c r="BE607" s="223"/>
      <c r="BF607" s="223"/>
      <c r="BG607" s="223"/>
      <c r="BH607" s="223"/>
      <c r="BI607" s="223"/>
      <c r="BJ607" s="223"/>
      <c r="BK607" s="223"/>
      <c r="BL607" s="223"/>
      <c r="BM607" s="227">
        <v>6</v>
      </c>
    </row>
    <row r="608" spans="1:65">
      <c r="A608" s="30"/>
      <c r="B608" s="19">
        <v>1</v>
      </c>
      <c r="C608" s="9">
        <v>3</v>
      </c>
      <c r="D608" s="221">
        <v>33.19</v>
      </c>
      <c r="E608" s="221">
        <v>33.221848527679903</v>
      </c>
      <c r="F608" s="221">
        <v>33</v>
      </c>
      <c r="G608" s="221">
        <v>31.5</v>
      </c>
      <c r="H608" s="229">
        <v>25.336985419999998</v>
      </c>
      <c r="I608" s="221">
        <v>31.100000000000005</v>
      </c>
      <c r="J608" s="222"/>
      <c r="K608" s="223"/>
      <c r="L608" s="223"/>
      <c r="M608" s="223"/>
      <c r="N608" s="223"/>
      <c r="O608" s="223"/>
      <c r="P608" s="223"/>
      <c r="Q608" s="223"/>
      <c r="R608" s="223"/>
      <c r="S608" s="223"/>
      <c r="T608" s="223"/>
      <c r="U608" s="223"/>
      <c r="V608" s="223"/>
      <c r="W608" s="223"/>
      <c r="X608" s="223"/>
      <c r="Y608" s="223"/>
      <c r="Z608" s="223"/>
      <c r="AA608" s="223"/>
      <c r="AB608" s="223"/>
      <c r="AC608" s="223"/>
      <c r="AD608" s="223"/>
      <c r="AE608" s="223"/>
      <c r="AF608" s="223"/>
      <c r="AG608" s="223"/>
      <c r="AH608" s="223"/>
      <c r="AI608" s="223"/>
      <c r="AJ608" s="223"/>
      <c r="AK608" s="223"/>
      <c r="AL608" s="223"/>
      <c r="AM608" s="223"/>
      <c r="AN608" s="223"/>
      <c r="AO608" s="223"/>
      <c r="AP608" s="223"/>
      <c r="AQ608" s="223"/>
      <c r="AR608" s="223"/>
      <c r="AS608" s="223"/>
      <c r="AT608" s="223"/>
      <c r="AU608" s="223"/>
      <c r="AV608" s="223"/>
      <c r="AW608" s="223"/>
      <c r="AX608" s="223"/>
      <c r="AY608" s="223"/>
      <c r="AZ608" s="223"/>
      <c r="BA608" s="223"/>
      <c r="BB608" s="223"/>
      <c r="BC608" s="223"/>
      <c r="BD608" s="223"/>
      <c r="BE608" s="223"/>
      <c r="BF608" s="223"/>
      <c r="BG608" s="223"/>
      <c r="BH608" s="223"/>
      <c r="BI608" s="223"/>
      <c r="BJ608" s="223"/>
      <c r="BK608" s="223"/>
      <c r="BL608" s="223"/>
      <c r="BM608" s="227">
        <v>16</v>
      </c>
    </row>
    <row r="609" spans="1:65">
      <c r="A609" s="30"/>
      <c r="B609" s="19">
        <v>1</v>
      </c>
      <c r="C609" s="9">
        <v>4</v>
      </c>
      <c r="D609" s="221">
        <v>32.11</v>
      </c>
      <c r="E609" s="221">
        <v>33.320824948444198</v>
      </c>
      <c r="F609" s="221">
        <v>33.4</v>
      </c>
      <c r="G609" s="221">
        <v>31.7</v>
      </c>
      <c r="H609" s="229">
        <v>25.382869160000006</v>
      </c>
      <c r="I609" s="221">
        <v>31.2</v>
      </c>
      <c r="J609" s="222"/>
      <c r="K609" s="223"/>
      <c r="L609" s="223"/>
      <c r="M609" s="223"/>
      <c r="N609" s="223"/>
      <c r="O609" s="223"/>
      <c r="P609" s="223"/>
      <c r="Q609" s="223"/>
      <c r="R609" s="223"/>
      <c r="S609" s="223"/>
      <c r="T609" s="223"/>
      <c r="U609" s="223"/>
      <c r="V609" s="223"/>
      <c r="W609" s="223"/>
      <c r="X609" s="223"/>
      <c r="Y609" s="223"/>
      <c r="Z609" s="223"/>
      <c r="AA609" s="223"/>
      <c r="AB609" s="223"/>
      <c r="AC609" s="223"/>
      <c r="AD609" s="223"/>
      <c r="AE609" s="223"/>
      <c r="AF609" s="223"/>
      <c r="AG609" s="223"/>
      <c r="AH609" s="223"/>
      <c r="AI609" s="223"/>
      <c r="AJ609" s="223"/>
      <c r="AK609" s="223"/>
      <c r="AL609" s="223"/>
      <c r="AM609" s="223"/>
      <c r="AN609" s="223"/>
      <c r="AO609" s="223"/>
      <c r="AP609" s="223"/>
      <c r="AQ609" s="223"/>
      <c r="AR609" s="223"/>
      <c r="AS609" s="223"/>
      <c r="AT609" s="223"/>
      <c r="AU609" s="223"/>
      <c r="AV609" s="223"/>
      <c r="AW609" s="223"/>
      <c r="AX609" s="223"/>
      <c r="AY609" s="223"/>
      <c r="AZ609" s="223"/>
      <c r="BA609" s="223"/>
      <c r="BB609" s="223"/>
      <c r="BC609" s="223"/>
      <c r="BD609" s="223"/>
      <c r="BE609" s="223"/>
      <c r="BF609" s="223"/>
      <c r="BG609" s="223"/>
      <c r="BH609" s="223"/>
      <c r="BI609" s="223"/>
      <c r="BJ609" s="223"/>
      <c r="BK609" s="223"/>
      <c r="BL609" s="223"/>
      <c r="BM609" s="227">
        <v>32.46986476509904</v>
      </c>
    </row>
    <row r="610" spans="1:65">
      <c r="A610" s="30"/>
      <c r="B610" s="19">
        <v>1</v>
      </c>
      <c r="C610" s="9">
        <v>5</v>
      </c>
      <c r="D610" s="221">
        <v>33.03</v>
      </c>
      <c r="E610" s="221">
        <v>32.6531756697349</v>
      </c>
      <c r="F610" s="221">
        <v>32</v>
      </c>
      <c r="G610" s="221">
        <v>31.899999999999995</v>
      </c>
      <c r="H610" s="229">
        <v>25.406730900000003</v>
      </c>
      <c r="I610" s="221">
        <v>32.5</v>
      </c>
      <c r="J610" s="222"/>
      <c r="K610" s="223"/>
      <c r="L610" s="223"/>
      <c r="M610" s="223"/>
      <c r="N610" s="223"/>
      <c r="O610" s="223"/>
      <c r="P610" s="223"/>
      <c r="Q610" s="223"/>
      <c r="R610" s="223"/>
      <c r="S610" s="223"/>
      <c r="T610" s="223"/>
      <c r="U610" s="223"/>
      <c r="V610" s="223"/>
      <c r="W610" s="223"/>
      <c r="X610" s="223"/>
      <c r="Y610" s="223"/>
      <c r="Z610" s="223"/>
      <c r="AA610" s="223"/>
      <c r="AB610" s="223"/>
      <c r="AC610" s="223"/>
      <c r="AD610" s="223"/>
      <c r="AE610" s="223"/>
      <c r="AF610" s="223"/>
      <c r="AG610" s="223"/>
      <c r="AH610" s="223"/>
      <c r="AI610" s="223"/>
      <c r="AJ610" s="223"/>
      <c r="AK610" s="223"/>
      <c r="AL610" s="223"/>
      <c r="AM610" s="223"/>
      <c r="AN610" s="223"/>
      <c r="AO610" s="223"/>
      <c r="AP610" s="223"/>
      <c r="AQ610" s="223"/>
      <c r="AR610" s="223"/>
      <c r="AS610" s="223"/>
      <c r="AT610" s="223"/>
      <c r="AU610" s="223"/>
      <c r="AV610" s="223"/>
      <c r="AW610" s="223"/>
      <c r="AX610" s="223"/>
      <c r="AY610" s="223"/>
      <c r="AZ610" s="223"/>
      <c r="BA610" s="223"/>
      <c r="BB610" s="223"/>
      <c r="BC610" s="223"/>
      <c r="BD610" s="223"/>
      <c r="BE610" s="223"/>
      <c r="BF610" s="223"/>
      <c r="BG610" s="223"/>
      <c r="BH610" s="223"/>
      <c r="BI610" s="223"/>
      <c r="BJ610" s="223"/>
      <c r="BK610" s="223"/>
      <c r="BL610" s="223"/>
      <c r="BM610" s="227">
        <v>44</v>
      </c>
    </row>
    <row r="611" spans="1:65">
      <c r="A611" s="30"/>
      <c r="B611" s="19">
        <v>1</v>
      </c>
      <c r="C611" s="9">
        <v>6</v>
      </c>
      <c r="D611" s="221">
        <v>33.15</v>
      </c>
      <c r="E611" s="221">
        <v>33.686953255016199</v>
      </c>
      <c r="F611" s="221">
        <v>32.9</v>
      </c>
      <c r="G611" s="221">
        <v>31.899999999999995</v>
      </c>
      <c r="H611" s="229">
        <v>25.248023340000007</v>
      </c>
      <c r="I611" s="221">
        <v>31.5</v>
      </c>
      <c r="J611" s="222"/>
      <c r="K611" s="223"/>
      <c r="L611" s="223"/>
      <c r="M611" s="223"/>
      <c r="N611" s="223"/>
      <c r="O611" s="223"/>
      <c r="P611" s="223"/>
      <c r="Q611" s="223"/>
      <c r="R611" s="223"/>
      <c r="S611" s="223"/>
      <c r="T611" s="223"/>
      <c r="U611" s="223"/>
      <c r="V611" s="223"/>
      <c r="W611" s="223"/>
      <c r="X611" s="223"/>
      <c r="Y611" s="223"/>
      <c r="Z611" s="223"/>
      <c r="AA611" s="223"/>
      <c r="AB611" s="223"/>
      <c r="AC611" s="223"/>
      <c r="AD611" s="223"/>
      <c r="AE611" s="223"/>
      <c r="AF611" s="223"/>
      <c r="AG611" s="223"/>
      <c r="AH611" s="223"/>
      <c r="AI611" s="223"/>
      <c r="AJ611" s="223"/>
      <c r="AK611" s="223"/>
      <c r="AL611" s="223"/>
      <c r="AM611" s="223"/>
      <c r="AN611" s="223"/>
      <c r="AO611" s="223"/>
      <c r="AP611" s="223"/>
      <c r="AQ611" s="223"/>
      <c r="AR611" s="223"/>
      <c r="AS611" s="223"/>
      <c r="AT611" s="223"/>
      <c r="AU611" s="223"/>
      <c r="AV611" s="223"/>
      <c r="AW611" s="223"/>
      <c r="AX611" s="223"/>
      <c r="AY611" s="223"/>
      <c r="AZ611" s="223"/>
      <c r="BA611" s="223"/>
      <c r="BB611" s="223"/>
      <c r="BC611" s="223"/>
      <c r="BD611" s="223"/>
      <c r="BE611" s="223"/>
      <c r="BF611" s="223"/>
      <c r="BG611" s="223"/>
      <c r="BH611" s="223"/>
      <c r="BI611" s="223"/>
      <c r="BJ611" s="223"/>
      <c r="BK611" s="223"/>
      <c r="BL611" s="223"/>
      <c r="BM611" s="224"/>
    </row>
    <row r="612" spans="1:65">
      <c r="A612" s="30"/>
      <c r="B612" s="20" t="s">
        <v>254</v>
      </c>
      <c r="C612" s="12"/>
      <c r="D612" s="230">
        <v>32.811666666666667</v>
      </c>
      <c r="E612" s="230">
        <v>33.124323825495203</v>
      </c>
      <c r="F612" s="230">
        <v>32.516666666666666</v>
      </c>
      <c r="G612" s="230">
        <v>31.783333333333335</v>
      </c>
      <c r="H612" s="230">
        <v>25.255439510000006</v>
      </c>
      <c r="I612" s="230">
        <v>31.75</v>
      </c>
      <c r="J612" s="222"/>
      <c r="K612" s="223"/>
      <c r="L612" s="223"/>
      <c r="M612" s="223"/>
      <c r="N612" s="223"/>
      <c r="O612" s="223"/>
      <c r="P612" s="223"/>
      <c r="Q612" s="223"/>
      <c r="R612" s="223"/>
      <c r="S612" s="223"/>
      <c r="T612" s="223"/>
      <c r="U612" s="223"/>
      <c r="V612" s="223"/>
      <c r="W612" s="223"/>
      <c r="X612" s="223"/>
      <c r="Y612" s="223"/>
      <c r="Z612" s="223"/>
      <c r="AA612" s="223"/>
      <c r="AB612" s="223"/>
      <c r="AC612" s="223"/>
      <c r="AD612" s="223"/>
      <c r="AE612" s="223"/>
      <c r="AF612" s="223"/>
      <c r="AG612" s="223"/>
      <c r="AH612" s="223"/>
      <c r="AI612" s="223"/>
      <c r="AJ612" s="223"/>
      <c r="AK612" s="223"/>
      <c r="AL612" s="223"/>
      <c r="AM612" s="223"/>
      <c r="AN612" s="223"/>
      <c r="AO612" s="223"/>
      <c r="AP612" s="223"/>
      <c r="AQ612" s="223"/>
      <c r="AR612" s="223"/>
      <c r="AS612" s="223"/>
      <c r="AT612" s="223"/>
      <c r="AU612" s="223"/>
      <c r="AV612" s="223"/>
      <c r="AW612" s="223"/>
      <c r="AX612" s="223"/>
      <c r="AY612" s="223"/>
      <c r="AZ612" s="223"/>
      <c r="BA612" s="223"/>
      <c r="BB612" s="223"/>
      <c r="BC612" s="223"/>
      <c r="BD612" s="223"/>
      <c r="BE612" s="223"/>
      <c r="BF612" s="223"/>
      <c r="BG612" s="223"/>
      <c r="BH612" s="223"/>
      <c r="BI612" s="223"/>
      <c r="BJ612" s="223"/>
      <c r="BK612" s="223"/>
      <c r="BL612" s="223"/>
      <c r="BM612" s="224"/>
    </row>
    <row r="613" spans="1:65">
      <c r="A613" s="30"/>
      <c r="B613" s="3" t="s">
        <v>255</v>
      </c>
      <c r="C613" s="29"/>
      <c r="D613" s="221">
        <v>33.090000000000003</v>
      </c>
      <c r="E613" s="221">
        <v>33.207057680685352</v>
      </c>
      <c r="F613" s="221">
        <v>32.950000000000003</v>
      </c>
      <c r="G613" s="221">
        <v>31.799999999999997</v>
      </c>
      <c r="H613" s="221">
        <v>25.292504380000004</v>
      </c>
      <c r="I613" s="221">
        <v>31.75</v>
      </c>
      <c r="J613" s="222"/>
      <c r="K613" s="223"/>
      <c r="L613" s="223"/>
      <c r="M613" s="223"/>
      <c r="N613" s="223"/>
      <c r="O613" s="223"/>
      <c r="P613" s="223"/>
      <c r="Q613" s="223"/>
      <c r="R613" s="223"/>
      <c r="S613" s="223"/>
      <c r="T613" s="223"/>
      <c r="U613" s="223"/>
      <c r="V613" s="223"/>
      <c r="W613" s="223"/>
      <c r="X613" s="223"/>
      <c r="Y613" s="223"/>
      <c r="Z613" s="223"/>
      <c r="AA613" s="223"/>
      <c r="AB613" s="223"/>
      <c r="AC613" s="223"/>
      <c r="AD613" s="223"/>
      <c r="AE613" s="223"/>
      <c r="AF613" s="223"/>
      <c r="AG613" s="223"/>
      <c r="AH613" s="223"/>
      <c r="AI613" s="223"/>
      <c r="AJ613" s="223"/>
      <c r="AK613" s="223"/>
      <c r="AL613" s="223"/>
      <c r="AM613" s="223"/>
      <c r="AN613" s="223"/>
      <c r="AO613" s="223"/>
      <c r="AP613" s="223"/>
      <c r="AQ613" s="223"/>
      <c r="AR613" s="223"/>
      <c r="AS613" s="223"/>
      <c r="AT613" s="223"/>
      <c r="AU613" s="223"/>
      <c r="AV613" s="223"/>
      <c r="AW613" s="223"/>
      <c r="AX613" s="223"/>
      <c r="AY613" s="223"/>
      <c r="AZ613" s="223"/>
      <c r="BA613" s="223"/>
      <c r="BB613" s="223"/>
      <c r="BC613" s="223"/>
      <c r="BD613" s="223"/>
      <c r="BE613" s="223"/>
      <c r="BF613" s="223"/>
      <c r="BG613" s="223"/>
      <c r="BH613" s="223"/>
      <c r="BI613" s="223"/>
      <c r="BJ613" s="223"/>
      <c r="BK613" s="223"/>
      <c r="BL613" s="223"/>
      <c r="BM613" s="224"/>
    </row>
    <row r="614" spans="1:65">
      <c r="A614" s="30"/>
      <c r="B614" s="3" t="s">
        <v>256</v>
      </c>
      <c r="C614" s="29"/>
      <c r="D614" s="24">
        <v>0.58925093692472386</v>
      </c>
      <c r="E614" s="24">
        <v>0.39922161025638186</v>
      </c>
      <c r="F614" s="24">
        <v>1.0068101443006356</v>
      </c>
      <c r="G614" s="24">
        <v>0.18348478592697065</v>
      </c>
      <c r="H614" s="24">
        <v>0.16367878637922273</v>
      </c>
      <c r="I614" s="24">
        <v>0.5683308895353123</v>
      </c>
      <c r="J614" s="152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3" t="s">
        <v>86</v>
      </c>
      <c r="C615" s="29"/>
      <c r="D615" s="13">
        <v>1.7958579882909245E-2</v>
      </c>
      <c r="E615" s="13">
        <v>1.2052219159538228E-2</v>
      </c>
      <c r="F615" s="13">
        <v>3.0962895262961629E-2</v>
      </c>
      <c r="G615" s="13">
        <v>5.7729874963913155E-3</v>
      </c>
      <c r="H615" s="13">
        <v>6.4809320112767538E-3</v>
      </c>
      <c r="I615" s="13">
        <v>1.7900185497175189E-2</v>
      </c>
      <c r="J615" s="152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30"/>
      <c r="B616" s="3" t="s">
        <v>257</v>
      </c>
      <c r="C616" s="29"/>
      <c r="D616" s="13">
        <v>1.0526742382217069E-2</v>
      </c>
      <c r="E616" s="13">
        <v>2.015589116649541E-2</v>
      </c>
      <c r="F616" s="13">
        <v>1.4413950260099284E-3</v>
      </c>
      <c r="G616" s="13">
        <v>-2.1143649249307561E-2</v>
      </c>
      <c r="H616" s="13">
        <v>-0.22218833701006413</v>
      </c>
      <c r="I616" s="13">
        <v>-2.2170242170913013E-2</v>
      </c>
      <c r="J616" s="152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46" t="s">
        <v>258</v>
      </c>
      <c r="C617" s="47"/>
      <c r="D617" s="45">
        <v>0.84</v>
      </c>
      <c r="E617" s="45">
        <v>1.24</v>
      </c>
      <c r="F617" s="45">
        <v>0.47</v>
      </c>
      <c r="G617" s="45">
        <v>0.47</v>
      </c>
      <c r="H617" s="45">
        <v>8.76</v>
      </c>
      <c r="I617" s="45">
        <v>0.51</v>
      </c>
      <c r="J617" s="152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B618" s="31"/>
      <c r="C618" s="20"/>
      <c r="D618" s="20"/>
      <c r="E618" s="20"/>
      <c r="F618" s="20"/>
      <c r="G618" s="20"/>
      <c r="H618" s="20"/>
      <c r="I618" s="20"/>
      <c r="BM618" s="55"/>
    </row>
    <row r="619" spans="1:65" ht="15">
      <c r="B619" s="8" t="s">
        <v>467</v>
      </c>
      <c r="BM619" s="28" t="s">
        <v>66</v>
      </c>
    </row>
    <row r="620" spans="1:65" ht="15">
      <c r="A620" s="25" t="s">
        <v>34</v>
      </c>
      <c r="B620" s="18" t="s">
        <v>110</v>
      </c>
      <c r="C620" s="15" t="s">
        <v>111</v>
      </c>
      <c r="D620" s="16" t="s">
        <v>225</v>
      </c>
      <c r="E620" s="17" t="s">
        <v>225</v>
      </c>
      <c r="F620" s="17" t="s">
        <v>225</v>
      </c>
      <c r="G620" s="17" t="s">
        <v>225</v>
      </c>
      <c r="H620" s="17" t="s">
        <v>225</v>
      </c>
      <c r="I620" s="17" t="s">
        <v>225</v>
      </c>
      <c r="J620" s="17" t="s">
        <v>225</v>
      </c>
      <c r="K620" s="17" t="s">
        <v>225</v>
      </c>
      <c r="L620" s="17" t="s">
        <v>225</v>
      </c>
      <c r="M620" s="17" t="s">
        <v>225</v>
      </c>
      <c r="N620" s="17" t="s">
        <v>225</v>
      </c>
      <c r="O620" s="17" t="s">
        <v>225</v>
      </c>
      <c r="P620" s="17" t="s">
        <v>225</v>
      </c>
      <c r="Q620" s="17" t="s">
        <v>225</v>
      </c>
      <c r="R620" s="17" t="s">
        <v>225</v>
      </c>
      <c r="S620" s="17" t="s">
        <v>225</v>
      </c>
      <c r="T620" s="17" t="s">
        <v>225</v>
      </c>
      <c r="U620" s="152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1</v>
      </c>
    </row>
    <row r="621" spans="1:65">
      <c r="A621" s="30"/>
      <c r="B621" s="19" t="s">
        <v>226</v>
      </c>
      <c r="C621" s="9" t="s">
        <v>226</v>
      </c>
      <c r="D621" s="150" t="s">
        <v>228</v>
      </c>
      <c r="E621" s="151" t="s">
        <v>230</v>
      </c>
      <c r="F621" s="151" t="s">
        <v>233</v>
      </c>
      <c r="G621" s="151" t="s">
        <v>234</v>
      </c>
      <c r="H621" s="151" t="s">
        <v>236</v>
      </c>
      <c r="I621" s="151" t="s">
        <v>237</v>
      </c>
      <c r="J621" s="151" t="s">
        <v>238</v>
      </c>
      <c r="K621" s="151" t="s">
        <v>239</v>
      </c>
      <c r="L621" s="151" t="s">
        <v>240</v>
      </c>
      <c r="M621" s="151" t="s">
        <v>241</v>
      </c>
      <c r="N621" s="151" t="s">
        <v>242</v>
      </c>
      <c r="O621" s="151" t="s">
        <v>243</v>
      </c>
      <c r="P621" s="151" t="s">
        <v>244</v>
      </c>
      <c r="Q621" s="151" t="s">
        <v>245</v>
      </c>
      <c r="R621" s="151" t="s">
        <v>246</v>
      </c>
      <c r="S621" s="151" t="s">
        <v>247</v>
      </c>
      <c r="T621" s="151" t="s">
        <v>248</v>
      </c>
      <c r="U621" s="152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 t="s">
        <v>3</v>
      </c>
    </row>
    <row r="622" spans="1:65">
      <c r="A622" s="30"/>
      <c r="B622" s="19"/>
      <c r="C622" s="9"/>
      <c r="D622" s="10" t="s">
        <v>272</v>
      </c>
      <c r="E622" s="11" t="s">
        <v>272</v>
      </c>
      <c r="F622" s="11" t="s">
        <v>114</v>
      </c>
      <c r="G622" s="11" t="s">
        <v>114</v>
      </c>
      <c r="H622" s="11" t="s">
        <v>273</v>
      </c>
      <c r="I622" s="11" t="s">
        <v>272</v>
      </c>
      <c r="J622" s="11" t="s">
        <v>114</v>
      </c>
      <c r="K622" s="11" t="s">
        <v>273</v>
      </c>
      <c r="L622" s="11" t="s">
        <v>272</v>
      </c>
      <c r="M622" s="11" t="s">
        <v>273</v>
      </c>
      <c r="N622" s="11" t="s">
        <v>273</v>
      </c>
      <c r="O622" s="11" t="s">
        <v>114</v>
      </c>
      <c r="P622" s="11" t="s">
        <v>273</v>
      </c>
      <c r="Q622" s="11" t="s">
        <v>273</v>
      </c>
      <c r="R622" s="11" t="s">
        <v>273</v>
      </c>
      <c r="S622" s="11" t="s">
        <v>273</v>
      </c>
      <c r="T622" s="11" t="s">
        <v>272</v>
      </c>
      <c r="U622" s="152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0</v>
      </c>
    </row>
    <row r="623" spans="1:65">
      <c r="A623" s="30"/>
      <c r="B623" s="19"/>
      <c r="C623" s="9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152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1</v>
      </c>
    </row>
    <row r="624" spans="1:65">
      <c r="A624" s="30"/>
      <c r="B624" s="18">
        <v>1</v>
      </c>
      <c r="C624" s="14">
        <v>1</v>
      </c>
      <c r="D624" s="205">
        <v>96.1</v>
      </c>
      <c r="E624" s="205">
        <v>96.109309788264653</v>
      </c>
      <c r="F624" s="206">
        <v>79.678299999999993</v>
      </c>
      <c r="G624" s="205">
        <v>91</v>
      </c>
      <c r="H624" s="205">
        <v>98</v>
      </c>
      <c r="I624" s="205">
        <v>95.1</v>
      </c>
      <c r="J624" s="205">
        <v>91.893333333333331</v>
      </c>
      <c r="K624" s="205">
        <v>90.3</v>
      </c>
      <c r="L624" s="205">
        <v>88.5</v>
      </c>
      <c r="M624" s="206">
        <v>77.74806839999998</v>
      </c>
      <c r="N624" s="205">
        <v>91.3</v>
      </c>
      <c r="O624" s="205">
        <v>93.784208990411543</v>
      </c>
      <c r="P624" s="205">
        <v>96.1</v>
      </c>
      <c r="Q624" s="205">
        <v>94.1</v>
      </c>
      <c r="R624" s="205">
        <v>99.1</v>
      </c>
      <c r="S624" s="205">
        <v>96.7</v>
      </c>
      <c r="T624" s="205">
        <v>103</v>
      </c>
      <c r="U624" s="207"/>
      <c r="V624" s="208"/>
      <c r="W624" s="208"/>
      <c r="X624" s="208"/>
      <c r="Y624" s="208"/>
      <c r="Z624" s="208"/>
      <c r="AA624" s="208"/>
      <c r="AB624" s="208"/>
      <c r="AC624" s="208"/>
      <c r="AD624" s="208"/>
      <c r="AE624" s="208"/>
      <c r="AF624" s="208"/>
      <c r="AG624" s="208"/>
      <c r="AH624" s="208"/>
      <c r="AI624" s="208"/>
      <c r="AJ624" s="208"/>
      <c r="AK624" s="208"/>
      <c r="AL624" s="208"/>
      <c r="AM624" s="208"/>
      <c r="AN624" s="208"/>
      <c r="AO624" s="208"/>
      <c r="AP624" s="208"/>
      <c r="AQ624" s="208"/>
      <c r="AR624" s="208"/>
      <c r="AS624" s="208"/>
      <c r="AT624" s="208"/>
      <c r="AU624" s="208"/>
      <c r="AV624" s="208"/>
      <c r="AW624" s="208"/>
      <c r="AX624" s="208"/>
      <c r="AY624" s="208"/>
      <c r="AZ624" s="208"/>
      <c r="BA624" s="208"/>
      <c r="BB624" s="208"/>
      <c r="BC624" s="208"/>
      <c r="BD624" s="208"/>
      <c r="BE624" s="208"/>
      <c r="BF624" s="208"/>
      <c r="BG624" s="208"/>
      <c r="BH624" s="208"/>
      <c r="BI624" s="208"/>
      <c r="BJ624" s="208"/>
      <c r="BK624" s="208"/>
      <c r="BL624" s="208"/>
      <c r="BM624" s="209">
        <v>1</v>
      </c>
    </row>
    <row r="625" spans="1:65">
      <c r="A625" s="30"/>
      <c r="B625" s="19">
        <v>1</v>
      </c>
      <c r="C625" s="9">
        <v>2</v>
      </c>
      <c r="D625" s="210">
        <v>96.4</v>
      </c>
      <c r="E625" s="220">
        <v>92.975989491767308</v>
      </c>
      <c r="F625" s="220">
        <v>86.272000000000006</v>
      </c>
      <c r="G625" s="210">
        <v>92</v>
      </c>
      <c r="H625" s="210">
        <v>99</v>
      </c>
      <c r="I625" s="210">
        <v>95.6</v>
      </c>
      <c r="J625" s="210">
        <v>91.814999999999998</v>
      </c>
      <c r="K625" s="210">
        <v>93.1</v>
      </c>
      <c r="L625" s="210">
        <v>90.4</v>
      </c>
      <c r="M625" s="211">
        <v>76.151973399999989</v>
      </c>
      <c r="N625" s="210">
        <v>90.4</v>
      </c>
      <c r="O625" s="210">
        <v>94.865926314928757</v>
      </c>
      <c r="P625" s="210">
        <v>97.1</v>
      </c>
      <c r="Q625" s="210">
        <v>94.8</v>
      </c>
      <c r="R625" s="210">
        <v>97.5</v>
      </c>
      <c r="S625" s="210">
        <v>96</v>
      </c>
      <c r="T625" s="210">
        <v>103</v>
      </c>
      <c r="U625" s="207"/>
      <c r="V625" s="208"/>
      <c r="W625" s="208"/>
      <c r="X625" s="208"/>
      <c r="Y625" s="208"/>
      <c r="Z625" s="208"/>
      <c r="AA625" s="208"/>
      <c r="AB625" s="208"/>
      <c r="AC625" s="208"/>
      <c r="AD625" s="208"/>
      <c r="AE625" s="208"/>
      <c r="AF625" s="208"/>
      <c r="AG625" s="208"/>
      <c r="AH625" s="208"/>
      <c r="AI625" s="208"/>
      <c r="AJ625" s="208"/>
      <c r="AK625" s="208"/>
      <c r="AL625" s="208"/>
      <c r="AM625" s="208"/>
      <c r="AN625" s="208"/>
      <c r="AO625" s="208"/>
      <c r="AP625" s="208"/>
      <c r="AQ625" s="208"/>
      <c r="AR625" s="208"/>
      <c r="AS625" s="208"/>
      <c r="AT625" s="208"/>
      <c r="AU625" s="208"/>
      <c r="AV625" s="208"/>
      <c r="AW625" s="208"/>
      <c r="AX625" s="208"/>
      <c r="AY625" s="208"/>
      <c r="AZ625" s="208"/>
      <c r="BA625" s="208"/>
      <c r="BB625" s="208"/>
      <c r="BC625" s="208"/>
      <c r="BD625" s="208"/>
      <c r="BE625" s="208"/>
      <c r="BF625" s="208"/>
      <c r="BG625" s="208"/>
      <c r="BH625" s="208"/>
      <c r="BI625" s="208"/>
      <c r="BJ625" s="208"/>
      <c r="BK625" s="208"/>
      <c r="BL625" s="208"/>
      <c r="BM625" s="209">
        <v>28</v>
      </c>
    </row>
    <row r="626" spans="1:65">
      <c r="A626" s="30"/>
      <c r="B626" s="19">
        <v>1</v>
      </c>
      <c r="C626" s="9">
        <v>3</v>
      </c>
      <c r="D626" s="210">
        <v>97.2</v>
      </c>
      <c r="E626" s="210">
        <v>97.478725839477448</v>
      </c>
      <c r="F626" s="211">
        <v>80.561999999999998</v>
      </c>
      <c r="G626" s="210">
        <v>91</v>
      </c>
      <c r="H626" s="210">
        <v>100</v>
      </c>
      <c r="I626" s="210">
        <v>94.6</v>
      </c>
      <c r="J626" s="210">
        <v>91.8</v>
      </c>
      <c r="K626" s="210">
        <v>95.6</v>
      </c>
      <c r="L626" s="210">
        <v>91.6</v>
      </c>
      <c r="M626" s="211">
        <v>76.661105599999999</v>
      </c>
      <c r="N626" s="210">
        <v>93.3</v>
      </c>
      <c r="O626" s="210">
        <v>96.444604341547091</v>
      </c>
      <c r="P626" s="210">
        <v>95.8</v>
      </c>
      <c r="Q626" s="210">
        <v>96.2</v>
      </c>
      <c r="R626" s="210">
        <v>98</v>
      </c>
      <c r="S626" s="210">
        <v>97.8</v>
      </c>
      <c r="T626" s="210">
        <v>100</v>
      </c>
      <c r="U626" s="207"/>
      <c r="V626" s="208"/>
      <c r="W626" s="208"/>
      <c r="X626" s="208"/>
      <c r="Y626" s="208"/>
      <c r="Z626" s="208"/>
      <c r="AA626" s="208"/>
      <c r="AB626" s="208"/>
      <c r="AC626" s="208"/>
      <c r="AD626" s="208"/>
      <c r="AE626" s="208"/>
      <c r="AF626" s="208"/>
      <c r="AG626" s="208"/>
      <c r="AH626" s="208"/>
      <c r="AI626" s="208"/>
      <c r="AJ626" s="208"/>
      <c r="AK626" s="208"/>
      <c r="AL626" s="208"/>
      <c r="AM626" s="208"/>
      <c r="AN626" s="208"/>
      <c r="AO626" s="208"/>
      <c r="AP626" s="208"/>
      <c r="AQ626" s="208"/>
      <c r="AR626" s="208"/>
      <c r="AS626" s="208"/>
      <c r="AT626" s="208"/>
      <c r="AU626" s="208"/>
      <c r="AV626" s="208"/>
      <c r="AW626" s="208"/>
      <c r="AX626" s="208"/>
      <c r="AY626" s="208"/>
      <c r="AZ626" s="208"/>
      <c r="BA626" s="208"/>
      <c r="BB626" s="208"/>
      <c r="BC626" s="208"/>
      <c r="BD626" s="208"/>
      <c r="BE626" s="208"/>
      <c r="BF626" s="208"/>
      <c r="BG626" s="208"/>
      <c r="BH626" s="208"/>
      <c r="BI626" s="208"/>
      <c r="BJ626" s="208"/>
      <c r="BK626" s="208"/>
      <c r="BL626" s="208"/>
      <c r="BM626" s="209">
        <v>16</v>
      </c>
    </row>
    <row r="627" spans="1:65">
      <c r="A627" s="30"/>
      <c r="B627" s="19">
        <v>1</v>
      </c>
      <c r="C627" s="9">
        <v>4</v>
      </c>
      <c r="D627" s="210">
        <v>95.9</v>
      </c>
      <c r="E627" s="210">
        <v>97.769641824966158</v>
      </c>
      <c r="F627" s="211">
        <v>79.4435</v>
      </c>
      <c r="G627" s="210">
        <v>92</v>
      </c>
      <c r="H627" s="210">
        <v>101</v>
      </c>
      <c r="I627" s="210">
        <v>95.7</v>
      </c>
      <c r="J627" s="220">
        <v>88.926666666666677</v>
      </c>
      <c r="K627" s="210">
        <v>91.5</v>
      </c>
      <c r="L627" s="210">
        <v>90.1</v>
      </c>
      <c r="M627" s="211">
        <v>77.703730399999998</v>
      </c>
      <c r="N627" s="210">
        <v>88.5</v>
      </c>
      <c r="O627" s="210">
        <v>90.516892647391145</v>
      </c>
      <c r="P627" s="210">
        <v>95.4</v>
      </c>
      <c r="Q627" s="210">
        <v>96.2</v>
      </c>
      <c r="R627" s="210">
        <v>97.5</v>
      </c>
      <c r="S627" s="210">
        <v>97.5</v>
      </c>
      <c r="T627" s="210">
        <v>101</v>
      </c>
      <c r="U627" s="207"/>
      <c r="V627" s="208"/>
      <c r="W627" s="208"/>
      <c r="X627" s="208"/>
      <c r="Y627" s="208"/>
      <c r="Z627" s="208"/>
      <c r="AA627" s="208"/>
      <c r="AB627" s="208"/>
      <c r="AC627" s="208"/>
      <c r="AD627" s="208"/>
      <c r="AE627" s="208"/>
      <c r="AF627" s="208"/>
      <c r="AG627" s="208"/>
      <c r="AH627" s="208"/>
      <c r="AI627" s="208"/>
      <c r="AJ627" s="208"/>
      <c r="AK627" s="208"/>
      <c r="AL627" s="208"/>
      <c r="AM627" s="208"/>
      <c r="AN627" s="208"/>
      <c r="AO627" s="208"/>
      <c r="AP627" s="208"/>
      <c r="AQ627" s="208"/>
      <c r="AR627" s="208"/>
      <c r="AS627" s="208"/>
      <c r="AT627" s="208"/>
      <c r="AU627" s="208"/>
      <c r="AV627" s="208"/>
      <c r="AW627" s="208"/>
      <c r="AX627" s="208"/>
      <c r="AY627" s="208"/>
      <c r="AZ627" s="208"/>
      <c r="BA627" s="208"/>
      <c r="BB627" s="208"/>
      <c r="BC627" s="208"/>
      <c r="BD627" s="208"/>
      <c r="BE627" s="208"/>
      <c r="BF627" s="208"/>
      <c r="BG627" s="208"/>
      <c r="BH627" s="208"/>
      <c r="BI627" s="208"/>
      <c r="BJ627" s="208"/>
      <c r="BK627" s="208"/>
      <c r="BL627" s="208"/>
      <c r="BM627" s="209">
        <v>95.275800153616032</v>
      </c>
    </row>
    <row r="628" spans="1:65">
      <c r="A628" s="30"/>
      <c r="B628" s="19">
        <v>1</v>
      </c>
      <c r="C628" s="9">
        <v>5</v>
      </c>
      <c r="D628" s="210">
        <v>98.5</v>
      </c>
      <c r="E628" s="210">
        <v>96.314501372727847</v>
      </c>
      <c r="F628" s="211">
        <v>80.302700000000002</v>
      </c>
      <c r="G628" s="210">
        <v>91</v>
      </c>
      <c r="H628" s="210">
        <v>96</v>
      </c>
      <c r="I628" s="210">
        <v>96</v>
      </c>
      <c r="J628" s="210">
        <v>90.556666666666658</v>
      </c>
      <c r="K628" s="210">
        <v>97.4</v>
      </c>
      <c r="L628" s="210">
        <v>89.9</v>
      </c>
      <c r="M628" s="211">
        <v>77.611541899999992</v>
      </c>
      <c r="N628" s="210">
        <v>93.1</v>
      </c>
      <c r="O628" s="210">
        <v>95.048165796635061</v>
      </c>
      <c r="P628" s="210">
        <v>96.8</v>
      </c>
      <c r="Q628" s="210">
        <v>93.6</v>
      </c>
      <c r="R628" s="210">
        <v>97.8</v>
      </c>
      <c r="S628" s="210">
        <v>97.9</v>
      </c>
      <c r="T628" s="210">
        <v>104</v>
      </c>
      <c r="U628" s="207"/>
      <c r="V628" s="208"/>
      <c r="W628" s="208"/>
      <c r="X628" s="208"/>
      <c r="Y628" s="208"/>
      <c r="Z628" s="208"/>
      <c r="AA628" s="208"/>
      <c r="AB628" s="208"/>
      <c r="AC628" s="208"/>
      <c r="AD628" s="208"/>
      <c r="AE628" s="208"/>
      <c r="AF628" s="208"/>
      <c r="AG628" s="208"/>
      <c r="AH628" s="208"/>
      <c r="AI628" s="208"/>
      <c r="AJ628" s="208"/>
      <c r="AK628" s="208"/>
      <c r="AL628" s="208"/>
      <c r="AM628" s="208"/>
      <c r="AN628" s="208"/>
      <c r="AO628" s="208"/>
      <c r="AP628" s="208"/>
      <c r="AQ628" s="208"/>
      <c r="AR628" s="208"/>
      <c r="AS628" s="208"/>
      <c r="AT628" s="208"/>
      <c r="AU628" s="208"/>
      <c r="AV628" s="208"/>
      <c r="AW628" s="208"/>
      <c r="AX628" s="208"/>
      <c r="AY628" s="208"/>
      <c r="AZ628" s="208"/>
      <c r="BA628" s="208"/>
      <c r="BB628" s="208"/>
      <c r="BC628" s="208"/>
      <c r="BD628" s="208"/>
      <c r="BE628" s="208"/>
      <c r="BF628" s="208"/>
      <c r="BG628" s="208"/>
      <c r="BH628" s="208"/>
      <c r="BI628" s="208"/>
      <c r="BJ628" s="208"/>
      <c r="BK628" s="208"/>
      <c r="BL628" s="208"/>
      <c r="BM628" s="209">
        <v>45</v>
      </c>
    </row>
    <row r="629" spans="1:65">
      <c r="A629" s="30"/>
      <c r="B629" s="19">
        <v>1</v>
      </c>
      <c r="C629" s="9">
        <v>6</v>
      </c>
      <c r="D629" s="210">
        <v>96.6</v>
      </c>
      <c r="E629" s="210">
        <v>97.383956527906406</v>
      </c>
      <c r="F629" s="211">
        <v>82.200599999999994</v>
      </c>
      <c r="G629" s="210">
        <v>92</v>
      </c>
      <c r="H629" s="210">
        <v>101</v>
      </c>
      <c r="I629" s="210">
        <v>95.4</v>
      </c>
      <c r="J629" s="210">
        <v>92.993333333333339</v>
      </c>
      <c r="K629" s="210">
        <v>95.4</v>
      </c>
      <c r="L629" s="210">
        <v>90.9</v>
      </c>
      <c r="M629" s="211">
        <v>77.223386000000005</v>
      </c>
      <c r="N629" s="210">
        <v>92.5</v>
      </c>
      <c r="O629" s="210">
        <v>91.724853310518611</v>
      </c>
      <c r="P629" s="210">
        <v>96.6</v>
      </c>
      <c r="Q629" s="210">
        <v>95.9</v>
      </c>
      <c r="R629" s="210">
        <v>98.4</v>
      </c>
      <c r="S629" s="210">
        <v>94.8</v>
      </c>
      <c r="T629" s="210">
        <v>100</v>
      </c>
      <c r="U629" s="207"/>
      <c r="V629" s="208"/>
      <c r="W629" s="208"/>
      <c r="X629" s="208"/>
      <c r="Y629" s="208"/>
      <c r="Z629" s="208"/>
      <c r="AA629" s="208"/>
      <c r="AB629" s="208"/>
      <c r="AC629" s="208"/>
      <c r="AD629" s="208"/>
      <c r="AE629" s="208"/>
      <c r="AF629" s="208"/>
      <c r="AG629" s="208"/>
      <c r="AH629" s="208"/>
      <c r="AI629" s="208"/>
      <c r="AJ629" s="208"/>
      <c r="AK629" s="208"/>
      <c r="AL629" s="208"/>
      <c r="AM629" s="208"/>
      <c r="AN629" s="208"/>
      <c r="AO629" s="208"/>
      <c r="AP629" s="208"/>
      <c r="AQ629" s="208"/>
      <c r="AR629" s="208"/>
      <c r="AS629" s="208"/>
      <c r="AT629" s="208"/>
      <c r="AU629" s="208"/>
      <c r="AV629" s="208"/>
      <c r="AW629" s="208"/>
      <c r="AX629" s="208"/>
      <c r="AY629" s="208"/>
      <c r="AZ629" s="208"/>
      <c r="BA629" s="208"/>
      <c r="BB629" s="208"/>
      <c r="BC629" s="208"/>
      <c r="BD629" s="208"/>
      <c r="BE629" s="208"/>
      <c r="BF629" s="208"/>
      <c r="BG629" s="208"/>
      <c r="BH629" s="208"/>
      <c r="BI629" s="208"/>
      <c r="BJ629" s="208"/>
      <c r="BK629" s="208"/>
      <c r="BL629" s="208"/>
      <c r="BM629" s="212"/>
    </row>
    <row r="630" spans="1:65">
      <c r="A630" s="30"/>
      <c r="B630" s="20" t="s">
        <v>254</v>
      </c>
      <c r="C630" s="12"/>
      <c r="D630" s="213">
        <v>96.783333333333346</v>
      </c>
      <c r="E630" s="213">
        <v>96.338687474184965</v>
      </c>
      <c r="F630" s="213">
        <v>81.409849999999992</v>
      </c>
      <c r="G630" s="213">
        <v>91.5</v>
      </c>
      <c r="H630" s="213">
        <v>99.166666666666671</v>
      </c>
      <c r="I630" s="213">
        <v>95.399999999999991</v>
      </c>
      <c r="J630" s="213">
        <v>91.330833333333331</v>
      </c>
      <c r="K630" s="213">
        <v>93.883333333333326</v>
      </c>
      <c r="L630" s="213">
        <v>90.233333333333334</v>
      </c>
      <c r="M630" s="213">
        <v>77.183300949999989</v>
      </c>
      <c r="N630" s="213">
        <v>91.516666666666666</v>
      </c>
      <c r="O630" s="213">
        <v>93.730775233572047</v>
      </c>
      <c r="P630" s="213">
        <v>96.3</v>
      </c>
      <c r="Q630" s="213">
        <v>95.133333333333326</v>
      </c>
      <c r="R630" s="213">
        <v>98.050000000000011</v>
      </c>
      <c r="S630" s="213">
        <v>96.783333333333317</v>
      </c>
      <c r="T630" s="213">
        <v>101.83333333333333</v>
      </c>
      <c r="U630" s="207"/>
      <c r="V630" s="208"/>
      <c r="W630" s="208"/>
      <c r="X630" s="208"/>
      <c r="Y630" s="208"/>
      <c r="Z630" s="208"/>
      <c r="AA630" s="208"/>
      <c r="AB630" s="208"/>
      <c r="AC630" s="208"/>
      <c r="AD630" s="208"/>
      <c r="AE630" s="208"/>
      <c r="AF630" s="208"/>
      <c r="AG630" s="208"/>
      <c r="AH630" s="208"/>
      <c r="AI630" s="208"/>
      <c r="AJ630" s="208"/>
      <c r="AK630" s="208"/>
      <c r="AL630" s="208"/>
      <c r="AM630" s="208"/>
      <c r="AN630" s="208"/>
      <c r="AO630" s="208"/>
      <c r="AP630" s="208"/>
      <c r="AQ630" s="208"/>
      <c r="AR630" s="208"/>
      <c r="AS630" s="208"/>
      <c r="AT630" s="208"/>
      <c r="AU630" s="208"/>
      <c r="AV630" s="208"/>
      <c r="AW630" s="208"/>
      <c r="AX630" s="208"/>
      <c r="AY630" s="208"/>
      <c r="AZ630" s="208"/>
      <c r="BA630" s="208"/>
      <c r="BB630" s="208"/>
      <c r="BC630" s="208"/>
      <c r="BD630" s="208"/>
      <c r="BE630" s="208"/>
      <c r="BF630" s="208"/>
      <c r="BG630" s="208"/>
      <c r="BH630" s="208"/>
      <c r="BI630" s="208"/>
      <c r="BJ630" s="208"/>
      <c r="BK630" s="208"/>
      <c r="BL630" s="208"/>
      <c r="BM630" s="212"/>
    </row>
    <row r="631" spans="1:65">
      <c r="A631" s="30"/>
      <c r="B631" s="3" t="s">
        <v>255</v>
      </c>
      <c r="C631" s="29"/>
      <c r="D631" s="210">
        <v>96.5</v>
      </c>
      <c r="E631" s="210">
        <v>96.849228950317126</v>
      </c>
      <c r="F631" s="210">
        <v>80.43235</v>
      </c>
      <c r="G631" s="210">
        <v>91.5</v>
      </c>
      <c r="H631" s="210">
        <v>99.5</v>
      </c>
      <c r="I631" s="210">
        <v>95.5</v>
      </c>
      <c r="J631" s="210">
        <v>91.807500000000005</v>
      </c>
      <c r="K631" s="210">
        <v>94.25</v>
      </c>
      <c r="L631" s="210">
        <v>90.25</v>
      </c>
      <c r="M631" s="210">
        <v>77.417463949999998</v>
      </c>
      <c r="N631" s="210">
        <v>91.9</v>
      </c>
      <c r="O631" s="210">
        <v>94.325067652670157</v>
      </c>
      <c r="P631" s="210">
        <v>96.35</v>
      </c>
      <c r="Q631" s="210">
        <v>95.35</v>
      </c>
      <c r="R631" s="210">
        <v>97.9</v>
      </c>
      <c r="S631" s="210">
        <v>97.1</v>
      </c>
      <c r="T631" s="210">
        <v>102</v>
      </c>
      <c r="U631" s="207"/>
      <c r="V631" s="208"/>
      <c r="W631" s="208"/>
      <c r="X631" s="208"/>
      <c r="Y631" s="208"/>
      <c r="Z631" s="208"/>
      <c r="AA631" s="208"/>
      <c r="AB631" s="208"/>
      <c r="AC631" s="208"/>
      <c r="AD631" s="208"/>
      <c r="AE631" s="208"/>
      <c r="AF631" s="208"/>
      <c r="AG631" s="208"/>
      <c r="AH631" s="208"/>
      <c r="AI631" s="208"/>
      <c r="AJ631" s="208"/>
      <c r="AK631" s="208"/>
      <c r="AL631" s="208"/>
      <c r="AM631" s="208"/>
      <c r="AN631" s="208"/>
      <c r="AO631" s="208"/>
      <c r="AP631" s="208"/>
      <c r="AQ631" s="208"/>
      <c r="AR631" s="208"/>
      <c r="AS631" s="208"/>
      <c r="AT631" s="208"/>
      <c r="AU631" s="208"/>
      <c r="AV631" s="208"/>
      <c r="AW631" s="208"/>
      <c r="AX631" s="208"/>
      <c r="AY631" s="208"/>
      <c r="AZ631" s="208"/>
      <c r="BA631" s="208"/>
      <c r="BB631" s="208"/>
      <c r="BC631" s="208"/>
      <c r="BD631" s="208"/>
      <c r="BE631" s="208"/>
      <c r="BF631" s="208"/>
      <c r="BG631" s="208"/>
      <c r="BH631" s="208"/>
      <c r="BI631" s="208"/>
      <c r="BJ631" s="208"/>
      <c r="BK631" s="208"/>
      <c r="BL631" s="208"/>
      <c r="BM631" s="212"/>
    </row>
    <row r="632" spans="1:65">
      <c r="A632" s="30"/>
      <c r="B632" s="3" t="s">
        <v>256</v>
      </c>
      <c r="C632" s="29"/>
      <c r="D632" s="221">
        <v>0.95376447127509745</v>
      </c>
      <c r="E632" s="221">
        <v>1.7776862509612732</v>
      </c>
      <c r="F632" s="221">
        <v>2.571972653626009</v>
      </c>
      <c r="G632" s="221">
        <v>0.54772255750516607</v>
      </c>
      <c r="H632" s="221">
        <v>1.9407902170679516</v>
      </c>
      <c r="I632" s="221">
        <v>0.49396356140914116</v>
      </c>
      <c r="J632" s="221">
        <v>1.4081334177634652</v>
      </c>
      <c r="K632" s="221">
        <v>2.7110268657220424</v>
      </c>
      <c r="L632" s="221">
        <v>1.0462631918722292</v>
      </c>
      <c r="M632" s="221">
        <v>0.64978930530562395</v>
      </c>
      <c r="N632" s="221">
        <v>1.8465282739960032</v>
      </c>
      <c r="O632" s="221">
        <v>2.2246156299890836</v>
      </c>
      <c r="P632" s="221">
        <v>0.64498061986388078</v>
      </c>
      <c r="Q632" s="221">
        <v>1.1307814407155246</v>
      </c>
      <c r="R632" s="221">
        <v>0.61562975886485427</v>
      </c>
      <c r="S632" s="221">
        <v>1.2122980931547611</v>
      </c>
      <c r="T632" s="221">
        <v>1.7224014243685084</v>
      </c>
      <c r="U632" s="222"/>
      <c r="V632" s="223"/>
      <c r="W632" s="223"/>
      <c r="X632" s="223"/>
      <c r="Y632" s="223"/>
      <c r="Z632" s="223"/>
      <c r="AA632" s="223"/>
      <c r="AB632" s="223"/>
      <c r="AC632" s="223"/>
      <c r="AD632" s="223"/>
      <c r="AE632" s="223"/>
      <c r="AF632" s="223"/>
      <c r="AG632" s="223"/>
      <c r="AH632" s="223"/>
      <c r="AI632" s="223"/>
      <c r="AJ632" s="223"/>
      <c r="AK632" s="223"/>
      <c r="AL632" s="223"/>
      <c r="AM632" s="223"/>
      <c r="AN632" s="223"/>
      <c r="AO632" s="223"/>
      <c r="AP632" s="223"/>
      <c r="AQ632" s="223"/>
      <c r="AR632" s="223"/>
      <c r="AS632" s="223"/>
      <c r="AT632" s="223"/>
      <c r="AU632" s="223"/>
      <c r="AV632" s="223"/>
      <c r="AW632" s="223"/>
      <c r="AX632" s="223"/>
      <c r="AY632" s="223"/>
      <c r="AZ632" s="223"/>
      <c r="BA632" s="223"/>
      <c r="BB632" s="223"/>
      <c r="BC632" s="223"/>
      <c r="BD632" s="223"/>
      <c r="BE632" s="223"/>
      <c r="BF632" s="223"/>
      <c r="BG632" s="223"/>
      <c r="BH632" s="223"/>
      <c r="BI632" s="223"/>
      <c r="BJ632" s="223"/>
      <c r="BK632" s="223"/>
      <c r="BL632" s="223"/>
      <c r="BM632" s="224"/>
    </row>
    <row r="633" spans="1:65">
      <c r="A633" s="30"/>
      <c r="B633" s="3" t="s">
        <v>86</v>
      </c>
      <c r="C633" s="29"/>
      <c r="D633" s="13">
        <v>9.8546354876021761E-3</v>
      </c>
      <c r="E633" s="13">
        <v>1.8452464919014224E-2</v>
      </c>
      <c r="F633" s="13">
        <v>3.1592892673626215E-2</v>
      </c>
      <c r="G633" s="13">
        <v>5.9860388798378805E-3</v>
      </c>
      <c r="H633" s="13">
        <v>1.9570993785559175E-2</v>
      </c>
      <c r="I633" s="13">
        <v>5.1778151091104946E-3</v>
      </c>
      <c r="J633" s="13">
        <v>1.5417941196530546E-2</v>
      </c>
      <c r="K633" s="13">
        <v>2.887655102846131E-2</v>
      </c>
      <c r="L633" s="13">
        <v>1.1595085244243396E-2</v>
      </c>
      <c r="M633" s="13">
        <v>8.4187809708548625E-3</v>
      </c>
      <c r="N633" s="13">
        <v>2.0176961653571333E-2</v>
      </c>
      <c r="O633" s="13">
        <v>2.3734100400273669E-2</v>
      </c>
      <c r="P633" s="13">
        <v>6.6976180671223344E-3</v>
      </c>
      <c r="Q633" s="13">
        <v>1.1886280035552116E-2</v>
      </c>
      <c r="R633" s="13">
        <v>6.2787328798047347E-3</v>
      </c>
      <c r="S633" s="13">
        <v>1.2525897294521384E-2</v>
      </c>
      <c r="T633" s="13">
        <v>1.6913925607546728E-2</v>
      </c>
      <c r="U633" s="152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5"/>
    </row>
    <row r="634" spans="1:65">
      <c r="A634" s="30"/>
      <c r="B634" s="3" t="s">
        <v>257</v>
      </c>
      <c r="C634" s="29"/>
      <c r="D634" s="13">
        <v>1.5822834101489214E-2</v>
      </c>
      <c r="E634" s="13">
        <v>1.1155900227079796E-2</v>
      </c>
      <c r="F634" s="13">
        <v>-0.14553485912749675</v>
      </c>
      <c r="G634" s="13">
        <v>-3.9630211948135763E-2</v>
      </c>
      <c r="H634" s="13">
        <v>4.0837930584443072E-2</v>
      </c>
      <c r="I634" s="13">
        <v>1.3035822966975807E-3</v>
      </c>
      <c r="J634" s="13">
        <v>-4.1405759006191589E-2</v>
      </c>
      <c r="K634" s="13">
        <v>-1.4615115465182016E-2</v>
      </c>
      <c r="L634" s="13">
        <v>-5.2924948540474914E-2</v>
      </c>
      <c r="M634" s="13">
        <v>-0.18989606148093185</v>
      </c>
      <c r="N634" s="13">
        <v>-3.9455281203499726E-2</v>
      </c>
      <c r="O634" s="13">
        <v>-1.6216341584672E-2</v>
      </c>
      <c r="P634" s="13">
        <v>1.0749842507044027E-2</v>
      </c>
      <c r="Q634" s="13">
        <v>-1.4953096174790126E-3</v>
      </c>
      <c r="R634" s="13">
        <v>2.9117570693828476E-2</v>
      </c>
      <c r="S634" s="13">
        <v>1.5822834101488992E-2</v>
      </c>
      <c r="T634" s="13">
        <v>6.8826849726209449E-2</v>
      </c>
      <c r="U634" s="152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A635" s="30"/>
      <c r="B635" s="46" t="s">
        <v>258</v>
      </c>
      <c r="C635" s="47"/>
      <c r="D635" s="45">
        <v>0.38</v>
      </c>
      <c r="E635" s="45">
        <v>0.28000000000000003</v>
      </c>
      <c r="F635" s="45">
        <v>3.17</v>
      </c>
      <c r="G635" s="45">
        <v>0.84</v>
      </c>
      <c r="H635" s="45">
        <v>0.93</v>
      </c>
      <c r="I635" s="45">
        <v>0.06</v>
      </c>
      <c r="J635" s="45">
        <v>0.88</v>
      </c>
      <c r="K635" s="45">
        <v>0.28999999999999998</v>
      </c>
      <c r="L635" s="45">
        <v>1.1299999999999999</v>
      </c>
      <c r="M635" s="45">
        <v>4.1500000000000004</v>
      </c>
      <c r="N635" s="45">
        <v>0.84</v>
      </c>
      <c r="O635" s="45">
        <v>0.32</v>
      </c>
      <c r="P635" s="45">
        <v>0.27</v>
      </c>
      <c r="Q635" s="45">
        <v>0</v>
      </c>
      <c r="R635" s="45">
        <v>0.67</v>
      </c>
      <c r="S635" s="45">
        <v>0.38</v>
      </c>
      <c r="T635" s="45">
        <v>1.55</v>
      </c>
      <c r="U635" s="152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B636" s="31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BM636" s="55"/>
    </row>
    <row r="637" spans="1:65" ht="15">
      <c r="B637" s="8" t="s">
        <v>468</v>
      </c>
      <c r="BM637" s="28" t="s">
        <v>66</v>
      </c>
    </row>
    <row r="638" spans="1:65" ht="15">
      <c r="A638" s="25" t="s">
        <v>58</v>
      </c>
      <c r="B638" s="18" t="s">
        <v>110</v>
      </c>
      <c r="C638" s="15" t="s">
        <v>111</v>
      </c>
      <c r="D638" s="16" t="s">
        <v>225</v>
      </c>
      <c r="E638" s="17" t="s">
        <v>225</v>
      </c>
      <c r="F638" s="17" t="s">
        <v>225</v>
      </c>
      <c r="G638" s="17" t="s">
        <v>225</v>
      </c>
      <c r="H638" s="17" t="s">
        <v>225</v>
      </c>
      <c r="I638" s="17" t="s">
        <v>225</v>
      </c>
      <c r="J638" s="17" t="s">
        <v>225</v>
      </c>
      <c r="K638" s="17" t="s">
        <v>225</v>
      </c>
      <c r="L638" s="17" t="s">
        <v>225</v>
      </c>
      <c r="M638" s="17" t="s">
        <v>225</v>
      </c>
      <c r="N638" s="17" t="s">
        <v>225</v>
      </c>
      <c r="O638" s="17" t="s">
        <v>225</v>
      </c>
      <c r="P638" s="17" t="s">
        <v>225</v>
      </c>
      <c r="Q638" s="17" t="s">
        <v>225</v>
      </c>
      <c r="R638" s="17" t="s">
        <v>225</v>
      </c>
      <c r="S638" s="17" t="s">
        <v>225</v>
      </c>
      <c r="T638" s="17" t="s">
        <v>225</v>
      </c>
      <c r="U638" s="152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8">
        <v>1</v>
      </c>
    </row>
    <row r="639" spans="1:65">
      <c r="A639" s="30"/>
      <c r="B639" s="19" t="s">
        <v>226</v>
      </c>
      <c r="C639" s="9" t="s">
        <v>226</v>
      </c>
      <c r="D639" s="150" t="s">
        <v>228</v>
      </c>
      <c r="E639" s="151" t="s">
        <v>230</v>
      </c>
      <c r="F639" s="151" t="s">
        <v>233</v>
      </c>
      <c r="G639" s="151" t="s">
        <v>234</v>
      </c>
      <c r="H639" s="151" t="s">
        <v>236</v>
      </c>
      <c r="I639" s="151" t="s">
        <v>237</v>
      </c>
      <c r="J639" s="151" t="s">
        <v>238</v>
      </c>
      <c r="K639" s="151" t="s">
        <v>239</v>
      </c>
      <c r="L639" s="151" t="s">
        <v>240</v>
      </c>
      <c r="M639" s="151" t="s">
        <v>241</v>
      </c>
      <c r="N639" s="151" t="s">
        <v>242</v>
      </c>
      <c r="O639" s="151" t="s">
        <v>243</v>
      </c>
      <c r="P639" s="151" t="s">
        <v>244</v>
      </c>
      <c r="Q639" s="151" t="s">
        <v>245</v>
      </c>
      <c r="R639" s="151" t="s">
        <v>246</v>
      </c>
      <c r="S639" s="151" t="s">
        <v>247</v>
      </c>
      <c r="T639" s="151" t="s">
        <v>248</v>
      </c>
      <c r="U639" s="152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 t="s">
        <v>1</v>
      </c>
    </row>
    <row r="640" spans="1:65">
      <c r="A640" s="30"/>
      <c r="B640" s="19"/>
      <c r="C640" s="9"/>
      <c r="D640" s="10" t="s">
        <v>114</v>
      </c>
      <c r="E640" s="11" t="s">
        <v>272</v>
      </c>
      <c r="F640" s="11" t="s">
        <v>114</v>
      </c>
      <c r="G640" s="11" t="s">
        <v>114</v>
      </c>
      <c r="H640" s="11" t="s">
        <v>273</v>
      </c>
      <c r="I640" s="11" t="s">
        <v>272</v>
      </c>
      <c r="J640" s="11" t="s">
        <v>114</v>
      </c>
      <c r="K640" s="11" t="s">
        <v>273</v>
      </c>
      <c r="L640" s="11" t="s">
        <v>272</v>
      </c>
      <c r="M640" s="11" t="s">
        <v>273</v>
      </c>
      <c r="N640" s="11" t="s">
        <v>273</v>
      </c>
      <c r="O640" s="11" t="s">
        <v>114</v>
      </c>
      <c r="P640" s="11" t="s">
        <v>273</v>
      </c>
      <c r="Q640" s="11" t="s">
        <v>273</v>
      </c>
      <c r="R640" s="11" t="s">
        <v>273</v>
      </c>
      <c r="S640" s="11" t="s">
        <v>273</v>
      </c>
      <c r="T640" s="11" t="s">
        <v>114</v>
      </c>
      <c r="U640" s="152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>
        <v>3</v>
      </c>
    </row>
    <row r="641" spans="1:65">
      <c r="A641" s="30"/>
      <c r="B641" s="19"/>
      <c r="C641" s="9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152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3</v>
      </c>
    </row>
    <row r="642" spans="1:65">
      <c r="A642" s="30"/>
      <c r="B642" s="18">
        <v>1</v>
      </c>
      <c r="C642" s="14">
        <v>1</v>
      </c>
      <c r="D642" s="214">
        <v>7.6800000000000007E-2</v>
      </c>
      <c r="E642" s="214">
        <v>7.6679755357064103E-2</v>
      </c>
      <c r="F642" s="215" t="s">
        <v>105</v>
      </c>
      <c r="G642" s="214">
        <v>7.9000000000000001E-2</v>
      </c>
      <c r="H642" s="215">
        <v>6.7000000000000004E-2</v>
      </c>
      <c r="I642" s="214">
        <v>7.9699999999999993E-2</v>
      </c>
      <c r="J642" s="214">
        <v>7.7700000000000005E-2</v>
      </c>
      <c r="K642" s="214">
        <v>7.5999999999999998E-2</v>
      </c>
      <c r="L642" s="214">
        <v>7.3999999999999996E-2</v>
      </c>
      <c r="M642" s="214">
        <v>7.2370516612000002E-2</v>
      </c>
      <c r="N642" s="214">
        <v>7.9000000000000001E-2</v>
      </c>
      <c r="O642" s="214">
        <v>8.0412092884960096E-2</v>
      </c>
      <c r="P642" s="214">
        <v>0.08</v>
      </c>
      <c r="Q642" s="214">
        <v>7.6999999999999999E-2</v>
      </c>
      <c r="R642" s="214">
        <v>7.8E-2</v>
      </c>
      <c r="S642" s="214">
        <v>7.3999999999999996E-2</v>
      </c>
      <c r="T642" s="233">
        <v>6.8000000000000005E-2</v>
      </c>
      <c r="U642" s="203"/>
      <c r="V642" s="204"/>
      <c r="W642" s="204"/>
      <c r="X642" s="204"/>
      <c r="Y642" s="204"/>
      <c r="Z642" s="204"/>
      <c r="AA642" s="204"/>
      <c r="AB642" s="204"/>
      <c r="AC642" s="204"/>
      <c r="AD642" s="204"/>
      <c r="AE642" s="204"/>
      <c r="AF642" s="204"/>
      <c r="AG642" s="204"/>
      <c r="AH642" s="204"/>
      <c r="AI642" s="204"/>
      <c r="AJ642" s="204"/>
      <c r="AK642" s="204"/>
      <c r="AL642" s="204"/>
      <c r="AM642" s="204"/>
      <c r="AN642" s="204"/>
      <c r="AO642" s="204"/>
      <c r="AP642" s="204"/>
      <c r="AQ642" s="204"/>
      <c r="AR642" s="204"/>
      <c r="AS642" s="204"/>
      <c r="AT642" s="204"/>
      <c r="AU642" s="204"/>
      <c r="AV642" s="204"/>
      <c r="AW642" s="204"/>
      <c r="AX642" s="204"/>
      <c r="AY642" s="204"/>
      <c r="AZ642" s="204"/>
      <c r="BA642" s="204"/>
      <c r="BB642" s="204"/>
      <c r="BC642" s="204"/>
      <c r="BD642" s="204"/>
      <c r="BE642" s="204"/>
      <c r="BF642" s="204"/>
      <c r="BG642" s="204"/>
      <c r="BH642" s="204"/>
      <c r="BI642" s="204"/>
      <c r="BJ642" s="204"/>
      <c r="BK642" s="204"/>
      <c r="BL642" s="204"/>
      <c r="BM642" s="216">
        <v>1</v>
      </c>
    </row>
    <row r="643" spans="1:65">
      <c r="A643" s="30"/>
      <c r="B643" s="19">
        <v>1</v>
      </c>
      <c r="C643" s="9">
        <v>2</v>
      </c>
      <c r="D643" s="24">
        <v>7.5499999999999998E-2</v>
      </c>
      <c r="E643" s="24">
        <v>7.5641747357293398E-2</v>
      </c>
      <c r="F643" s="217" t="s">
        <v>105</v>
      </c>
      <c r="G643" s="24">
        <v>8.0999999999999989E-2</v>
      </c>
      <c r="H643" s="217">
        <v>7.2999999999999995E-2</v>
      </c>
      <c r="I643" s="24">
        <v>7.9100000000000004E-2</v>
      </c>
      <c r="J643" s="24">
        <v>7.6600000000000001E-2</v>
      </c>
      <c r="K643" s="24">
        <v>7.9000000000000001E-2</v>
      </c>
      <c r="L643" s="24">
        <v>7.6999999999999999E-2</v>
      </c>
      <c r="M643" s="24">
        <v>7.0271830947999991E-2</v>
      </c>
      <c r="N643" s="24">
        <v>7.8E-2</v>
      </c>
      <c r="O643" s="24">
        <v>8.1203788062073873E-2</v>
      </c>
      <c r="P643" s="24">
        <v>0.08</v>
      </c>
      <c r="Q643" s="24">
        <v>7.5999999999999998E-2</v>
      </c>
      <c r="R643" s="24">
        <v>7.8E-2</v>
      </c>
      <c r="S643" s="24">
        <v>7.4999999999999997E-2</v>
      </c>
      <c r="T643" s="24">
        <v>7.1999999999999995E-2</v>
      </c>
      <c r="U643" s="203"/>
      <c r="V643" s="204"/>
      <c r="W643" s="204"/>
      <c r="X643" s="204"/>
      <c r="Y643" s="204"/>
      <c r="Z643" s="204"/>
      <c r="AA643" s="204"/>
      <c r="AB643" s="204"/>
      <c r="AC643" s="204"/>
      <c r="AD643" s="204"/>
      <c r="AE643" s="204"/>
      <c r="AF643" s="204"/>
      <c r="AG643" s="204"/>
      <c r="AH643" s="204"/>
      <c r="AI643" s="204"/>
      <c r="AJ643" s="204"/>
      <c r="AK643" s="204"/>
      <c r="AL643" s="204"/>
      <c r="AM643" s="204"/>
      <c r="AN643" s="204"/>
      <c r="AO643" s="204"/>
      <c r="AP643" s="204"/>
      <c r="AQ643" s="204"/>
      <c r="AR643" s="204"/>
      <c r="AS643" s="204"/>
      <c r="AT643" s="204"/>
      <c r="AU643" s="204"/>
      <c r="AV643" s="204"/>
      <c r="AW643" s="204"/>
      <c r="AX643" s="204"/>
      <c r="AY643" s="204"/>
      <c r="AZ643" s="204"/>
      <c r="BA643" s="204"/>
      <c r="BB643" s="204"/>
      <c r="BC643" s="204"/>
      <c r="BD643" s="204"/>
      <c r="BE643" s="204"/>
      <c r="BF643" s="204"/>
      <c r="BG643" s="204"/>
      <c r="BH643" s="204"/>
      <c r="BI643" s="204"/>
      <c r="BJ643" s="204"/>
      <c r="BK643" s="204"/>
      <c r="BL643" s="204"/>
      <c r="BM643" s="216" t="e">
        <v>#N/A</v>
      </c>
    </row>
    <row r="644" spans="1:65">
      <c r="A644" s="30"/>
      <c r="B644" s="19">
        <v>1</v>
      </c>
      <c r="C644" s="9">
        <v>3</v>
      </c>
      <c r="D644" s="24">
        <v>7.640000000000001E-2</v>
      </c>
      <c r="E644" s="24">
        <v>7.9749324465451049E-2</v>
      </c>
      <c r="F644" s="217" t="s">
        <v>105</v>
      </c>
      <c r="G644" s="24">
        <v>0.08</v>
      </c>
      <c r="H644" s="217">
        <v>6.8000000000000005E-2</v>
      </c>
      <c r="I644" s="24">
        <v>7.9100000000000004E-2</v>
      </c>
      <c r="J644" s="24">
        <v>7.5800000000000006E-2</v>
      </c>
      <c r="K644" s="24">
        <v>7.9000000000000001E-2</v>
      </c>
      <c r="L644" s="24">
        <v>7.9000000000000001E-2</v>
      </c>
      <c r="M644" s="24">
        <v>7.1071631273999999E-2</v>
      </c>
      <c r="N644" s="24">
        <v>7.8E-2</v>
      </c>
      <c r="O644" s="24">
        <v>8.1191399455959448E-2</v>
      </c>
      <c r="P644" s="24">
        <v>0.08</v>
      </c>
      <c r="Q644" s="24">
        <v>0.08</v>
      </c>
      <c r="R644" s="24">
        <v>7.9000000000000001E-2</v>
      </c>
      <c r="S644" s="24">
        <v>7.3999999999999996E-2</v>
      </c>
      <c r="T644" s="24">
        <v>7.5999999999999998E-2</v>
      </c>
      <c r="U644" s="203"/>
      <c r="V644" s="204"/>
      <c r="W644" s="204"/>
      <c r="X644" s="204"/>
      <c r="Y644" s="204"/>
      <c r="Z644" s="204"/>
      <c r="AA644" s="204"/>
      <c r="AB644" s="204"/>
      <c r="AC644" s="204"/>
      <c r="AD644" s="204"/>
      <c r="AE644" s="204"/>
      <c r="AF644" s="204"/>
      <c r="AG644" s="204"/>
      <c r="AH644" s="204"/>
      <c r="AI644" s="204"/>
      <c r="AJ644" s="204"/>
      <c r="AK644" s="204"/>
      <c r="AL644" s="204"/>
      <c r="AM644" s="204"/>
      <c r="AN644" s="204"/>
      <c r="AO644" s="204"/>
      <c r="AP644" s="204"/>
      <c r="AQ644" s="204"/>
      <c r="AR644" s="204"/>
      <c r="AS644" s="204"/>
      <c r="AT644" s="204"/>
      <c r="AU644" s="204"/>
      <c r="AV644" s="204"/>
      <c r="AW644" s="204"/>
      <c r="AX644" s="204"/>
      <c r="AY644" s="204"/>
      <c r="AZ644" s="204"/>
      <c r="BA644" s="204"/>
      <c r="BB644" s="204"/>
      <c r="BC644" s="204"/>
      <c r="BD644" s="204"/>
      <c r="BE644" s="204"/>
      <c r="BF644" s="204"/>
      <c r="BG644" s="204"/>
      <c r="BH644" s="204"/>
      <c r="BI644" s="204"/>
      <c r="BJ644" s="204"/>
      <c r="BK644" s="204"/>
      <c r="BL644" s="204"/>
      <c r="BM644" s="216">
        <v>16</v>
      </c>
    </row>
    <row r="645" spans="1:65">
      <c r="A645" s="30"/>
      <c r="B645" s="19">
        <v>1</v>
      </c>
      <c r="C645" s="9">
        <v>4</v>
      </c>
      <c r="D645" s="24">
        <v>7.5800000000000006E-2</v>
      </c>
      <c r="E645" s="24">
        <v>7.7300402506073312E-2</v>
      </c>
      <c r="F645" s="217" t="s">
        <v>105</v>
      </c>
      <c r="G645" s="24">
        <v>7.9000000000000001E-2</v>
      </c>
      <c r="H645" s="217">
        <v>6.5000000000000002E-2</v>
      </c>
      <c r="I645" s="24">
        <v>7.9100000000000004E-2</v>
      </c>
      <c r="J645" s="24">
        <v>7.5800000000000006E-2</v>
      </c>
      <c r="K645" s="24">
        <v>7.4999999999999997E-2</v>
      </c>
      <c r="L645" s="24">
        <v>7.8E-2</v>
      </c>
      <c r="M645" s="24">
        <v>7.2270478263999974E-2</v>
      </c>
      <c r="N645" s="24">
        <v>7.6999999999999999E-2</v>
      </c>
      <c r="O645" s="24">
        <v>7.6724235068601446E-2</v>
      </c>
      <c r="P645" s="24">
        <v>0.08</v>
      </c>
      <c r="Q645" s="24">
        <v>8.0999999999999989E-2</v>
      </c>
      <c r="R645" s="24">
        <v>0.08</v>
      </c>
      <c r="S645" s="24">
        <v>7.3999999999999996E-2</v>
      </c>
      <c r="T645" s="24">
        <v>7.4999999999999997E-2</v>
      </c>
      <c r="U645" s="203"/>
      <c r="V645" s="204"/>
      <c r="W645" s="204"/>
      <c r="X645" s="204"/>
      <c r="Y645" s="204"/>
      <c r="Z645" s="204"/>
      <c r="AA645" s="204"/>
      <c r="AB645" s="204"/>
      <c r="AC645" s="204"/>
      <c r="AD645" s="204"/>
      <c r="AE645" s="204"/>
      <c r="AF645" s="204"/>
      <c r="AG645" s="204"/>
      <c r="AH645" s="204"/>
      <c r="AI645" s="204"/>
      <c r="AJ645" s="204"/>
      <c r="AK645" s="204"/>
      <c r="AL645" s="204"/>
      <c r="AM645" s="204"/>
      <c r="AN645" s="204"/>
      <c r="AO645" s="204"/>
      <c r="AP645" s="204"/>
      <c r="AQ645" s="204"/>
      <c r="AR645" s="204"/>
      <c r="AS645" s="204"/>
      <c r="AT645" s="204"/>
      <c r="AU645" s="204"/>
      <c r="AV645" s="204"/>
      <c r="AW645" s="204"/>
      <c r="AX645" s="204"/>
      <c r="AY645" s="204"/>
      <c r="AZ645" s="204"/>
      <c r="BA645" s="204"/>
      <c r="BB645" s="204"/>
      <c r="BC645" s="204"/>
      <c r="BD645" s="204"/>
      <c r="BE645" s="204"/>
      <c r="BF645" s="204"/>
      <c r="BG645" s="204"/>
      <c r="BH645" s="204"/>
      <c r="BI645" s="204"/>
      <c r="BJ645" s="204"/>
      <c r="BK645" s="204"/>
      <c r="BL645" s="204"/>
      <c r="BM645" s="216">
        <v>7.7298171784500116E-2</v>
      </c>
    </row>
    <row r="646" spans="1:65">
      <c r="A646" s="30"/>
      <c r="B646" s="19">
        <v>1</v>
      </c>
      <c r="C646" s="9">
        <v>5</v>
      </c>
      <c r="D646" s="24">
        <v>7.6999999999999999E-2</v>
      </c>
      <c r="E646" s="24">
        <v>7.7194483657161209E-2</v>
      </c>
      <c r="F646" s="217" t="s">
        <v>105</v>
      </c>
      <c r="G646" s="24">
        <v>0.08</v>
      </c>
      <c r="H646" s="217">
        <v>6.5000000000000002E-2</v>
      </c>
      <c r="I646" s="24">
        <v>7.9399999999999998E-2</v>
      </c>
      <c r="J646" s="24">
        <v>7.4799999999999991E-2</v>
      </c>
      <c r="K646" s="24">
        <v>0.08</v>
      </c>
      <c r="L646" s="24">
        <v>7.5999999999999998E-2</v>
      </c>
      <c r="M646" s="24">
        <v>7.2170220709999983E-2</v>
      </c>
      <c r="N646" s="24">
        <v>7.8E-2</v>
      </c>
      <c r="O646" s="24">
        <v>8.0910842214925852E-2</v>
      </c>
      <c r="P646" s="24">
        <v>0.08</v>
      </c>
      <c r="Q646" s="24">
        <v>7.6999999999999999E-2</v>
      </c>
      <c r="R646" s="24">
        <v>0.08</v>
      </c>
      <c r="S646" s="24">
        <v>7.4999999999999997E-2</v>
      </c>
      <c r="T646" s="24">
        <v>7.5999999999999998E-2</v>
      </c>
      <c r="U646" s="203"/>
      <c r="V646" s="204"/>
      <c r="W646" s="204"/>
      <c r="X646" s="204"/>
      <c r="Y646" s="204"/>
      <c r="Z646" s="204"/>
      <c r="AA646" s="204"/>
      <c r="AB646" s="204"/>
      <c r="AC646" s="204"/>
      <c r="AD646" s="204"/>
      <c r="AE646" s="204"/>
      <c r="AF646" s="204"/>
      <c r="AG646" s="204"/>
      <c r="AH646" s="204"/>
      <c r="AI646" s="204"/>
      <c r="AJ646" s="204"/>
      <c r="AK646" s="204"/>
      <c r="AL646" s="204"/>
      <c r="AM646" s="204"/>
      <c r="AN646" s="204"/>
      <c r="AO646" s="204"/>
      <c r="AP646" s="204"/>
      <c r="AQ646" s="204"/>
      <c r="AR646" s="204"/>
      <c r="AS646" s="204"/>
      <c r="AT646" s="204"/>
      <c r="AU646" s="204"/>
      <c r="AV646" s="204"/>
      <c r="AW646" s="204"/>
      <c r="AX646" s="204"/>
      <c r="AY646" s="204"/>
      <c r="AZ646" s="204"/>
      <c r="BA646" s="204"/>
      <c r="BB646" s="204"/>
      <c r="BC646" s="204"/>
      <c r="BD646" s="204"/>
      <c r="BE646" s="204"/>
      <c r="BF646" s="204"/>
      <c r="BG646" s="204"/>
      <c r="BH646" s="204"/>
      <c r="BI646" s="204"/>
      <c r="BJ646" s="204"/>
      <c r="BK646" s="204"/>
      <c r="BL646" s="204"/>
      <c r="BM646" s="216">
        <v>46</v>
      </c>
    </row>
    <row r="647" spans="1:65">
      <c r="A647" s="30"/>
      <c r="B647" s="19">
        <v>1</v>
      </c>
      <c r="C647" s="9">
        <v>6</v>
      </c>
      <c r="D647" s="24">
        <v>7.4399999999999994E-2</v>
      </c>
      <c r="E647" s="24">
        <v>7.9098031408843014E-2</v>
      </c>
      <c r="F647" s="217" t="s">
        <v>105</v>
      </c>
      <c r="G647" s="24">
        <v>0.08</v>
      </c>
      <c r="H647" s="217">
        <v>6.2E-2</v>
      </c>
      <c r="I647" s="24">
        <v>7.8899999999999998E-2</v>
      </c>
      <c r="J647" s="24">
        <v>7.6100000000000001E-2</v>
      </c>
      <c r="K647" s="24">
        <v>7.9000000000000001E-2</v>
      </c>
      <c r="L647" s="24">
        <v>7.9000000000000001E-2</v>
      </c>
      <c r="M647" s="24">
        <v>7.1371096639999979E-2</v>
      </c>
      <c r="N647" s="24">
        <v>7.9000000000000001E-2</v>
      </c>
      <c r="O647" s="24">
        <v>7.740358371860448E-2</v>
      </c>
      <c r="P647" s="24">
        <v>0.08</v>
      </c>
      <c r="Q647" s="24">
        <v>7.8E-2</v>
      </c>
      <c r="R647" s="24">
        <v>7.9000000000000001E-2</v>
      </c>
      <c r="S647" s="24">
        <v>7.2999999999999995E-2</v>
      </c>
      <c r="T647" s="24">
        <v>7.4999999999999997E-2</v>
      </c>
      <c r="U647" s="203"/>
      <c r="V647" s="204"/>
      <c r="W647" s="204"/>
      <c r="X647" s="204"/>
      <c r="Y647" s="204"/>
      <c r="Z647" s="204"/>
      <c r="AA647" s="204"/>
      <c r="AB647" s="204"/>
      <c r="AC647" s="204"/>
      <c r="AD647" s="204"/>
      <c r="AE647" s="204"/>
      <c r="AF647" s="204"/>
      <c r="AG647" s="204"/>
      <c r="AH647" s="204"/>
      <c r="AI647" s="204"/>
      <c r="AJ647" s="204"/>
      <c r="AK647" s="204"/>
      <c r="AL647" s="204"/>
      <c r="AM647" s="204"/>
      <c r="AN647" s="204"/>
      <c r="AO647" s="204"/>
      <c r="AP647" s="204"/>
      <c r="AQ647" s="204"/>
      <c r="AR647" s="204"/>
      <c r="AS647" s="204"/>
      <c r="AT647" s="204"/>
      <c r="AU647" s="204"/>
      <c r="AV647" s="204"/>
      <c r="AW647" s="204"/>
      <c r="AX647" s="204"/>
      <c r="AY647" s="204"/>
      <c r="AZ647" s="204"/>
      <c r="BA647" s="204"/>
      <c r="BB647" s="204"/>
      <c r="BC647" s="204"/>
      <c r="BD647" s="204"/>
      <c r="BE647" s="204"/>
      <c r="BF647" s="204"/>
      <c r="BG647" s="204"/>
      <c r="BH647" s="204"/>
      <c r="BI647" s="204"/>
      <c r="BJ647" s="204"/>
      <c r="BK647" s="204"/>
      <c r="BL647" s="204"/>
      <c r="BM647" s="56"/>
    </row>
    <row r="648" spans="1:65">
      <c r="A648" s="30"/>
      <c r="B648" s="20" t="s">
        <v>254</v>
      </c>
      <c r="C648" s="12"/>
      <c r="D648" s="219">
        <v>7.5983333333333333E-2</v>
      </c>
      <c r="E648" s="219">
        <v>7.7610624125314345E-2</v>
      </c>
      <c r="F648" s="219" t="s">
        <v>622</v>
      </c>
      <c r="G648" s="219">
        <v>7.9833333333333339E-2</v>
      </c>
      <c r="H648" s="219">
        <v>6.6666666666666666E-2</v>
      </c>
      <c r="I648" s="219">
        <v>7.9216666666666657E-2</v>
      </c>
      <c r="J648" s="219">
        <v>7.6133333333333331E-2</v>
      </c>
      <c r="K648" s="219">
        <v>7.8E-2</v>
      </c>
      <c r="L648" s="219">
        <v>7.7166666666666675E-2</v>
      </c>
      <c r="M648" s="219">
        <v>7.1587629074666648E-2</v>
      </c>
      <c r="N648" s="219">
        <v>7.8166666666666676E-2</v>
      </c>
      <c r="O648" s="219">
        <v>7.9640990234187525E-2</v>
      </c>
      <c r="P648" s="219">
        <v>0.08</v>
      </c>
      <c r="Q648" s="219">
        <v>7.8166666666666662E-2</v>
      </c>
      <c r="R648" s="219">
        <v>7.9000000000000001E-2</v>
      </c>
      <c r="S648" s="219">
        <v>7.4166666666666672E-2</v>
      </c>
      <c r="T648" s="219">
        <v>7.3666666666666672E-2</v>
      </c>
      <c r="U648" s="203"/>
      <c r="V648" s="204"/>
      <c r="W648" s="204"/>
      <c r="X648" s="204"/>
      <c r="Y648" s="204"/>
      <c r="Z648" s="204"/>
      <c r="AA648" s="204"/>
      <c r="AB648" s="204"/>
      <c r="AC648" s="204"/>
      <c r="AD648" s="204"/>
      <c r="AE648" s="204"/>
      <c r="AF648" s="204"/>
      <c r="AG648" s="204"/>
      <c r="AH648" s="204"/>
      <c r="AI648" s="204"/>
      <c r="AJ648" s="204"/>
      <c r="AK648" s="204"/>
      <c r="AL648" s="204"/>
      <c r="AM648" s="204"/>
      <c r="AN648" s="204"/>
      <c r="AO648" s="204"/>
      <c r="AP648" s="204"/>
      <c r="AQ648" s="204"/>
      <c r="AR648" s="204"/>
      <c r="AS648" s="204"/>
      <c r="AT648" s="204"/>
      <c r="AU648" s="204"/>
      <c r="AV648" s="204"/>
      <c r="AW648" s="204"/>
      <c r="AX648" s="204"/>
      <c r="AY648" s="204"/>
      <c r="AZ648" s="204"/>
      <c r="BA648" s="204"/>
      <c r="BB648" s="204"/>
      <c r="BC648" s="204"/>
      <c r="BD648" s="204"/>
      <c r="BE648" s="204"/>
      <c r="BF648" s="204"/>
      <c r="BG648" s="204"/>
      <c r="BH648" s="204"/>
      <c r="BI648" s="204"/>
      <c r="BJ648" s="204"/>
      <c r="BK648" s="204"/>
      <c r="BL648" s="204"/>
      <c r="BM648" s="56"/>
    </row>
    <row r="649" spans="1:65">
      <c r="A649" s="30"/>
      <c r="B649" s="3" t="s">
        <v>255</v>
      </c>
      <c r="C649" s="29"/>
      <c r="D649" s="24">
        <v>7.6100000000000001E-2</v>
      </c>
      <c r="E649" s="24">
        <v>7.7247443081617267E-2</v>
      </c>
      <c r="F649" s="24" t="s">
        <v>622</v>
      </c>
      <c r="G649" s="24">
        <v>0.08</v>
      </c>
      <c r="H649" s="24">
        <v>6.6000000000000003E-2</v>
      </c>
      <c r="I649" s="24">
        <v>7.9100000000000004E-2</v>
      </c>
      <c r="J649" s="24">
        <v>7.5950000000000004E-2</v>
      </c>
      <c r="K649" s="24">
        <v>7.9000000000000001E-2</v>
      </c>
      <c r="L649" s="24">
        <v>7.7499999999999999E-2</v>
      </c>
      <c r="M649" s="24">
        <v>7.1770658674999988E-2</v>
      </c>
      <c r="N649" s="24">
        <v>7.8E-2</v>
      </c>
      <c r="O649" s="24">
        <v>8.0661467549942967E-2</v>
      </c>
      <c r="P649" s="24">
        <v>0.08</v>
      </c>
      <c r="Q649" s="24">
        <v>7.7499999999999999E-2</v>
      </c>
      <c r="R649" s="24">
        <v>7.9000000000000001E-2</v>
      </c>
      <c r="S649" s="24">
        <v>7.3999999999999996E-2</v>
      </c>
      <c r="T649" s="24">
        <v>7.4999999999999997E-2</v>
      </c>
      <c r="U649" s="203"/>
      <c r="V649" s="204"/>
      <c r="W649" s="204"/>
      <c r="X649" s="204"/>
      <c r="Y649" s="204"/>
      <c r="Z649" s="204"/>
      <c r="AA649" s="204"/>
      <c r="AB649" s="204"/>
      <c r="AC649" s="204"/>
      <c r="AD649" s="204"/>
      <c r="AE649" s="204"/>
      <c r="AF649" s="204"/>
      <c r="AG649" s="204"/>
      <c r="AH649" s="204"/>
      <c r="AI649" s="204"/>
      <c r="AJ649" s="204"/>
      <c r="AK649" s="204"/>
      <c r="AL649" s="204"/>
      <c r="AM649" s="204"/>
      <c r="AN649" s="204"/>
      <c r="AO649" s="204"/>
      <c r="AP649" s="204"/>
      <c r="AQ649" s="204"/>
      <c r="AR649" s="204"/>
      <c r="AS649" s="204"/>
      <c r="AT649" s="204"/>
      <c r="AU649" s="204"/>
      <c r="AV649" s="204"/>
      <c r="AW649" s="204"/>
      <c r="AX649" s="204"/>
      <c r="AY649" s="204"/>
      <c r="AZ649" s="204"/>
      <c r="BA649" s="204"/>
      <c r="BB649" s="204"/>
      <c r="BC649" s="204"/>
      <c r="BD649" s="204"/>
      <c r="BE649" s="204"/>
      <c r="BF649" s="204"/>
      <c r="BG649" s="204"/>
      <c r="BH649" s="204"/>
      <c r="BI649" s="204"/>
      <c r="BJ649" s="204"/>
      <c r="BK649" s="204"/>
      <c r="BL649" s="204"/>
      <c r="BM649" s="56"/>
    </row>
    <row r="650" spans="1:65">
      <c r="A650" s="30"/>
      <c r="B650" s="3" t="s">
        <v>256</v>
      </c>
      <c r="C650" s="29"/>
      <c r="D650" s="24">
        <v>9.6419223532793184E-4</v>
      </c>
      <c r="E650" s="24">
        <v>1.5361524862871239E-3</v>
      </c>
      <c r="F650" s="24" t="s">
        <v>622</v>
      </c>
      <c r="G650" s="24">
        <v>7.527726527090774E-4</v>
      </c>
      <c r="H650" s="24">
        <v>3.7237973450050493E-3</v>
      </c>
      <c r="I650" s="24">
        <v>2.8577380332470116E-4</v>
      </c>
      <c r="J650" s="24">
        <v>9.6678160236253626E-4</v>
      </c>
      <c r="K650" s="24">
        <v>2.0000000000000018E-3</v>
      </c>
      <c r="L650" s="24">
        <v>1.9407902170679532E-3</v>
      </c>
      <c r="M650" s="24">
        <v>8.3223478186632044E-4</v>
      </c>
      <c r="N650" s="24">
        <v>7.5277265270908174E-4</v>
      </c>
      <c r="O650" s="24">
        <v>2.0281359800941251E-3</v>
      </c>
      <c r="P650" s="24">
        <v>0</v>
      </c>
      <c r="Q650" s="24">
        <v>1.9407902170679491E-3</v>
      </c>
      <c r="R650" s="24">
        <v>8.9442719099991667E-4</v>
      </c>
      <c r="S650" s="24">
        <v>7.5277265270908163E-4</v>
      </c>
      <c r="T650" s="24">
        <v>3.1411250638372639E-3</v>
      </c>
      <c r="U650" s="203"/>
      <c r="V650" s="204"/>
      <c r="W650" s="204"/>
      <c r="X650" s="204"/>
      <c r="Y650" s="204"/>
      <c r="Z650" s="204"/>
      <c r="AA650" s="204"/>
      <c r="AB650" s="204"/>
      <c r="AC650" s="204"/>
      <c r="AD650" s="204"/>
      <c r="AE650" s="204"/>
      <c r="AF650" s="204"/>
      <c r="AG650" s="204"/>
      <c r="AH650" s="204"/>
      <c r="AI650" s="204"/>
      <c r="AJ650" s="204"/>
      <c r="AK650" s="204"/>
      <c r="AL650" s="204"/>
      <c r="AM650" s="204"/>
      <c r="AN650" s="204"/>
      <c r="AO650" s="204"/>
      <c r="AP650" s="204"/>
      <c r="AQ650" s="204"/>
      <c r="AR650" s="204"/>
      <c r="AS650" s="204"/>
      <c r="AT650" s="204"/>
      <c r="AU650" s="204"/>
      <c r="AV650" s="204"/>
      <c r="AW650" s="204"/>
      <c r="AX650" s="204"/>
      <c r="AY650" s="204"/>
      <c r="AZ650" s="204"/>
      <c r="BA650" s="204"/>
      <c r="BB650" s="204"/>
      <c r="BC650" s="204"/>
      <c r="BD650" s="204"/>
      <c r="BE650" s="204"/>
      <c r="BF650" s="204"/>
      <c r="BG650" s="204"/>
      <c r="BH650" s="204"/>
      <c r="BI650" s="204"/>
      <c r="BJ650" s="204"/>
      <c r="BK650" s="204"/>
      <c r="BL650" s="204"/>
      <c r="BM650" s="56"/>
    </row>
    <row r="651" spans="1:65">
      <c r="A651" s="30"/>
      <c r="B651" s="3" t="s">
        <v>86</v>
      </c>
      <c r="C651" s="29"/>
      <c r="D651" s="13">
        <v>1.2689522728597479E-2</v>
      </c>
      <c r="E651" s="13">
        <v>1.9793069616432516E-2</v>
      </c>
      <c r="F651" s="13" t="s">
        <v>622</v>
      </c>
      <c r="G651" s="13">
        <v>9.42930253915337E-3</v>
      </c>
      <c r="H651" s="13">
        <v>5.5856960175075743E-2</v>
      </c>
      <c r="I651" s="13">
        <v>3.6074959392977217E-3</v>
      </c>
      <c r="J651" s="13">
        <v>1.2698532430331037E-2</v>
      </c>
      <c r="K651" s="13">
        <v>2.5641025641025664E-2</v>
      </c>
      <c r="L651" s="13">
        <v>2.515062916286764E-2</v>
      </c>
      <c r="M651" s="13">
        <v>1.1625399424784565E-2</v>
      </c>
      <c r="N651" s="13">
        <v>9.6303537660010451E-3</v>
      </c>
      <c r="O651" s="13">
        <v>2.5465981451640793E-2</v>
      </c>
      <c r="P651" s="13">
        <v>0</v>
      </c>
      <c r="Q651" s="13">
        <v>2.4828872713022806E-2</v>
      </c>
      <c r="R651" s="13">
        <v>1.1321863177214135E-2</v>
      </c>
      <c r="S651" s="13">
        <v>1.0149743632032561E-2</v>
      </c>
      <c r="T651" s="13">
        <v>4.2639706748922132E-2</v>
      </c>
      <c r="U651" s="152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5"/>
    </row>
    <row r="652" spans="1:65">
      <c r="A652" s="30"/>
      <c r="B652" s="3" t="s">
        <v>257</v>
      </c>
      <c r="C652" s="29"/>
      <c r="D652" s="13">
        <v>-1.700995535615546E-2</v>
      </c>
      <c r="E652" s="13">
        <v>4.0421698676822437E-3</v>
      </c>
      <c r="F652" s="13" t="s">
        <v>622</v>
      </c>
      <c r="G652" s="13">
        <v>3.2797173468746665E-2</v>
      </c>
      <c r="H652" s="13">
        <v>-0.1375388948068923</v>
      </c>
      <c r="I652" s="13">
        <v>2.4819408245710051E-2</v>
      </c>
      <c r="J652" s="13">
        <v>-1.5069417869471025E-2</v>
      </c>
      <c r="K652" s="13">
        <v>9.0794930759361403E-3</v>
      </c>
      <c r="L652" s="13">
        <v>-1.7012707389777448E-3</v>
      </c>
      <c r="M652" s="13">
        <v>-7.3876814651631317E-2</v>
      </c>
      <c r="N652" s="13">
        <v>1.1235645838918895E-2</v>
      </c>
      <c r="O652" s="13">
        <v>3.0308846840763071E-2</v>
      </c>
      <c r="P652" s="13">
        <v>3.4953326231729198E-2</v>
      </c>
      <c r="Q652" s="13">
        <v>1.1235645838918673E-2</v>
      </c>
      <c r="R652" s="13">
        <v>2.2016409653832669E-2</v>
      </c>
      <c r="S652" s="13">
        <v>-4.0512020472667554E-2</v>
      </c>
      <c r="T652" s="13">
        <v>-4.6980478761615929E-2</v>
      </c>
      <c r="U652" s="152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30"/>
      <c r="B653" s="46" t="s">
        <v>258</v>
      </c>
      <c r="C653" s="47"/>
      <c r="D653" s="45">
        <v>0.67</v>
      </c>
      <c r="E653" s="45">
        <v>0</v>
      </c>
      <c r="F653" s="45">
        <v>11.44</v>
      </c>
      <c r="G653" s="45">
        <v>0.92</v>
      </c>
      <c r="H653" s="45">
        <v>4.53</v>
      </c>
      <c r="I653" s="45">
        <v>0.67</v>
      </c>
      <c r="J653" s="45">
        <v>0.61</v>
      </c>
      <c r="K653" s="45">
        <v>0.16</v>
      </c>
      <c r="L653" s="45">
        <v>0.18</v>
      </c>
      <c r="M653" s="45">
        <v>2.5</v>
      </c>
      <c r="N653" s="45">
        <v>0.23</v>
      </c>
      <c r="O653" s="45">
        <v>0.84</v>
      </c>
      <c r="P653" s="45">
        <v>0.99</v>
      </c>
      <c r="Q653" s="45">
        <v>0.23</v>
      </c>
      <c r="R653" s="45">
        <v>0.57999999999999996</v>
      </c>
      <c r="S653" s="45">
        <v>1.43</v>
      </c>
      <c r="T653" s="45">
        <v>1.63</v>
      </c>
      <c r="U653" s="152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B654" s="31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BM654" s="55"/>
    </row>
    <row r="655" spans="1:65" ht="15">
      <c r="B655" s="8" t="s">
        <v>469</v>
      </c>
      <c r="BM655" s="28" t="s">
        <v>66</v>
      </c>
    </row>
    <row r="656" spans="1:65" ht="15">
      <c r="A656" s="25" t="s">
        <v>37</v>
      </c>
      <c r="B656" s="18" t="s">
        <v>110</v>
      </c>
      <c r="C656" s="15" t="s">
        <v>111</v>
      </c>
      <c r="D656" s="16" t="s">
        <v>225</v>
      </c>
      <c r="E656" s="17" t="s">
        <v>225</v>
      </c>
      <c r="F656" s="17" t="s">
        <v>225</v>
      </c>
      <c r="G656" s="17" t="s">
        <v>225</v>
      </c>
      <c r="H656" s="17" t="s">
        <v>225</v>
      </c>
      <c r="I656" s="17" t="s">
        <v>225</v>
      </c>
      <c r="J656" s="17" t="s">
        <v>225</v>
      </c>
      <c r="K656" s="17" t="s">
        <v>225</v>
      </c>
      <c r="L656" s="17" t="s">
        <v>225</v>
      </c>
      <c r="M656" s="17" t="s">
        <v>225</v>
      </c>
      <c r="N656" s="17" t="s">
        <v>225</v>
      </c>
      <c r="O656" s="17" t="s">
        <v>225</v>
      </c>
      <c r="P656" s="17" t="s">
        <v>225</v>
      </c>
      <c r="Q656" s="17" t="s">
        <v>225</v>
      </c>
      <c r="R656" s="17" t="s">
        <v>225</v>
      </c>
      <c r="S656" s="17" t="s">
        <v>225</v>
      </c>
      <c r="T656" s="17" t="s">
        <v>225</v>
      </c>
      <c r="U656" s="152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8">
        <v>1</v>
      </c>
    </row>
    <row r="657" spans="1:65">
      <c r="A657" s="30"/>
      <c r="B657" s="19" t="s">
        <v>226</v>
      </c>
      <c r="C657" s="9" t="s">
        <v>226</v>
      </c>
      <c r="D657" s="150" t="s">
        <v>228</v>
      </c>
      <c r="E657" s="151" t="s">
        <v>230</v>
      </c>
      <c r="F657" s="151" t="s">
        <v>233</v>
      </c>
      <c r="G657" s="151" t="s">
        <v>234</v>
      </c>
      <c r="H657" s="151" t="s">
        <v>236</v>
      </c>
      <c r="I657" s="151" t="s">
        <v>237</v>
      </c>
      <c r="J657" s="151" t="s">
        <v>238</v>
      </c>
      <c r="K657" s="151" t="s">
        <v>239</v>
      </c>
      <c r="L657" s="151" t="s">
        <v>240</v>
      </c>
      <c r="M657" s="151" t="s">
        <v>241</v>
      </c>
      <c r="N657" s="151" t="s">
        <v>242</v>
      </c>
      <c r="O657" s="151" t="s">
        <v>243</v>
      </c>
      <c r="P657" s="151" t="s">
        <v>244</v>
      </c>
      <c r="Q657" s="151" t="s">
        <v>245</v>
      </c>
      <c r="R657" s="151" t="s">
        <v>246</v>
      </c>
      <c r="S657" s="151" t="s">
        <v>247</v>
      </c>
      <c r="T657" s="151" t="s">
        <v>248</v>
      </c>
      <c r="U657" s="152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8" t="s">
        <v>3</v>
      </c>
    </row>
    <row r="658" spans="1:65">
      <c r="A658" s="30"/>
      <c r="B658" s="19"/>
      <c r="C658" s="9"/>
      <c r="D658" s="10" t="s">
        <v>272</v>
      </c>
      <c r="E658" s="11" t="s">
        <v>272</v>
      </c>
      <c r="F658" s="11" t="s">
        <v>114</v>
      </c>
      <c r="G658" s="11" t="s">
        <v>272</v>
      </c>
      <c r="H658" s="11" t="s">
        <v>273</v>
      </c>
      <c r="I658" s="11" t="s">
        <v>272</v>
      </c>
      <c r="J658" s="11" t="s">
        <v>114</v>
      </c>
      <c r="K658" s="11" t="s">
        <v>273</v>
      </c>
      <c r="L658" s="11" t="s">
        <v>272</v>
      </c>
      <c r="M658" s="11" t="s">
        <v>273</v>
      </c>
      <c r="N658" s="11" t="s">
        <v>273</v>
      </c>
      <c r="O658" s="11" t="s">
        <v>114</v>
      </c>
      <c r="P658" s="11" t="s">
        <v>273</v>
      </c>
      <c r="Q658" s="11" t="s">
        <v>273</v>
      </c>
      <c r="R658" s="11" t="s">
        <v>273</v>
      </c>
      <c r="S658" s="11" t="s">
        <v>273</v>
      </c>
      <c r="T658" s="11" t="s">
        <v>272</v>
      </c>
      <c r="U658" s="152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>
        <v>1</v>
      </c>
    </row>
    <row r="659" spans="1:65">
      <c r="A659" s="30"/>
      <c r="B659" s="19"/>
      <c r="C659" s="9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152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>
        <v>2</v>
      </c>
    </row>
    <row r="660" spans="1:65">
      <c r="A660" s="30"/>
      <c r="B660" s="18">
        <v>1</v>
      </c>
      <c r="C660" s="14">
        <v>1</v>
      </c>
      <c r="D660" s="225">
        <v>15.400000000000002</v>
      </c>
      <c r="E660" s="225">
        <v>16.405180157620919</v>
      </c>
      <c r="F660" s="226">
        <v>9.9705999999999992</v>
      </c>
      <c r="G660" s="225">
        <v>16</v>
      </c>
      <c r="H660" s="225">
        <v>15</v>
      </c>
      <c r="I660" s="226">
        <v>12.8</v>
      </c>
      <c r="J660" s="225">
        <v>14.015099999999999</v>
      </c>
      <c r="K660" s="225">
        <v>15</v>
      </c>
      <c r="L660" s="225">
        <v>15</v>
      </c>
      <c r="M660" s="226">
        <v>11.84820189</v>
      </c>
      <c r="N660" s="225">
        <v>15.1</v>
      </c>
      <c r="O660" s="225">
        <v>16.103935778762583</v>
      </c>
      <c r="P660" s="225">
        <v>15.1</v>
      </c>
      <c r="Q660" s="225">
        <v>14</v>
      </c>
      <c r="R660" s="225">
        <v>15.5</v>
      </c>
      <c r="S660" s="225">
        <v>15.6</v>
      </c>
      <c r="T660" s="225">
        <v>14.9</v>
      </c>
      <c r="U660" s="222"/>
      <c r="V660" s="223"/>
      <c r="W660" s="223"/>
      <c r="X660" s="223"/>
      <c r="Y660" s="223"/>
      <c r="Z660" s="223"/>
      <c r="AA660" s="223"/>
      <c r="AB660" s="223"/>
      <c r="AC660" s="223"/>
      <c r="AD660" s="223"/>
      <c r="AE660" s="223"/>
      <c r="AF660" s="223"/>
      <c r="AG660" s="223"/>
      <c r="AH660" s="223"/>
      <c r="AI660" s="223"/>
      <c r="AJ660" s="223"/>
      <c r="AK660" s="223"/>
      <c r="AL660" s="223"/>
      <c r="AM660" s="223"/>
      <c r="AN660" s="223"/>
      <c r="AO660" s="223"/>
      <c r="AP660" s="223"/>
      <c r="AQ660" s="223"/>
      <c r="AR660" s="223"/>
      <c r="AS660" s="223"/>
      <c r="AT660" s="223"/>
      <c r="AU660" s="223"/>
      <c r="AV660" s="223"/>
      <c r="AW660" s="223"/>
      <c r="AX660" s="223"/>
      <c r="AY660" s="223"/>
      <c r="AZ660" s="223"/>
      <c r="BA660" s="223"/>
      <c r="BB660" s="223"/>
      <c r="BC660" s="223"/>
      <c r="BD660" s="223"/>
      <c r="BE660" s="223"/>
      <c r="BF660" s="223"/>
      <c r="BG660" s="223"/>
      <c r="BH660" s="223"/>
      <c r="BI660" s="223"/>
      <c r="BJ660" s="223"/>
      <c r="BK660" s="223"/>
      <c r="BL660" s="223"/>
      <c r="BM660" s="227">
        <v>1</v>
      </c>
    </row>
    <row r="661" spans="1:65">
      <c r="A661" s="30"/>
      <c r="B661" s="19">
        <v>1</v>
      </c>
      <c r="C661" s="9">
        <v>2</v>
      </c>
      <c r="D661" s="221">
        <v>15.8</v>
      </c>
      <c r="E661" s="221">
        <v>16.010465941800959</v>
      </c>
      <c r="F661" s="229">
        <v>9.7322000000000006</v>
      </c>
      <c r="G661" s="221">
        <v>16</v>
      </c>
      <c r="H661" s="221">
        <v>14</v>
      </c>
      <c r="I661" s="229">
        <v>11.9</v>
      </c>
      <c r="J661" s="221">
        <v>13.303133333333333</v>
      </c>
      <c r="K661" s="221">
        <v>15</v>
      </c>
      <c r="L661" s="221">
        <v>14.8</v>
      </c>
      <c r="M661" s="229">
        <v>11.87398786</v>
      </c>
      <c r="N661" s="221">
        <v>15</v>
      </c>
      <c r="O661" s="221">
        <v>15.174883787718951</v>
      </c>
      <c r="P661" s="221">
        <v>15.299999999999999</v>
      </c>
      <c r="Q661" s="221">
        <v>14.2</v>
      </c>
      <c r="R661" s="221">
        <v>15.400000000000002</v>
      </c>
      <c r="S661" s="221">
        <v>15.1</v>
      </c>
      <c r="T661" s="221">
        <v>13.9</v>
      </c>
      <c r="U661" s="222"/>
      <c r="V661" s="223"/>
      <c r="W661" s="223"/>
      <c r="X661" s="223"/>
      <c r="Y661" s="223"/>
      <c r="Z661" s="223"/>
      <c r="AA661" s="223"/>
      <c r="AB661" s="223"/>
      <c r="AC661" s="223"/>
      <c r="AD661" s="223"/>
      <c r="AE661" s="223"/>
      <c r="AF661" s="223"/>
      <c r="AG661" s="223"/>
      <c r="AH661" s="223"/>
      <c r="AI661" s="223"/>
      <c r="AJ661" s="223"/>
      <c r="AK661" s="223"/>
      <c r="AL661" s="223"/>
      <c r="AM661" s="223"/>
      <c r="AN661" s="223"/>
      <c r="AO661" s="223"/>
      <c r="AP661" s="223"/>
      <c r="AQ661" s="223"/>
      <c r="AR661" s="223"/>
      <c r="AS661" s="223"/>
      <c r="AT661" s="223"/>
      <c r="AU661" s="223"/>
      <c r="AV661" s="223"/>
      <c r="AW661" s="223"/>
      <c r="AX661" s="223"/>
      <c r="AY661" s="223"/>
      <c r="AZ661" s="223"/>
      <c r="BA661" s="223"/>
      <c r="BB661" s="223"/>
      <c r="BC661" s="223"/>
      <c r="BD661" s="223"/>
      <c r="BE661" s="223"/>
      <c r="BF661" s="223"/>
      <c r="BG661" s="223"/>
      <c r="BH661" s="223"/>
      <c r="BI661" s="223"/>
      <c r="BJ661" s="223"/>
      <c r="BK661" s="223"/>
      <c r="BL661" s="223"/>
      <c r="BM661" s="227">
        <v>29</v>
      </c>
    </row>
    <row r="662" spans="1:65">
      <c r="A662" s="30"/>
      <c r="B662" s="19">
        <v>1</v>
      </c>
      <c r="C662" s="9">
        <v>3</v>
      </c>
      <c r="D662" s="221">
        <v>15.7</v>
      </c>
      <c r="E662" s="221">
        <v>15.638753315138958</v>
      </c>
      <c r="F662" s="229">
        <v>9.8520000000000003</v>
      </c>
      <c r="G662" s="221">
        <v>16</v>
      </c>
      <c r="H662" s="221">
        <v>15</v>
      </c>
      <c r="I662" s="229">
        <v>11.8</v>
      </c>
      <c r="J662" s="221">
        <v>13.892799999999999</v>
      </c>
      <c r="K662" s="221">
        <v>15.400000000000002</v>
      </c>
      <c r="L662" s="221">
        <v>15.1</v>
      </c>
      <c r="M662" s="229">
        <v>11.687678859999998</v>
      </c>
      <c r="N662" s="221">
        <v>15.5</v>
      </c>
      <c r="O662" s="221">
        <v>15.348608360963452</v>
      </c>
      <c r="P662" s="221">
        <v>15.5</v>
      </c>
      <c r="Q662" s="221">
        <v>14.5</v>
      </c>
      <c r="R662" s="221">
        <v>15.299999999999999</v>
      </c>
      <c r="S662" s="221">
        <v>15.400000000000002</v>
      </c>
      <c r="T662" s="221">
        <v>14.8</v>
      </c>
      <c r="U662" s="222"/>
      <c r="V662" s="223"/>
      <c r="W662" s="223"/>
      <c r="X662" s="223"/>
      <c r="Y662" s="223"/>
      <c r="Z662" s="223"/>
      <c r="AA662" s="223"/>
      <c r="AB662" s="223"/>
      <c r="AC662" s="223"/>
      <c r="AD662" s="223"/>
      <c r="AE662" s="223"/>
      <c r="AF662" s="223"/>
      <c r="AG662" s="223"/>
      <c r="AH662" s="223"/>
      <c r="AI662" s="223"/>
      <c r="AJ662" s="223"/>
      <c r="AK662" s="223"/>
      <c r="AL662" s="223"/>
      <c r="AM662" s="223"/>
      <c r="AN662" s="223"/>
      <c r="AO662" s="223"/>
      <c r="AP662" s="223"/>
      <c r="AQ662" s="223"/>
      <c r="AR662" s="223"/>
      <c r="AS662" s="223"/>
      <c r="AT662" s="223"/>
      <c r="AU662" s="223"/>
      <c r="AV662" s="223"/>
      <c r="AW662" s="223"/>
      <c r="AX662" s="223"/>
      <c r="AY662" s="223"/>
      <c r="AZ662" s="223"/>
      <c r="BA662" s="223"/>
      <c r="BB662" s="223"/>
      <c r="BC662" s="223"/>
      <c r="BD662" s="223"/>
      <c r="BE662" s="223"/>
      <c r="BF662" s="223"/>
      <c r="BG662" s="223"/>
      <c r="BH662" s="223"/>
      <c r="BI662" s="223"/>
      <c r="BJ662" s="223"/>
      <c r="BK662" s="223"/>
      <c r="BL662" s="223"/>
      <c r="BM662" s="227">
        <v>16</v>
      </c>
    </row>
    <row r="663" spans="1:65">
      <c r="A663" s="30"/>
      <c r="B663" s="19">
        <v>1</v>
      </c>
      <c r="C663" s="9">
        <v>4</v>
      </c>
      <c r="D663" s="221">
        <v>15.6</v>
      </c>
      <c r="E663" s="221">
        <v>16.344181686328877</v>
      </c>
      <c r="F663" s="229">
        <v>12.0542</v>
      </c>
      <c r="G663" s="221">
        <v>17</v>
      </c>
      <c r="H663" s="221">
        <v>15</v>
      </c>
      <c r="I663" s="229">
        <v>12.9</v>
      </c>
      <c r="J663" s="221">
        <v>14.118366666666667</v>
      </c>
      <c r="K663" s="221">
        <v>15</v>
      </c>
      <c r="L663" s="221">
        <v>15</v>
      </c>
      <c r="M663" s="229">
        <v>11.454853660000001</v>
      </c>
      <c r="N663" s="221">
        <v>15</v>
      </c>
      <c r="O663" s="228">
        <v>12.078738862708239</v>
      </c>
      <c r="P663" s="221">
        <v>15.299999999999999</v>
      </c>
      <c r="Q663" s="221">
        <v>14.1</v>
      </c>
      <c r="R663" s="221">
        <v>14.9</v>
      </c>
      <c r="S663" s="221">
        <v>15.7</v>
      </c>
      <c r="T663" s="221">
        <v>14.1</v>
      </c>
      <c r="U663" s="222"/>
      <c r="V663" s="223"/>
      <c r="W663" s="223"/>
      <c r="X663" s="223"/>
      <c r="Y663" s="223"/>
      <c r="Z663" s="223"/>
      <c r="AA663" s="223"/>
      <c r="AB663" s="223"/>
      <c r="AC663" s="223"/>
      <c r="AD663" s="223"/>
      <c r="AE663" s="223"/>
      <c r="AF663" s="223"/>
      <c r="AG663" s="223"/>
      <c r="AH663" s="223"/>
      <c r="AI663" s="223"/>
      <c r="AJ663" s="223"/>
      <c r="AK663" s="223"/>
      <c r="AL663" s="223"/>
      <c r="AM663" s="223"/>
      <c r="AN663" s="223"/>
      <c r="AO663" s="223"/>
      <c r="AP663" s="223"/>
      <c r="AQ663" s="223"/>
      <c r="AR663" s="223"/>
      <c r="AS663" s="223"/>
      <c r="AT663" s="223"/>
      <c r="AU663" s="223"/>
      <c r="AV663" s="223"/>
      <c r="AW663" s="223"/>
      <c r="AX663" s="223"/>
      <c r="AY663" s="223"/>
      <c r="AZ663" s="223"/>
      <c r="BA663" s="223"/>
      <c r="BB663" s="223"/>
      <c r="BC663" s="223"/>
      <c r="BD663" s="223"/>
      <c r="BE663" s="223"/>
      <c r="BF663" s="223"/>
      <c r="BG663" s="223"/>
      <c r="BH663" s="223"/>
      <c r="BI663" s="223"/>
      <c r="BJ663" s="223"/>
      <c r="BK663" s="223"/>
      <c r="BL663" s="223"/>
      <c r="BM663" s="227">
        <v>15.175372699268555</v>
      </c>
    </row>
    <row r="664" spans="1:65">
      <c r="A664" s="30"/>
      <c r="B664" s="19">
        <v>1</v>
      </c>
      <c r="C664" s="9">
        <v>5</v>
      </c>
      <c r="D664" s="221">
        <v>15.6</v>
      </c>
      <c r="E664" s="221">
        <v>15.912713837670708</v>
      </c>
      <c r="F664" s="229">
        <v>9.2363999999999997</v>
      </c>
      <c r="G664" s="221">
        <v>17</v>
      </c>
      <c r="H664" s="221">
        <v>15</v>
      </c>
      <c r="I664" s="229">
        <v>13.1</v>
      </c>
      <c r="J664" s="221">
        <v>13.478133333333332</v>
      </c>
      <c r="K664" s="221">
        <v>15.400000000000002</v>
      </c>
      <c r="L664" s="221">
        <v>15</v>
      </c>
      <c r="M664" s="229">
        <v>11.55271458</v>
      </c>
      <c r="N664" s="221">
        <v>15.2</v>
      </c>
      <c r="O664" s="228">
        <v>11.706709420658324</v>
      </c>
      <c r="P664" s="221">
        <v>15.400000000000002</v>
      </c>
      <c r="Q664" s="221">
        <v>14.1</v>
      </c>
      <c r="R664" s="221">
        <v>15.400000000000002</v>
      </c>
      <c r="S664" s="221">
        <v>15.2</v>
      </c>
      <c r="T664" s="221">
        <v>16</v>
      </c>
      <c r="U664" s="222"/>
      <c r="V664" s="223"/>
      <c r="W664" s="223"/>
      <c r="X664" s="223"/>
      <c r="Y664" s="223"/>
      <c r="Z664" s="223"/>
      <c r="AA664" s="223"/>
      <c r="AB664" s="223"/>
      <c r="AC664" s="223"/>
      <c r="AD664" s="223"/>
      <c r="AE664" s="223"/>
      <c r="AF664" s="223"/>
      <c r="AG664" s="223"/>
      <c r="AH664" s="223"/>
      <c r="AI664" s="223"/>
      <c r="AJ664" s="223"/>
      <c r="AK664" s="223"/>
      <c r="AL664" s="223"/>
      <c r="AM664" s="223"/>
      <c r="AN664" s="223"/>
      <c r="AO664" s="223"/>
      <c r="AP664" s="223"/>
      <c r="AQ664" s="223"/>
      <c r="AR664" s="223"/>
      <c r="AS664" s="223"/>
      <c r="AT664" s="223"/>
      <c r="AU664" s="223"/>
      <c r="AV664" s="223"/>
      <c r="AW664" s="223"/>
      <c r="AX664" s="223"/>
      <c r="AY664" s="223"/>
      <c r="AZ664" s="223"/>
      <c r="BA664" s="223"/>
      <c r="BB664" s="223"/>
      <c r="BC664" s="223"/>
      <c r="BD664" s="223"/>
      <c r="BE664" s="223"/>
      <c r="BF664" s="223"/>
      <c r="BG664" s="223"/>
      <c r="BH664" s="223"/>
      <c r="BI664" s="223"/>
      <c r="BJ664" s="223"/>
      <c r="BK664" s="223"/>
      <c r="BL664" s="223"/>
      <c r="BM664" s="227">
        <v>47</v>
      </c>
    </row>
    <row r="665" spans="1:65">
      <c r="A665" s="30"/>
      <c r="B665" s="19">
        <v>1</v>
      </c>
      <c r="C665" s="9">
        <v>6</v>
      </c>
      <c r="D665" s="221">
        <v>15.7</v>
      </c>
      <c r="E665" s="221">
        <v>15.897342347608877</v>
      </c>
      <c r="F665" s="229">
        <v>7.2084000000000001</v>
      </c>
      <c r="G665" s="221">
        <v>16</v>
      </c>
      <c r="H665" s="221">
        <v>17</v>
      </c>
      <c r="I665" s="229">
        <v>12.5</v>
      </c>
      <c r="J665" s="221">
        <v>13.750233333333332</v>
      </c>
      <c r="K665" s="221">
        <v>15</v>
      </c>
      <c r="L665" s="228">
        <v>15.5</v>
      </c>
      <c r="M665" s="229">
        <v>11.965093639999999</v>
      </c>
      <c r="N665" s="221">
        <v>15.5</v>
      </c>
      <c r="O665" s="221">
        <v>14.829173929703584</v>
      </c>
      <c r="P665" s="221">
        <v>15.5</v>
      </c>
      <c r="Q665" s="221">
        <v>14.3</v>
      </c>
      <c r="R665" s="221">
        <v>15.299999999999999</v>
      </c>
      <c r="S665" s="221">
        <v>15.5</v>
      </c>
      <c r="T665" s="221">
        <v>13.7</v>
      </c>
      <c r="U665" s="222"/>
      <c r="V665" s="223"/>
      <c r="W665" s="223"/>
      <c r="X665" s="223"/>
      <c r="Y665" s="223"/>
      <c r="Z665" s="223"/>
      <c r="AA665" s="223"/>
      <c r="AB665" s="223"/>
      <c r="AC665" s="223"/>
      <c r="AD665" s="223"/>
      <c r="AE665" s="223"/>
      <c r="AF665" s="223"/>
      <c r="AG665" s="223"/>
      <c r="AH665" s="223"/>
      <c r="AI665" s="223"/>
      <c r="AJ665" s="223"/>
      <c r="AK665" s="223"/>
      <c r="AL665" s="223"/>
      <c r="AM665" s="223"/>
      <c r="AN665" s="223"/>
      <c r="AO665" s="223"/>
      <c r="AP665" s="223"/>
      <c r="AQ665" s="223"/>
      <c r="AR665" s="223"/>
      <c r="AS665" s="223"/>
      <c r="AT665" s="223"/>
      <c r="AU665" s="223"/>
      <c r="AV665" s="223"/>
      <c r="AW665" s="223"/>
      <c r="AX665" s="223"/>
      <c r="AY665" s="223"/>
      <c r="AZ665" s="223"/>
      <c r="BA665" s="223"/>
      <c r="BB665" s="223"/>
      <c r="BC665" s="223"/>
      <c r="BD665" s="223"/>
      <c r="BE665" s="223"/>
      <c r="BF665" s="223"/>
      <c r="BG665" s="223"/>
      <c r="BH665" s="223"/>
      <c r="BI665" s="223"/>
      <c r="BJ665" s="223"/>
      <c r="BK665" s="223"/>
      <c r="BL665" s="223"/>
      <c r="BM665" s="224"/>
    </row>
    <row r="666" spans="1:65">
      <c r="A666" s="30"/>
      <c r="B666" s="20" t="s">
        <v>254</v>
      </c>
      <c r="C666" s="12"/>
      <c r="D666" s="230">
        <v>15.633333333333335</v>
      </c>
      <c r="E666" s="230">
        <v>16.034772881028218</v>
      </c>
      <c r="F666" s="230">
        <v>9.675633333333332</v>
      </c>
      <c r="G666" s="230">
        <v>16.333333333333332</v>
      </c>
      <c r="H666" s="230">
        <v>15.166666666666666</v>
      </c>
      <c r="I666" s="230">
        <v>12.5</v>
      </c>
      <c r="J666" s="230">
        <v>13.759627777777778</v>
      </c>
      <c r="K666" s="230">
        <v>15.133333333333335</v>
      </c>
      <c r="L666" s="230">
        <v>15.066666666666668</v>
      </c>
      <c r="M666" s="230">
        <v>11.730421748333333</v>
      </c>
      <c r="N666" s="230">
        <v>15.216666666666667</v>
      </c>
      <c r="O666" s="230">
        <v>14.207008356752523</v>
      </c>
      <c r="P666" s="230">
        <v>15.35</v>
      </c>
      <c r="Q666" s="230">
        <v>14.200000000000001</v>
      </c>
      <c r="R666" s="230">
        <v>15.299999999999999</v>
      </c>
      <c r="S666" s="230">
        <v>15.416666666666666</v>
      </c>
      <c r="T666" s="230">
        <v>14.566666666666668</v>
      </c>
      <c r="U666" s="222"/>
      <c r="V666" s="223"/>
      <c r="W666" s="223"/>
      <c r="X666" s="223"/>
      <c r="Y666" s="223"/>
      <c r="Z666" s="223"/>
      <c r="AA666" s="223"/>
      <c r="AB666" s="223"/>
      <c r="AC666" s="223"/>
      <c r="AD666" s="223"/>
      <c r="AE666" s="223"/>
      <c r="AF666" s="223"/>
      <c r="AG666" s="223"/>
      <c r="AH666" s="223"/>
      <c r="AI666" s="223"/>
      <c r="AJ666" s="223"/>
      <c r="AK666" s="223"/>
      <c r="AL666" s="223"/>
      <c r="AM666" s="223"/>
      <c r="AN666" s="223"/>
      <c r="AO666" s="223"/>
      <c r="AP666" s="223"/>
      <c r="AQ666" s="223"/>
      <c r="AR666" s="223"/>
      <c r="AS666" s="223"/>
      <c r="AT666" s="223"/>
      <c r="AU666" s="223"/>
      <c r="AV666" s="223"/>
      <c r="AW666" s="223"/>
      <c r="AX666" s="223"/>
      <c r="AY666" s="223"/>
      <c r="AZ666" s="223"/>
      <c r="BA666" s="223"/>
      <c r="BB666" s="223"/>
      <c r="BC666" s="223"/>
      <c r="BD666" s="223"/>
      <c r="BE666" s="223"/>
      <c r="BF666" s="223"/>
      <c r="BG666" s="223"/>
      <c r="BH666" s="223"/>
      <c r="BI666" s="223"/>
      <c r="BJ666" s="223"/>
      <c r="BK666" s="223"/>
      <c r="BL666" s="223"/>
      <c r="BM666" s="224"/>
    </row>
    <row r="667" spans="1:65">
      <c r="A667" s="30"/>
      <c r="B667" s="3" t="s">
        <v>255</v>
      </c>
      <c r="C667" s="29"/>
      <c r="D667" s="221">
        <v>15.649999999999999</v>
      </c>
      <c r="E667" s="221">
        <v>15.961589889735833</v>
      </c>
      <c r="F667" s="221">
        <v>9.7921000000000014</v>
      </c>
      <c r="G667" s="221">
        <v>16</v>
      </c>
      <c r="H667" s="221">
        <v>15</v>
      </c>
      <c r="I667" s="221">
        <v>12.65</v>
      </c>
      <c r="J667" s="221">
        <v>13.821516666666666</v>
      </c>
      <c r="K667" s="221">
        <v>15</v>
      </c>
      <c r="L667" s="221">
        <v>15</v>
      </c>
      <c r="M667" s="221">
        <v>11.767940374999998</v>
      </c>
      <c r="N667" s="221">
        <v>15.149999999999999</v>
      </c>
      <c r="O667" s="221">
        <v>15.002028858711267</v>
      </c>
      <c r="P667" s="221">
        <v>15.350000000000001</v>
      </c>
      <c r="Q667" s="221">
        <v>14.149999999999999</v>
      </c>
      <c r="R667" s="221">
        <v>15.350000000000001</v>
      </c>
      <c r="S667" s="221">
        <v>15.450000000000001</v>
      </c>
      <c r="T667" s="221">
        <v>14.45</v>
      </c>
      <c r="U667" s="222"/>
      <c r="V667" s="223"/>
      <c r="W667" s="223"/>
      <c r="X667" s="223"/>
      <c r="Y667" s="223"/>
      <c r="Z667" s="223"/>
      <c r="AA667" s="223"/>
      <c r="AB667" s="223"/>
      <c r="AC667" s="223"/>
      <c r="AD667" s="223"/>
      <c r="AE667" s="223"/>
      <c r="AF667" s="223"/>
      <c r="AG667" s="223"/>
      <c r="AH667" s="223"/>
      <c r="AI667" s="223"/>
      <c r="AJ667" s="223"/>
      <c r="AK667" s="223"/>
      <c r="AL667" s="223"/>
      <c r="AM667" s="223"/>
      <c r="AN667" s="223"/>
      <c r="AO667" s="223"/>
      <c r="AP667" s="223"/>
      <c r="AQ667" s="223"/>
      <c r="AR667" s="223"/>
      <c r="AS667" s="223"/>
      <c r="AT667" s="223"/>
      <c r="AU667" s="223"/>
      <c r="AV667" s="223"/>
      <c r="AW667" s="223"/>
      <c r="AX667" s="223"/>
      <c r="AY667" s="223"/>
      <c r="AZ667" s="223"/>
      <c r="BA667" s="223"/>
      <c r="BB667" s="223"/>
      <c r="BC667" s="223"/>
      <c r="BD667" s="223"/>
      <c r="BE667" s="223"/>
      <c r="BF667" s="223"/>
      <c r="BG667" s="223"/>
      <c r="BH667" s="223"/>
      <c r="BI667" s="223"/>
      <c r="BJ667" s="223"/>
      <c r="BK667" s="223"/>
      <c r="BL667" s="223"/>
      <c r="BM667" s="224"/>
    </row>
    <row r="668" spans="1:65">
      <c r="A668" s="30"/>
      <c r="B668" s="3" t="s">
        <v>256</v>
      </c>
      <c r="C668" s="29"/>
      <c r="D668" s="24">
        <v>0.136626010212794</v>
      </c>
      <c r="E668" s="24">
        <v>0.29125358188128553</v>
      </c>
      <c r="F668" s="24">
        <v>1.5530007053014128</v>
      </c>
      <c r="G668" s="24">
        <v>0.5163977794943222</v>
      </c>
      <c r="H668" s="24">
        <v>0.98319208025017513</v>
      </c>
      <c r="I668" s="24">
        <v>0.54037024344425166</v>
      </c>
      <c r="J668" s="24">
        <v>0.31604083380099735</v>
      </c>
      <c r="K668" s="24">
        <v>0.20655911179772998</v>
      </c>
      <c r="L668" s="24">
        <v>0.23380903889000226</v>
      </c>
      <c r="M668" s="24">
        <v>0.19944866528324123</v>
      </c>
      <c r="N668" s="24">
        <v>0.23166067138525409</v>
      </c>
      <c r="O668" s="24">
        <v>1.8442604411056147</v>
      </c>
      <c r="P668" s="24">
        <v>0.15165750888103141</v>
      </c>
      <c r="Q668" s="24">
        <v>0.17888543819998334</v>
      </c>
      <c r="R668" s="24">
        <v>0.20976176963403059</v>
      </c>
      <c r="S668" s="24">
        <v>0.23166067138525404</v>
      </c>
      <c r="T668" s="24">
        <v>0.85244745683629497</v>
      </c>
      <c r="U668" s="152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5"/>
    </row>
    <row r="669" spans="1:65">
      <c r="A669" s="30"/>
      <c r="B669" s="3" t="s">
        <v>86</v>
      </c>
      <c r="C669" s="29"/>
      <c r="D669" s="13">
        <v>8.7394036383450311E-3</v>
      </c>
      <c r="E669" s="13">
        <v>1.8163873229903156E-2</v>
      </c>
      <c r="F669" s="13">
        <v>0.16050636188860123</v>
      </c>
      <c r="G669" s="13">
        <v>3.1616190581285036E-2</v>
      </c>
      <c r="H669" s="13">
        <v>6.4825851445066501E-2</v>
      </c>
      <c r="I669" s="13">
        <v>4.3229619475540132E-2</v>
      </c>
      <c r="J669" s="13">
        <v>2.2968705179032024E-2</v>
      </c>
      <c r="K669" s="13">
        <v>1.3649280515268499E-2</v>
      </c>
      <c r="L669" s="13">
        <v>1.5518299041371831E-2</v>
      </c>
      <c r="M669" s="13">
        <v>1.7002684947076099E-2</v>
      </c>
      <c r="N669" s="13">
        <v>1.5224140507245614E-2</v>
      </c>
      <c r="O669" s="13">
        <v>0.12981342692242781</v>
      </c>
      <c r="P669" s="13">
        <v>9.8799680052789191E-3</v>
      </c>
      <c r="Q669" s="13">
        <v>1.2597566070421361E-2</v>
      </c>
      <c r="R669" s="13">
        <v>1.3709919583923568E-2</v>
      </c>
      <c r="S669" s="13">
        <v>1.502663814390837E-2</v>
      </c>
      <c r="T669" s="13">
        <v>5.8520420377777681E-2</v>
      </c>
      <c r="U669" s="152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257</v>
      </c>
      <c r="C670" s="29"/>
      <c r="D670" s="13">
        <v>3.0177883808208072E-2</v>
      </c>
      <c r="E670" s="13">
        <v>5.6631240549438688E-2</v>
      </c>
      <c r="F670" s="13">
        <v>-0.36241214465858274</v>
      </c>
      <c r="G670" s="13">
        <v>7.6305251739918756E-2</v>
      </c>
      <c r="H670" s="13">
        <v>-5.7369481293256808E-4</v>
      </c>
      <c r="I670" s="13">
        <v>-0.17629700121944991</v>
      </c>
      <c r="J670" s="13">
        <v>-9.3292266987223038E-2</v>
      </c>
      <c r="K670" s="13">
        <v>-2.770236143013971E-3</v>
      </c>
      <c r="L670" s="13">
        <v>-7.163318803176888E-3</v>
      </c>
      <c r="M670" s="13">
        <v>-0.22700931431498006</v>
      </c>
      <c r="N670" s="13">
        <v>2.7211171821897029E-3</v>
      </c>
      <c r="O670" s="13">
        <v>-6.3811569027408921E-2</v>
      </c>
      <c r="P670" s="13">
        <v>1.1507282502515537E-2</v>
      </c>
      <c r="Q670" s="13">
        <v>-6.427339338529503E-2</v>
      </c>
      <c r="R670" s="13">
        <v>8.2124705073931548E-3</v>
      </c>
      <c r="S670" s="13">
        <v>1.5900365162678343E-2</v>
      </c>
      <c r="T670" s="13">
        <v>-4.011143875439882E-2</v>
      </c>
      <c r="U670" s="152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258</v>
      </c>
      <c r="C671" s="47"/>
      <c r="D671" s="45">
        <v>0.59</v>
      </c>
      <c r="E671" s="45">
        <v>1.07</v>
      </c>
      <c r="F671" s="45">
        <v>6.49</v>
      </c>
      <c r="G671" s="45">
        <v>1.43</v>
      </c>
      <c r="H671" s="45">
        <v>0.04</v>
      </c>
      <c r="I671" s="45">
        <v>3.13</v>
      </c>
      <c r="J671" s="45">
        <v>1.63</v>
      </c>
      <c r="K671" s="45">
        <v>0</v>
      </c>
      <c r="L671" s="45">
        <v>0.08</v>
      </c>
      <c r="M671" s="45">
        <v>4.05</v>
      </c>
      <c r="N671" s="45">
        <v>0.1</v>
      </c>
      <c r="O671" s="45">
        <v>1.1000000000000001</v>
      </c>
      <c r="P671" s="45">
        <v>0.26</v>
      </c>
      <c r="Q671" s="45">
        <v>1.1100000000000001</v>
      </c>
      <c r="R671" s="45">
        <v>0.2</v>
      </c>
      <c r="S671" s="45">
        <v>0.34</v>
      </c>
      <c r="T671" s="45">
        <v>0.67</v>
      </c>
      <c r="U671" s="152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BM672" s="55"/>
    </row>
    <row r="673" spans="1:65" ht="15">
      <c r="B673" s="8" t="s">
        <v>470</v>
      </c>
      <c r="BM673" s="28" t="s">
        <v>66</v>
      </c>
    </row>
    <row r="674" spans="1:65" ht="15">
      <c r="A674" s="25" t="s">
        <v>40</v>
      </c>
      <c r="B674" s="18" t="s">
        <v>110</v>
      </c>
      <c r="C674" s="15" t="s">
        <v>111</v>
      </c>
      <c r="D674" s="16" t="s">
        <v>225</v>
      </c>
      <c r="E674" s="17" t="s">
        <v>225</v>
      </c>
      <c r="F674" s="17" t="s">
        <v>225</v>
      </c>
      <c r="G674" s="17" t="s">
        <v>225</v>
      </c>
      <c r="H674" s="17" t="s">
        <v>225</v>
      </c>
      <c r="I674" s="17" t="s">
        <v>225</v>
      </c>
      <c r="J674" s="17" t="s">
        <v>225</v>
      </c>
      <c r="K674" s="152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226</v>
      </c>
      <c r="C675" s="9" t="s">
        <v>226</v>
      </c>
      <c r="D675" s="150" t="s">
        <v>228</v>
      </c>
      <c r="E675" s="151" t="s">
        <v>229</v>
      </c>
      <c r="F675" s="151" t="s">
        <v>230</v>
      </c>
      <c r="G675" s="151" t="s">
        <v>236</v>
      </c>
      <c r="H675" s="151" t="s">
        <v>237</v>
      </c>
      <c r="I675" s="151" t="s">
        <v>241</v>
      </c>
      <c r="J675" s="151" t="s">
        <v>248</v>
      </c>
      <c r="K675" s="152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272</v>
      </c>
      <c r="E676" s="11" t="s">
        <v>272</v>
      </c>
      <c r="F676" s="11" t="s">
        <v>272</v>
      </c>
      <c r="G676" s="11" t="s">
        <v>273</v>
      </c>
      <c r="H676" s="11" t="s">
        <v>272</v>
      </c>
      <c r="I676" s="11" t="s">
        <v>273</v>
      </c>
      <c r="J676" s="11" t="s">
        <v>272</v>
      </c>
      <c r="K676" s="152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26"/>
      <c r="F677" s="26"/>
      <c r="G677" s="26"/>
      <c r="H677" s="26"/>
      <c r="I677" s="26"/>
      <c r="J677" s="26"/>
      <c r="K677" s="152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3</v>
      </c>
    </row>
    <row r="678" spans="1:65">
      <c r="A678" s="30"/>
      <c r="B678" s="18">
        <v>1</v>
      </c>
      <c r="C678" s="14">
        <v>1</v>
      </c>
      <c r="D678" s="22">
        <v>8.5500000000000007</v>
      </c>
      <c r="E678" s="22">
        <v>8.9904087491035796</v>
      </c>
      <c r="F678" s="22">
        <v>9.4373403891797114</v>
      </c>
      <c r="G678" s="22">
        <v>8.1999999999999993</v>
      </c>
      <c r="H678" s="22">
        <v>8.31</v>
      </c>
      <c r="I678" s="147">
        <v>4.4607173599999994</v>
      </c>
      <c r="J678" s="22">
        <v>8.69</v>
      </c>
      <c r="K678" s="152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8.98</v>
      </c>
      <c r="E679" s="11">
        <v>9.0220008921293005</v>
      </c>
      <c r="F679" s="11">
        <v>8.677043024619449</v>
      </c>
      <c r="G679" s="11">
        <v>8.5</v>
      </c>
      <c r="H679" s="11">
        <v>8.16</v>
      </c>
      <c r="I679" s="148">
        <v>4.4334182800000015</v>
      </c>
      <c r="J679" s="11">
        <v>8.8800000000000008</v>
      </c>
      <c r="K679" s="152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8</v>
      </c>
    </row>
    <row r="680" spans="1:65">
      <c r="A680" s="30"/>
      <c r="B680" s="19">
        <v>1</v>
      </c>
      <c r="C680" s="9">
        <v>3</v>
      </c>
      <c r="D680" s="11">
        <v>8.7100000000000009</v>
      </c>
      <c r="E680" s="11">
        <v>8.6296550959006701</v>
      </c>
      <c r="F680" s="11">
        <v>8.7173796617199919</v>
      </c>
      <c r="G680" s="11">
        <v>8.6999999999999993</v>
      </c>
      <c r="H680" s="11">
        <v>8.2100000000000009</v>
      </c>
      <c r="I680" s="148">
        <v>4.5248056800000001</v>
      </c>
      <c r="J680" s="11">
        <v>8.4600000000000009</v>
      </c>
      <c r="K680" s="152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19">
        <v>1</v>
      </c>
      <c r="C681" s="9">
        <v>4</v>
      </c>
      <c r="D681" s="11">
        <v>8.61</v>
      </c>
      <c r="E681" s="11">
        <v>9.0271446078636206</v>
      </c>
      <c r="F681" s="11">
        <v>9.2320613134074154</v>
      </c>
      <c r="G681" s="11">
        <v>8.8000000000000007</v>
      </c>
      <c r="H681" s="11">
        <v>8.1300000000000008</v>
      </c>
      <c r="I681" s="148">
        <v>4.5016624199999997</v>
      </c>
      <c r="J681" s="11">
        <v>8.44</v>
      </c>
      <c r="K681" s="152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8.6683490245713788</v>
      </c>
    </row>
    <row r="682" spans="1:65">
      <c r="A682" s="30"/>
      <c r="B682" s="19">
        <v>1</v>
      </c>
      <c r="C682" s="9">
        <v>5</v>
      </c>
      <c r="D682" s="11">
        <v>9.1</v>
      </c>
      <c r="E682" s="11">
        <v>8.6627075882046292</v>
      </c>
      <c r="F682" s="11">
        <v>9.3490891042142046</v>
      </c>
      <c r="G682" s="11">
        <v>8.4</v>
      </c>
      <c r="H682" s="11">
        <v>8.24</v>
      </c>
      <c r="I682" s="153">
        <v>4.6949617799999999</v>
      </c>
      <c r="J682" s="11">
        <v>8.34</v>
      </c>
      <c r="K682" s="152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48</v>
      </c>
    </row>
    <row r="683" spans="1:65">
      <c r="A683" s="30"/>
      <c r="B683" s="19">
        <v>1</v>
      </c>
      <c r="C683" s="9">
        <v>6</v>
      </c>
      <c r="D683" s="11">
        <v>8.84</v>
      </c>
      <c r="E683" s="11">
        <v>8.8453755700251104</v>
      </c>
      <c r="F683" s="11">
        <v>8.7603588882019974</v>
      </c>
      <c r="G683" s="11">
        <v>8.6</v>
      </c>
      <c r="H683" s="11">
        <v>8.26</v>
      </c>
      <c r="I683" s="148">
        <v>4.4711434800000012</v>
      </c>
      <c r="J683" s="11">
        <v>8.6</v>
      </c>
      <c r="K683" s="152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20" t="s">
        <v>254</v>
      </c>
      <c r="C684" s="12"/>
      <c r="D684" s="23">
        <v>8.7983333333333338</v>
      </c>
      <c r="E684" s="23">
        <v>8.8628820838711508</v>
      </c>
      <c r="F684" s="23">
        <v>9.0288787302237967</v>
      </c>
      <c r="G684" s="23">
        <v>8.5333333333333332</v>
      </c>
      <c r="H684" s="23">
        <v>8.2183333333333337</v>
      </c>
      <c r="I684" s="23">
        <v>4.5144515000000007</v>
      </c>
      <c r="J684" s="23">
        <v>8.5683333333333334</v>
      </c>
      <c r="K684" s="152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3" t="s">
        <v>255</v>
      </c>
      <c r="C685" s="29"/>
      <c r="D685" s="11">
        <v>8.7750000000000004</v>
      </c>
      <c r="E685" s="11">
        <v>8.9178921595643459</v>
      </c>
      <c r="F685" s="11">
        <v>8.9962101008047064</v>
      </c>
      <c r="G685" s="11">
        <v>8.5500000000000007</v>
      </c>
      <c r="H685" s="11">
        <v>8.2250000000000014</v>
      </c>
      <c r="I685" s="11">
        <v>4.4864029500000004</v>
      </c>
      <c r="J685" s="11">
        <v>8.5300000000000011</v>
      </c>
      <c r="K685" s="152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A686" s="30"/>
      <c r="B686" s="3" t="s">
        <v>256</v>
      </c>
      <c r="C686" s="29"/>
      <c r="D686" s="24">
        <v>0.21479447541002211</v>
      </c>
      <c r="E686" s="24">
        <v>0.18074023178879964</v>
      </c>
      <c r="F686" s="24">
        <v>0.34744257411362889</v>
      </c>
      <c r="G686" s="24">
        <v>0.21602468994692889</v>
      </c>
      <c r="H686" s="24">
        <v>6.6156380392722883E-2</v>
      </c>
      <c r="I686" s="24">
        <v>9.4004314728447738E-2</v>
      </c>
      <c r="J686" s="24">
        <v>0.19661298702442506</v>
      </c>
      <c r="K686" s="203"/>
      <c r="L686" s="204"/>
      <c r="M686" s="204"/>
      <c r="N686" s="204"/>
      <c r="O686" s="204"/>
      <c r="P686" s="204"/>
      <c r="Q686" s="204"/>
      <c r="R686" s="204"/>
      <c r="S686" s="204"/>
      <c r="T686" s="204"/>
      <c r="U686" s="204"/>
      <c r="V686" s="204"/>
      <c r="W686" s="204"/>
      <c r="X686" s="204"/>
      <c r="Y686" s="204"/>
      <c r="Z686" s="204"/>
      <c r="AA686" s="204"/>
      <c r="AB686" s="204"/>
      <c r="AC686" s="204"/>
      <c r="AD686" s="204"/>
      <c r="AE686" s="204"/>
      <c r="AF686" s="204"/>
      <c r="AG686" s="204"/>
      <c r="AH686" s="204"/>
      <c r="AI686" s="204"/>
      <c r="AJ686" s="204"/>
      <c r="AK686" s="204"/>
      <c r="AL686" s="204"/>
      <c r="AM686" s="204"/>
      <c r="AN686" s="204"/>
      <c r="AO686" s="204"/>
      <c r="AP686" s="204"/>
      <c r="AQ686" s="204"/>
      <c r="AR686" s="204"/>
      <c r="AS686" s="204"/>
      <c r="AT686" s="204"/>
      <c r="AU686" s="204"/>
      <c r="AV686" s="204"/>
      <c r="AW686" s="204"/>
      <c r="AX686" s="204"/>
      <c r="AY686" s="204"/>
      <c r="AZ686" s="204"/>
      <c r="BA686" s="204"/>
      <c r="BB686" s="204"/>
      <c r="BC686" s="204"/>
      <c r="BD686" s="204"/>
      <c r="BE686" s="204"/>
      <c r="BF686" s="204"/>
      <c r="BG686" s="204"/>
      <c r="BH686" s="204"/>
      <c r="BI686" s="204"/>
      <c r="BJ686" s="204"/>
      <c r="BK686" s="204"/>
      <c r="BL686" s="204"/>
      <c r="BM686" s="56"/>
    </row>
    <row r="687" spans="1:65">
      <c r="A687" s="30"/>
      <c r="B687" s="3" t="s">
        <v>86</v>
      </c>
      <c r="C687" s="29"/>
      <c r="D687" s="13">
        <v>2.441308680545809E-2</v>
      </c>
      <c r="E687" s="13">
        <v>2.0392941040896201E-2</v>
      </c>
      <c r="F687" s="13">
        <v>3.8481253818436978E-2</v>
      </c>
      <c r="G687" s="13">
        <v>2.5315393353155729E-2</v>
      </c>
      <c r="H687" s="13">
        <v>8.049853627181856E-3</v>
      </c>
      <c r="I687" s="13">
        <v>2.0822975887203068E-2</v>
      </c>
      <c r="J687" s="13">
        <v>2.2946468044087735E-2</v>
      </c>
      <c r="K687" s="152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5"/>
    </row>
    <row r="688" spans="1:65">
      <c r="A688" s="30"/>
      <c r="B688" s="3" t="s">
        <v>257</v>
      </c>
      <c r="C688" s="29"/>
      <c r="D688" s="13">
        <v>1.4995278615743457E-2</v>
      </c>
      <c r="E688" s="13">
        <v>2.2441765871257235E-2</v>
      </c>
      <c r="F688" s="13">
        <v>4.1591507751990386E-2</v>
      </c>
      <c r="G688" s="13">
        <v>-1.5575710075278359E-2</v>
      </c>
      <c r="H688" s="13">
        <v>-5.1914809840077569E-2</v>
      </c>
      <c r="I688" s="13">
        <v>-0.479202846216356</v>
      </c>
      <c r="J688" s="13">
        <v>-1.1538032323633929E-2</v>
      </c>
      <c r="K688" s="152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5"/>
    </row>
    <row r="689" spans="1:65">
      <c r="A689" s="30"/>
      <c r="B689" s="46" t="s">
        <v>258</v>
      </c>
      <c r="C689" s="47"/>
      <c r="D689" s="45">
        <v>0.53</v>
      </c>
      <c r="E689" s="45">
        <v>0.67</v>
      </c>
      <c r="F689" s="45">
        <v>1.05</v>
      </c>
      <c r="G689" s="45">
        <v>0.08</v>
      </c>
      <c r="H689" s="45">
        <v>0.8</v>
      </c>
      <c r="I689" s="45">
        <v>9.2799999999999994</v>
      </c>
      <c r="J689" s="45">
        <v>0</v>
      </c>
      <c r="K689" s="152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B690" s="31"/>
      <c r="C690" s="20"/>
      <c r="D690" s="20"/>
      <c r="E690" s="20"/>
      <c r="F690" s="20"/>
      <c r="G690" s="20"/>
      <c r="H690" s="20"/>
      <c r="I690" s="20"/>
      <c r="J690" s="20"/>
      <c r="BM690" s="55"/>
    </row>
    <row r="691" spans="1:65" ht="15">
      <c r="B691" s="8" t="s">
        <v>471</v>
      </c>
      <c r="BM691" s="28" t="s">
        <v>66</v>
      </c>
    </row>
    <row r="692" spans="1:65" ht="15">
      <c r="A692" s="25" t="s">
        <v>43</v>
      </c>
      <c r="B692" s="18" t="s">
        <v>110</v>
      </c>
      <c r="C692" s="15" t="s">
        <v>111</v>
      </c>
      <c r="D692" s="16" t="s">
        <v>225</v>
      </c>
      <c r="E692" s="17" t="s">
        <v>225</v>
      </c>
      <c r="F692" s="17" t="s">
        <v>225</v>
      </c>
      <c r="G692" s="17" t="s">
        <v>225</v>
      </c>
      <c r="H692" s="17" t="s">
        <v>225</v>
      </c>
      <c r="I692" s="17" t="s">
        <v>225</v>
      </c>
      <c r="J692" s="17" t="s">
        <v>225</v>
      </c>
      <c r="K692" s="17" t="s">
        <v>225</v>
      </c>
      <c r="L692" s="17" t="s">
        <v>225</v>
      </c>
      <c r="M692" s="17" t="s">
        <v>225</v>
      </c>
      <c r="N692" s="17" t="s">
        <v>225</v>
      </c>
      <c r="O692" s="17" t="s">
        <v>225</v>
      </c>
      <c r="P692" s="17" t="s">
        <v>225</v>
      </c>
      <c r="Q692" s="17" t="s">
        <v>225</v>
      </c>
      <c r="R692" s="17" t="s">
        <v>225</v>
      </c>
      <c r="S692" s="152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8">
        <v>1</v>
      </c>
    </row>
    <row r="693" spans="1:65">
      <c r="A693" s="30"/>
      <c r="B693" s="19" t="s">
        <v>226</v>
      </c>
      <c r="C693" s="9" t="s">
        <v>226</v>
      </c>
      <c r="D693" s="150" t="s">
        <v>228</v>
      </c>
      <c r="E693" s="151" t="s">
        <v>230</v>
      </c>
      <c r="F693" s="151" t="s">
        <v>234</v>
      </c>
      <c r="G693" s="151" t="s">
        <v>236</v>
      </c>
      <c r="H693" s="151" t="s">
        <v>237</v>
      </c>
      <c r="I693" s="151" t="s">
        <v>239</v>
      </c>
      <c r="J693" s="151" t="s">
        <v>240</v>
      </c>
      <c r="K693" s="151" t="s">
        <v>241</v>
      </c>
      <c r="L693" s="151" t="s">
        <v>242</v>
      </c>
      <c r="M693" s="151" t="s">
        <v>243</v>
      </c>
      <c r="N693" s="151" t="s">
        <v>244</v>
      </c>
      <c r="O693" s="151" t="s">
        <v>245</v>
      </c>
      <c r="P693" s="151" t="s">
        <v>246</v>
      </c>
      <c r="Q693" s="151" t="s">
        <v>247</v>
      </c>
      <c r="R693" s="151" t="s">
        <v>248</v>
      </c>
      <c r="S693" s="152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8" t="s">
        <v>3</v>
      </c>
    </row>
    <row r="694" spans="1:65">
      <c r="A694" s="30"/>
      <c r="B694" s="19"/>
      <c r="C694" s="9"/>
      <c r="D694" s="10" t="s">
        <v>272</v>
      </c>
      <c r="E694" s="11" t="s">
        <v>272</v>
      </c>
      <c r="F694" s="11" t="s">
        <v>272</v>
      </c>
      <c r="G694" s="11" t="s">
        <v>273</v>
      </c>
      <c r="H694" s="11" t="s">
        <v>272</v>
      </c>
      <c r="I694" s="11" t="s">
        <v>273</v>
      </c>
      <c r="J694" s="11" t="s">
        <v>272</v>
      </c>
      <c r="K694" s="11" t="s">
        <v>273</v>
      </c>
      <c r="L694" s="11" t="s">
        <v>273</v>
      </c>
      <c r="M694" s="11" t="s">
        <v>114</v>
      </c>
      <c r="N694" s="11" t="s">
        <v>273</v>
      </c>
      <c r="O694" s="11" t="s">
        <v>273</v>
      </c>
      <c r="P694" s="11" t="s">
        <v>273</v>
      </c>
      <c r="Q694" s="11" t="s">
        <v>273</v>
      </c>
      <c r="R694" s="11" t="s">
        <v>272</v>
      </c>
      <c r="S694" s="152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>
        <v>0</v>
      </c>
    </row>
    <row r="695" spans="1:65">
      <c r="A695" s="30"/>
      <c r="B695" s="19"/>
      <c r="C695" s="9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152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>
        <v>1</v>
      </c>
    </row>
    <row r="696" spans="1:65">
      <c r="A696" s="30"/>
      <c r="B696" s="18">
        <v>1</v>
      </c>
      <c r="C696" s="14">
        <v>1</v>
      </c>
      <c r="D696" s="205">
        <v>80.459999999999994</v>
      </c>
      <c r="E696" s="205">
        <v>85.321236318101782</v>
      </c>
      <c r="F696" s="205">
        <v>78.7</v>
      </c>
      <c r="G696" s="205">
        <v>64.7</v>
      </c>
      <c r="H696" s="205">
        <v>83.1</v>
      </c>
      <c r="I696" s="205">
        <v>80.5</v>
      </c>
      <c r="J696" s="205">
        <v>74.400000000000006</v>
      </c>
      <c r="K696" s="206">
        <v>53.953130180000002</v>
      </c>
      <c r="L696" s="205">
        <v>73.900000000000006</v>
      </c>
      <c r="M696" s="205">
        <v>80.939792509523514</v>
      </c>
      <c r="N696" s="205">
        <v>74.400000000000006</v>
      </c>
      <c r="O696" s="205">
        <v>80.099999999999994</v>
      </c>
      <c r="P696" s="205">
        <v>85.7</v>
      </c>
      <c r="Q696" s="205">
        <v>82.5</v>
      </c>
      <c r="R696" s="205">
        <v>79.3</v>
      </c>
      <c r="S696" s="207"/>
      <c r="T696" s="208"/>
      <c r="U696" s="208"/>
      <c r="V696" s="208"/>
      <c r="W696" s="208"/>
      <c r="X696" s="208"/>
      <c r="Y696" s="208"/>
      <c r="Z696" s="208"/>
      <c r="AA696" s="208"/>
      <c r="AB696" s="208"/>
      <c r="AC696" s="208"/>
      <c r="AD696" s="208"/>
      <c r="AE696" s="208"/>
      <c r="AF696" s="208"/>
      <c r="AG696" s="208"/>
      <c r="AH696" s="208"/>
      <c r="AI696" s="208"/>
      <c r="AJ696" s="208"/>
      <c r="AK696" s="208"/>
      <c r="AL696" s="208"/>
      <c r="AM696" s="208"/>
      <c r="AN696" s="208"/>
      <c r="AO696" s="208"/>
      <c r="AP696" s="208"/>
      <c r="AQ696" s="208"/>
      <c r="AR696" s="208"/>
      <c r="AS696" s="208"/>
      <c r="AT696" s="208"/>
      <c r="AU696" s="208"/>
      <c r="AV696" s="208"/>
      <c r="AW696" s="208"/>
      <c r="AX696" s="208"/>
      <c r="AY696" s="208"/>
      <c r="AZ696" s="208"/>
      <c r="BA696" s="208"/>
      <c r="BB696" s="208"/>
      <c r="BC696" s="208"/>
      <c r="BD696" s="208"/>
      <c r="BE696" s="208"/>
      <c r="BF696" s="208"/>
      <c r="BG696" s="208"/>
      <c r="BH696" s="208"/>
      <c r="BI696" s="208"/>
      <c r="BJ696" s="208"/>
      <c r="BK696" s="208"/>
      <c r="BL696" s="208"/>
      <c r="BM696" s="209">
        <v>1</v>
      </c>
    </row>
    <row r="697" spans="1:65">
      <c r="A697" s="30"/>
      <c r="B697" s="19">
        <v>1</v>
      </c>
      <c r="C697" s="9">
        <v>2</v>
      </c>
      <c r="D697" s="210">
        <v>81.37</v>
      </c>
      <c r="E697" s="210">
        <v>83.378326486633469</v>
      </c>
      <c r="F697" s="210">
        <v>79.400000000000006</v>
      </c>
      <c r="G697" s="210">
        <v>63.79999999999999</v>
      </c>
      <c r="H697" s="210">
        <v>81.8</v>
      </c>
      <c r="I697" s="210">
        <v>80.7</v>
      </c>
      <c r="J697" s="210">
        <v>70.8</v>
      </c>
      <c r="K697" s="211">
        <v>54.676061159999989</v>
      </c>
      <c r="L697" s="210">
        <v>76.2</v>
      </c>
      <c r="M697" s="210">
        <v>79.318921811917477</v>
      </c>
      <c r="N697" s="210">
        <v>74</v>
      </c>
      <c r="O697" s="210">
        <v>81.8</v>
      </c>
      <c r="P697" s="210">
        <v>81.7</v>
      </c>
      <c r="Q697" s="210">
        <v>80.599999999999994</v>
      </c>
      <c r="R697" s="210">
        <v>76.7</v>
      </c>
      <c r="S697" s="207"/>
      <c r="T697" s="208"/>
      <c r="U697" s="208"/>
      <c r="V697" s="208"/>
      <c r="W697" s="208"/>
      <c r="X697" s="208"/>
      <c r="Y697" s="208"/>
      <c r="Z697" s="208"/>
      <c r="AA697" s="208"/>
      <c r="AB697" s="208"/>
      <c r="AC697" s="208"/>
      <c r="AD697" s="208"/>
      <c r="AE697" s="208"/>
      <c r="AF697" s="208"/>
      <c r="AG697" s="208"/>
      <c r="AH697" s="208"/>
      <c r="AI697" s="208"/>
      <c r="AJ697" s="208"/>
      <c r="AK697" s="208"/>
      <c r="AL697" s="208"/>
      <c r="AM697" s="208"/>
      <c r="AN697" s="208"/>
      <c r="AO697" s="208"/>
      <c r="AP697" s="208"/>
      <c r="AQ697" s="208"/>
      <c r="AR697" s="208"/>
      <c r="AS697" s="208"/>
      <c r="AT697" s="208"/>
      <c r="AU697" s="208"/>
      <c r="AV697" s="208"/>
      <c r="AW697" s="208"/>
      <c r="AX697" s="208"/>
      <c r="AY697" s="208"/>
      <c r="AZ697" s="208"/>
      <c r="BA697" s="208"/>
      <c r="BB697" s="208"/>
      <c r="BC697" s="208"/>
      <c r="BD697" s="208"/>
      <c r="BE697" s="208"/>
      <c r="BF697" s="208"/>
      <c r="BG697" s="208"/>
      <c r="BH697" s="208"/>
      <c r="BI697" s="208"/>
      <c r="BJ697" s="208"/>
      <c r="BK697" s="208"/>
      <c r="BL697" s="208"/>
      <c r="BM697" s="209">
        <v>31</v>
      </c>
    </row>
    <row r="698" spans="1:65">
      <c r="A698" s="30"/>
      <c r="B698" s="19">
        <v>1</v>
      </c>
      <c r="C698" s="9">
        <v>3</v>
      </c>
      <c r="D698" s="210">
        <v>81.96</v>
      </c>
      <c r="E698" s="210">
        <v>84.944549498386351</v>
      </c>
      <c r="F698" s="210">
        <v>79.099999999999994</v>
      </c>
      <c r="G698" s="210">
        <v>66.900000000000006</v>
      </c>
      <c r="H698" s="210">
        <v>81.5</v>
      </c>
      <c r="I698" s="210">
        <v>83.7</v>
      </c>
      <c r="J698" s="210">
        <v>75.8</v>
      </c>
      <c r="K698" s="211">
        <v>54.662897440000002</v>
      </c>
      <c r="L698" s="210">
        <v>76.8</v>
      </c>
      <c r="M698" s="210">
        <v>80.02692512768644</v>
      </c>
      <c r="N698" s="210">
        <v>73.5</v>
      </c>
      <c r="O698" s="210">
        <v>88.9</v>
      </c>
      <c r="P698" s="210">
        <v>83.6</v>
      </c>
      <c r="Q698" s="210">
        <v>83.5</v>
      </c>
      <c r="R698" s="210">
        <v>76.599999999999994</v>
      </c>
      <c r="S698" s="207"/>
      <c r="T698" s="208"/>
      <c r="U698" s="208"/>
      <c r="V698" s="208"/>
      <c r="W698" s="208"/>
      <c r="X698" s="208"/>
      <c r="Y698" s="208"/>
      <c r="Z698" s="208"/>
      <c r="AA698" s="208"/>
      <c r="AB698" s="208"/>
      <c r="AC698" s="208"/>
      <c r="AD698" s="208"/>
      <c r="AE698" s="208"/>
      <c r="AF698" s="208"/>
      <c r="AG698" s="208"/>
      <c r="AH698" s="208"/>
      <c r="AI698" s="208"/>
      <c r="AJ698" s="208"/>
      <c r="AK698" s="208"/>
      <c r="AL698" s="208"/>
      <c r="AM698" s="208"/>
      <c r="AN698" s="208"/>
      <c r="AO698" s="208"/>
      <c r="AP698" s="208"/>
      <c r="AQ698" s="208"/>
      <c r="AR698" s="208"/>
      <c r="AS698" s="208"/>
      <c r="AT698" s="208"/>
      <c r="AU698" s="208"/>
      <c r="AV698" s="208"/>
      <c r="AW698" s="208"/>
      <c r="AX698" s="208"/>
      <c r="AY698" s="208"/>
      <c r="AZ698" s="208"/>
      <c r="BA698" s="208"/>
      <c r="BB698" s="208"/>
      <c r="BC698" s="208"/>
      <c r="BD698" s="208"/>
      <c r="BE698" s="208"/>
      <c r="BF698" s="208"/>
      <c r="BG698" s="208"/>
      <c r="BH698" s="208"/>
      <c r="BI698" s="208"/>
      <c r="BJ698" s="208"/>
      <c r="BK698" s="208"/>
      <c r="BL698" s="208"/>
      <c r="BM698" s="209">
        <v>16</v>
      </c>
    </row>
    <row r="699" spans="1:65">
      <c r="A699" s="30"/>
      <c r="B699" s="19">
        <v>1</v>
      </c>
      <c r="C699" s="9">
        <v>4</v>
      </c>
      <c r="D699" s="210">
        <v>81.7</v>
      </c>
      <c r="E699" s="210">
        <v>84.842379889097899</v>
      </c>
      <c r="F699" s="210">
        <v>80.400000000000006</v>
      </c>
      <c r="G699" s="210">
        <v>66.099999999999994</v>
      </c>
      <c r="H699" s="210">
        <v>81.7</v>
      </c>
      <c r="I699" s="210">
        <v>78.7</v>
      </c>
      <c r="J699" s="210">
        <v>73</v>
      </c>
      <c r="K699" s="211">
        <v>52.551186279999989</v>
      </c>
      <c r="L699" s="210">
        <v>73</v>
      </c>
      <c r="M699" s="210">
        <v>73.209571439189929</v>
      </c>
      <c r="N699" s="210">
        <v>74.5</v>
      </c>
      <c r="O699" s="210">
        <v>83.9</v>
      </c>
      <c r="P699" s="210">
        <v>82.3</v>
      </c>
      <c r="Q699" s="210">
        <v>82.1</v>
      </c>
      <c r="R699" s="210">
        <v>76.599999999999994</v>
      </c>
      <c r="S699" s="207"/>
      <c r="T699" s="208"/>
      <c r="U699" s="208"/>
      <c r="V699" s="208"/>
      <c r="W699" s="208"/>
      <c r="X699" s="208"/>
      <c r="Y699" s="208"/>
      <c r="Z699" s="208"/>
      <c r="AA699" s="208"/>
      <c r="AB699" s="208"/>
      <c r="AC699" s="208"/>
      <c r="AD699" s="208"/>
      <c r="AE699" s="208"/>
      <c r="AF699" s="208"/>
      <c r="AG699" s="208"/>
      <c r="AH699" s="208"/>
      <c r="AI699" s="208"/>
      <c r="AJ699" s="208"/>
      <c r="AK699" s="208"/>
      <c r="AL699" s="208"/>
      <c r="AM699" s="208"/>
      <c r="AN699" s="208"/>
      <c r="AO699" s="208"/>
      <c r="AP699" s="208"/>
      <c r="AQ699" s="208"/>
      <c r="AR699" s="208"/>
      <c r="AS699" s="208"/>
      <c r="AT699" s="208"/>
      <c r="AU699" s="208"/>
      <c r="AV699" s="208"/>
      <c r="AW699" s="208"/>
      <c r="AX699" s="208"/>
      <c r="AY699" s="208"/>
      <c r="AZ699" s="208"/>
      <c r="BA699" s="208"/>
      <c r="BB699" s="208"/>
      <c r="BC699" s="208"/>
      <c r="BD699" s="208"/>
      <c r="BE699" s="208"/>
      <c r="BF699" s="208"/>
      <c r="BG699" s="208"/>
      <c r="BH699" s="208"/>
      <c r="BI699" s="208"/>
      <c r="BJ699" s="208"/>
      <c r="BK699" s="208"/>
      <c r="BL699" s="208"/>
      <c r="BM699" s="209">
        <v>78.704690399132204</v>
      </c>
    </row>
    <row r="700" spans="1:65">
      <c r="A700" s="30"/>
      <c r="B700" s="19">
        <v>1</v>
      </c>
      <c r="C700" s="9">
        <v>5</v>
      </c>
      <c r="D700" s="210">
        <v>81.67</v>
      </c>
      <c r="E700" s="210">
        <v>84.658877660425645</v>
      </c>
      <c r="F700" s="210">
        <v>79.7</v>
      </c>
      <c r="G700" s="210">
        <v>65.099999999999994</v>
      </c>
      <c r="H700" s="210">
        <v>81.3</v>
      </c>
      <c r="I700" s="210">
        <v>82.9</v>
      </c>
      <c r="J700" s="210">
        <v>77.8</v>
      </c>
      <c r="K700" s="211">
        <v>53.920674600000012</v>
      </c>
      <c r="L700" s="210">
        <v>75.3</v>
      </c>
      <c r="M700" s="210">
        <v>72.952136598274151</v>
      </c>
      <c r="N700" s="210">
        <v>74.3</v>
      </c>
      <c r="O700" s="210">
        <v>82.3</v>
      </c>
      <c r="P700" s="210">
        <v>83</v>
      </c>
      <c r="Q700" s="210">
        <v>82</v>
      </c>
      <c r="R700" s="210">
        <v>79</v>
      </c>
      <c r="S700" s="207"/>
      <c r="T700" s="208"/>
      <c r="U700" s="208"/>
      <c r="V700" s="208"/>
      <c r="W700" s="208"/>
      <c r="X700" s="208"/>
      <c r="Y700" s="208"/>
      <c r="Z700" s="208"/>
      <c r="AA700" s="208"/>
      <c r="AB700" s="208"/>
      <c r="AC700" s="208"/>
      <c r="AD700" s="208"/>
      <c r="AE700" s="208"/>
      <c r="AF700" s="208"/>
      <c r="AG700" s="208"/>
      <c r="AH700" s="208"/>
      <c r="AI700" s="208"/>
      <c r="AJ700" s="208"/>
      <c r="AK700" s="208"/>
      <c r="AL700" s="208"/>
      <c r="AM700" s="208"/>
      <c r="AN700" s="208"/>
      <c r="AO700" s="208"/>
      <c r="AP700" s="208"/>
      <c r="AQ700" s="208"/>
      <c r="AR700" s="208"/>
      <c r="AS700" s="208"/>
      <c r="AT700" s="208"/>
      <c r="AU700" s="208"/>
      <c r="AV700" s="208"/>
      <c r="AW700" s="208"/>
      <c r="AX700" s="208"/>
      <c r="AY700" s="208"/>
      <c r="AZ700" s="208"/>
      <c r="BA700" s="208"/>
      <c r="BB700" s="208"/>
      <c r="BC700" s="208"/>
      <c r="BD700" s="208"/>
      <c r="BE700" s="208"/>
      <c r="BF700" s="208"/>
      <c r="BG700" s="208"/>
      <c r="BH700" s="208"/>
      <c r="BI700" s="208"/>
      <c r="BJ700" s="208"/>
      <c r="BK700" s="208"/>
      <c r="BL700" s="208"/>
      <c r="BM700" s="209">
        <v>49</v>
      </c>
    </row>
    <row r="701" spans="1:65">
      <c r="A701" s="30"/>
      <c r="B701" s="19">
        <v>1</v>
      </c>
      <c r="C701" s="9">
        <v>6</v>
      </c>
      <c r="D701" s="210">
        <v>81.650000000000006</v>
      </c>
      <c r="E701" s="210">
        <v>85.523984967273833</v>
      </c>
      <c r="F701" s="210">
        <v>80.3</v>
      </c>
      <c r="G701" s="210">
        <v>69.099999999999994</v>
      </c>
      <c r="H701" s="210">
        <v>81.599999999999994</v>
      </c>
      <c r="I701" s="210">
        <v>82.6</v>
      </c>
      <c r="J701" s="210">
        <v>69.5</v>
      </c>
      <c r="K701" s="211">
        <v>52.55766134000001</v>
      </c>
      <c r="L701" s="210">
        <v>77.3</v>
      </c>
      <c r="M701" s="210">
        <v>76.967291220593481</v>
      </c>
      <c r="N701" s="210">
        <v>74.7</v>
      </c>
      <c r="O701" s="210">
        <v>83.6</v>
      </c>
      <c r="P701" s="210">
        <v>84</v>
      </c>
      <c r="Q701" s="210">
        <v>79.7</v>
      </c>
      <c r="R701" s="210">
        <v>78.2</v>
      </c>
      <c r="S701" s="207"/>
      <c r="T701" s="208"/>
      <c r="U701" s="208"/>
      <c r="V701" s="208"/>
      <c r="W701" s="208"/>
      <c r="X701" s="208"/>
      <c r="Y701" s="208"/>
      <c r="Z701" s="208"/>
      <c r="AA701" s="208"/>
      <c r="AB701" s="208"/>
      <c r="AC701" s="208"/>
      <c r="AD701" s="208"/>
      <c r="AE701" s="208"/>
      <c r="AF701" s="208"/>
      <c r="AG701" s="208"/>
      <c r="AH701" s="208"/>
      <c r="AI701" s="208"/>
      <c r="AJ701" s="208"/>
      <c r="AK701" s="208"/>
      <c r="AL701" s="208"/>
      <c r="AM701" s="208"/>
      <c r="AN701" s="208"/>
      <c r="AO701" s="208"/>
      <c r="AP701" s="208"/>
      <c r="AQ701" s="208"/>
      <c r="AR701" s="208"/>
      <c r="AS701" s="208"/>
      <c r="AT701" s="208"/>
      <c r="AU701" s="208"/>
      <c r="AV701" s="208"/>
      <c r="AW701" s="208"/>
      <c r="AX701" s="208"/>
      <c r="AY701" s="208"/>
      <c r="AZ701" s="208"/>
      <c r="BA701" s="208"/>
      <c r="BB701" s="208"/>
      <c r="BC701" s="208"/>
      <c r="BD701" s="208"/>
      <c r="BE701" s="208"/>
      <c r="BF701" s="208"/>
      <c r="BG701" s="208"/>
      <c r="BH701" s="208"/>
      <c r="BI701" s="208"/>
      <c r="BJ701" s="208"/>
      <c r="BK701" s="208"/>
      <c r="BL701" s="208"/>
      <c r="BM701" s="212"/>
    </row>
    <row r="702" spans="1:65">
      <c r="A702" s="30"/>
      <c r="B702" s="20" t="s">
        <v>254</v>
      </c>
      <c r="C702" s="12"/>
      <c r="D702" s="213">
        <v>81.46833333333332</v>
      </c>
      <c r="E702" s="213">
        <v>84.778225803319813</v>
      </c>
      <c r="F702" s="213">
        <v>79.600000000000009</v>
      </c>
      <c r="G702" s="213">
        <v>65.95</v>
      </c>
      <c r="H702" s="213">
        <v>81.833333333333329</v>
      </c>
      <c r="I702" s="213">
        <v>81.516666666666666</v>
      </c>
      <c r="J702" s="213">
        <v>73.55</v>
      </c>
      <c r="K702" s="213">
        <v>53.720268499999996</v>
      </c>
      <c r="L702" s="213">
        <v>75.416666666666671</v>
      </c>
      <c r="M702" s="213">
        <v>77.23577311786417</v>
      </c>
      <c r="N702" s="213">
        <v>74.233333333333334</v>
      </c>
      <c r="O702" s="213">
        <v>83.433333333333337</v>
      </c>
      <c r="P702" s="213">
        <v>83.38333333333334</v>
      </c>
      <c r="Q702" s="213">
        <v>81.733333333333334</v>
      </c>
      <c r="R702" s="213">
        <v>77.733333333333334</v>
      </c>
      <c r="S702" s="207"/>
      <c r="T702" s="208"/>
      <c r="U702" s="208"/>
      <c r="V702" s="208"/>
      <c r="W702" s="208"/>
      <c r="X702" s="208"/>
      <c r="Y702" s="208"/>
      <c r="Z702" s="208"/>
      <c r="AA702" s="208"/>
      <c r="AB702" s="208"/>
      <c r="AC702" s="208"/>
      <c r="AD702" s="208"/>
      <c r="AE702" s="208"/>
      <c r="AF702" s="208"/>
      <c r="AG702" s="208"/>
      <c r="AH702" s="208"/>
      <c r="AI702" s="208"/>
      <c r="AJ702" s="208"/>
      <c r="AK702" s="208"/>
      <c r="AL702" s="208"/>
      <c r="AM702" s="208"/>
      <c r="AN702" s="208"/>
      <c r="AO702" s="208"/>
      <c r="AP702" s="208"/>
      <c r="AQ702" s="208"/>
      <c r="AR702" s="208"/>
      <c r="AS702" s="208"/>
      <c r="AT702" s="208"/>
      <c r="AU702" s="208"/>
      <c r="AV702" s="208"/>
      <c r="AW702" s="208"/>
      <c r="AX702" s="208"/>
      <c r="AY702" s="208"/>
      <c r="AZ702" s="208"/>
      <c r="BA702" s="208"/>
      <c r="BB702" s="208"/>
      <c r="BC702" s="208"/>
      <c r="BD702" s="208"/>
      <c r="BE702" s="208"/>
      <c r="BF702" s="208"/>
      <c r="BG702" s="208"/>
      <c r="BH702" s="208"/>
      <c r="BI702" s="208"/>
      <c r="BJ702" s="208"/>
      <c r="BK702" s="208"/>
      <c r="BL702" s="208"/>
      <c r="BM702" s="212"/>
    </row>
    <row r="703" spans="1:65">
      <c r="A703" s="30"/>
      <c r="B703" s="3" t="s">
        <v>255</v>
      </c>
      <c r="C703" s="29"/>
      <c r="D703" s="210">
        <v>81.66</v>
      </c>
      <c r="E703" s="210">
        <v>84.893464693742118</v>
      </c>
      <c r="F703" s="210">
        <v>79.550000000000011</v>
      </c>
      <c r="G703" s="210">
        <v>65.599999999999994</v>
      </c>
      <c r="H703" s="210">
        <v>81.650000000000006</v>
      </c>
      <c r="I703" s="210">
        <v>81.650000000000006</v>
      </c>
      <c r="J703" s="210">
        <v>73.7</v>
      </c>
      <c r="K703" s="210">
        <v>53.936902390000007</v>
      </c>
      <c r="L703" s="210">
        <v>75.75</v>
      </c>
      <c r="M703" s="210">
        <v>78.143106516255472</v>
      </c>
      <c r="N703" s="210">
        <v>74.349999999999994</v>
      </c>
      <c r="O703" s="210">
        <v>82.949999999999989</v>
      </c>
      <c r="P703" s="210">
        <v>83.3</v>
      </c>
      <c r="Q703" s="210">
        <v>82.05</v>
      </c>
      <c r="R703" s="210">
        <v>77.45</v>
      </c>
      <c r="S703" s="207"/>
      <c r="T703" s="208"/>
      <c r="U703" s="208"/>
      <c r="V703" s="208"/>
      <c r="W703" s="208"/>
      <c r="X703" s="208"/>
      <c r="Y703" s="208"/>
      <c r="Z703" s="208"/>
      <c r="AA703" s="208"/>
      <c r="AB703" s="208"/>
      <c r="AC703" s="208"/>
      <c r="AD703" s="208"/>
      <c r="AE703" s="208"/>
      <c r="AF703" s="208"/>
      <c r="AG703" s="208"/>
      <c r="AH703" s="208"/>
      <c r="AI703" s="208"/>
      <c r="AJ703" s="208"/>
      <c r="AK703" s="208"/>
      <c r="AL703" s="208"/>
      <c r="AM703" s="208"/>
      <c r="AN703" s="208"/>
      <c r="AO703" s="208"/>
      <c r="AP703" s="208"/>
      <c r="AQ703" s="208"/>
      <c r="AR703" s="208"/>
      <c r="AS703" s="208"/>
      <c r="AT703" s="208"/>
      <c r="AU703" s="208"/>
      <c r="AV703" s="208"/>
      <c r="AW703" s="208"/>
      <c r="AX703" s="208"/>
      <c r="AY703" s="208"/>
      <c r="AZ703" s="208"/>
      <c r="BA703" s="208"/>
      <c r="BB703" s="208"/>
      <c r="BC703" s="208"/>
      <c r="BD703" s="208"/>
      <c r="BE703" s="208"/>
      <c r="BF703" s="208"/>
      <c r="BG703" s="208"/>
      <c r="BH703" s="208"/>
      <c r="BI703" s="208"/>
      <c r="BJ703" s="208"/>
      <c r="BK703" s="208"/>
      <c r="BL703" s="208"/>
      <c r="BM703" s="212"/>
    </row>
    <row r="704" spans="1:65">
      <c r="A704" s="30"/>
      <c r="B704" s="3" t="s">
        <v>256</v>
      </c>
      <c r="C704" s="29"/>
      <c r="D704" s="221">
        <v>0.52829600288727196</v>
      </c>
      <c r="E704" s="221">
        <v>0.75587810447438775</v>
      </c>
      <c r="F704" s="221">
        <v>0.66932802122726109</v>
      </c>
      <c r="G704" s="221">
        <v>1.8844097219023264</v>
      </c>
      <c r="H704" s="221">
        <v>0.64394616752230527</v>
      </c>
      <c r="I704" s="221">
        <v>1.8702049798529214</v>
      </c>
      <c r="J704" s="221">
        <v>3.1020960655659908</v>
      </c>
      <c r="K704" s="221">
        <v>0.96071689273879401</v>
      </c>
      <c r="L704" s="221">
        <v>1.6869103908230159</v>
      </c>
      <c r="M704" s="221">
        <v>3.4779799308146093</v>
      </c>
      <c r="N704" s="221">
        <v>0.4273952113286571</v>
      </c>
      <c r="O704" s="221">
        <v>3.0064375374630168</v>
      </c>
      <c r="P704" s="221">
        <v>1.4105554461511494</v>
      </c>
      <c r="Q704" s="221">
        <v>1.3662601021279461</v>
      </c>
      <c r="R704" s="221">
        <v>1.2580408048496159</v>
      </c>
      <c r="S704" s="222"/>
      <c r="T704" s="223"/>
      <c r="U704" s="223"/>
      <c r="V704" s="223"/>
      <c r="W704" s="223"/>
      <c r="X704" s="223"/>
      <c r="Y704" s="223"/>
      <c r="Z704" s="223"/>
      <c r="AA704" s="223"/>
      <c r="AB704" s="223"/>
      <c r="AC704" s="223"/>
      <c r="AD704" s="223"/>
      <c r="AE704" s="223"/>
      <c r="AF704" s="223"/>
      <c r="AG704" s="223"/>
      <c r="AH704" s="223"/>
      <c r="AI704" s="223"/>
      <c r="AJ704" s="223"/>
      <c r="AK704" s="223"/>
      <c r="AL704" s="223"/>
      <c r="AM704" s="223"/>
      <c r="AN704" s="223"/>
      <c r="AO704" s="223"/>
      <c r="AP704" s="223"/>
      <c r="AQ704" s="223"/>
      <c r="AR704" s="223"/>
      <c r="AS704" s="223"/>
      <c r="AT704" s="223"/>
      <c r="AU704" s="223"/>
      <c r="AV704" s="223"/>
      <c r="AW704" s="223"/>
      <c r="AX704" s="223"/>
      <c r="AY704" s="223"/>
      <c r="AZ704" s="223"/>
      <c r="BA704" s="223"/>
      <c r="BB704" s="223"/>
      <c r="BC704" s="223"/>
      <c r="BD704" s="223"/>
      <c r="BE704" s="223"/>
      <c r="BF704" s="223"/>
      <c r="BG704" s="223"/>
      <c r="BH704" s="223"/>
      <c r="BI704" s="223"/>
      <c r="BJ704" s="223"/>
      <c r="BK704" s="223"/>
      <c r="BL704" s="223"/>
      <c r="BM704" s="224"/>
    </row>
    <row r="705" spans="1:65">
      <c r="A705" s="30"/>
      <c r="B705" s="3" t="s">
        <v>86</v>
      </c>
      <c r="C705" s="29"/>
      <c r="D705" s="13">
        <v>6.4846791541163891E-3</v>
      </c>
      <c r="E705" s="13">
        <v>8.91594625049099E-3</v>
      </c>
      <c r="F705" s="13">
        <v>8.4086434827545346E-3</v>
      </c>
      <c r="G705" s="13">
        <v>2.8573308899201309E-2</v>
      </c>
      <c r="H705" s="13">
        <v>7.8689959371361137E-3</v>
      </c>
      <c r="I705" s="13">
        <v>2.2942608626288139E-2</v>
      </c>
      <c r="J705" s="13">
        <v>4.2176697016532851E-2</v>
      </c>
      <c r="K705" s="13">
        <v>1.7883694917474102E-2</v>
      </c>
      <c r="L705" s="13">
        <v>2.2367872585498553E-2</v>
      </c>
      <c r="M705" s="13">
        <v>4.5030687082099959E-2</v>
      </c>
      <c r="N705" s="13">
        <v>5.7574568207722108E-3</v>
      </c>
      <c r="O705" s="13">
        <v>3.6034009637990611E-2</v>
      </c>
      <c r="P705" s="13">
        <v>1.6916515444547062E-2</v>
      </c>
      <c r="Q705" s="13">
        <v>1.6716069765023812E-2</v>
      </c>
      <c r="R705" s="13">
        <v>1.6184058381427304E-2</v>
      </c>
      <c r="S705" s="152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5"/>
    </row>
    <row r="706" spans="1:65">
      <c r="A706" s="30"/>
      <c r="B706" s="3" t="s">
        <v>257</v>
      </c>
      <c r="C706" s="29"/>
      <c r="D706" s="13">
        <v>3.5114081768010896E-2</v>
      </c>
      <c r="E706" s="13">
        <v>7.7168658861207717E-2</v>
      </c>
      <c r="F706" s="13">
        <v>1.13755558446067E-2</v>
      </c>
      <c r="G706" s="13">
        <v>-0.16205756397045468</v>
      </c>
      <c r="H706" s="13">
        <v>3.9751670686142715E-2</v>
      </c>
      <c r="I706" s="13">
        <v>3.5728191716074331E-2</v>
      </c>
      <c r="J706" s="13">
        <v>-6.5494068688808915E-2</v>
      </c>
      <c r="K706" s="13">
        <v>-0.31744514554888192</v>
      </c>
      <c r="L706" s="13">
        <v>-4.177671897050983E-2</v>
      </c>
      <c r="M706" s="13">
        <v>-1.8663656178796506E-2</v>
      </c>
      <c r="N706" s="13">
        <v>-5.6811824595503047E-2</v>
      </c>
      <c r="O706" s="13">
        <v>6.0080827587541963E-2</v>
      </c>
      <c r="P706" s="13">
        <v>5.9445541434373306E-2</v>
      </c>
      <c r="Q706" s="13">
        <v>3.8481098379805401E-2</v>
      </c>
      <c r="R706" s="13">
        <v>-1.2341793873692386E-2</v>
      </c>
      <c r="S706" s="152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5"/>
    </row>
    <row r="707" spans="1:65">
      <c r="A707" s="30"/>
      <c r="B707" s="46" t="s">
        <v>258</v>
      </c>
      <c r="C707" s="47"/>
      <c r="D707" s="45">
        <v>0.33</v>
      </c>
      <c r="E707" s="45">
        <v>0.92</v>
      </c>
      <c r="F707" s="45">
        <v>0</v>
      </c>
      <c r="G707" s="45">
        <v>2.4300000000000002</v>
      </c>
      <c r="H707" s="45">
        <v>0.4</v>
      </c>
      <c r="I707" s="45">
        <v>0.34</v>
      </c>
      <c r="J707" s="45">
        <v>1.08</v>
      </c>
      <c r="K707" s="45">
        <v>4.6100000000000003</v>
      </c>
      <c r="L707" s="45">
        <v>0.75</v>
      </c>
      <c r="M707" s="45">
        <v>0.42</v>
      </c>
      <c r="N707" s="45">
        <v>0.96</v>
      </c>
      <c r="O707" s="45">
        <v>0.68</v>
      </c>
      <c r="P707" s="45">
        <v>0.67</v>
      </c>
      <c r="Q707" s="45">
        <v>0.38</v>
      </c>
      <c r="R707" s="45">
        <v>0.33</v>
      </c>
      <c r="S707" s="152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B708" s="31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BM708" s="55"/>
    </row>
    <row r="709" spans="1:65" ht="15">
      <c r="B709" s="8" t="s">
        <v>472</v>
      </c>
      <c r="BM709" s="28" t="s">
        <v>66</v>
      </c>
    </row>
    <row r="710" spans="1:65" ht="15">
      <c r="A710" s="25" t="s">
        <v>59</v>
      </c>
      <c r="B710" s="18" t="s">
        <v>110</v>
      </c>
      <c r="C710" s="15" t="s">
        <v>111</v>
      </c>
      <c r="D710" s="16" t="s">
        <v>225</v>
      </c>
      <c r="E710" s="17" t="s">
        <v>225</v>
      </c>
      <c r="F710" s="17" t="s">
        <v>225</v>
      </c>
      <c r="G710" s="17" t="s">
        <v>225</v>
      </c>
      <c r="H710" s="17" t="s">
        <v>225</v>
      </c>
      <c r="I710" s="17" t="s">
        <v>225</v>
      </c>
      <c r="J710" s="17" t="s">
        <v>225</v>
      </c>
      <c r="K710" s="17" t="s">
        <v>225</v>
      </c>
      <c r="L710" s="17" t="s">
        <v>225</v>
      </c>
      <c r="M710" s="17" t="s">
        <v>225</v>
      </c>
      <c r="N710" s="17" t="s">
        <v>225</v>
      </c>
      <c r="O710" s="17" t="s">
        <v>225</v>
      </c>
      <c r="P710" s="17" t="s">
        <v>225</v>
      </c>
      <c r="Q710" s="152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8">
        <v>1</v>
      </c>
    </row>
    <row r="711" spans="1:65">
      <c r="A711" s="30"/>
      <c r="B711" s="19" t="s">
        <v>226</v>
      </c>
      <c r="C711" s="9" t="s">
        <v>226</v>
      </c>
      <c r="D711" s="150" t="s">
        <v>228</v>
      </c>
      <c r="E711" s="151" t="s">
        <v>234</v>
      </c>
      <c r="F711" s="151" t="s">
        <v>236</v>
      </c>
      <c r="G711" s="151" t="s">
        <v>237</v>
      </c>
      <c r="H711" s="151" t="s">
        <v>239</v>
      </c>
      <c r="I711" s="151" t="s">
        <v>240</v>
      </c>
      <c r="J711" s="151" t="s">
        <v>241</v>
      </c>
      <c r="K711" s="151" t="s">
        <v>242</v>
      </c>
      <c r="L711" s="151" t="s">
        <v>243</v>
      </c>
      <c r="M711" s="151" t="s">
        <v>245</v>
      </c>
      <c r="N711" s="151" t="s">
        <v>246</v>
      </c>
      <c r="O711" s="151" t="s">
        <v>247</v>
      </c>
      <c r="P711" s="151" t="s">
        <v>248</v>
      </c>
      <c r="Q711" s="152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 t="s">
        <v>3</v>
      </c>
    </row>
    <row r="712" spans="1:65">
      <c r="A712" s="30"/>
      <c r="B712" s="19"/>
      <c r="C712" s="9"/>
      <c r="D712" s="10" t="s">
        <v>272</v>
      </c>
      <c r="E712" s="11" t="s">
        <v>272</v>
      </c>
      <c r="F712" s="11" t="s">
        <v>273</v>
      </c>
      <c r="G712" s="11" t="s">
        <v>272</v>
      </c>
      <c r="H712" s="11" t="s">
        <v>273</v>
      </c>
      <c r="I712" s="11" t="s">
        <v>272</v>
      </c>
      <c r="J712" s="11" t="s">
        <v>273</v>
      </c>
      <c r="K712" s="11" t="s">
        <v>273</v>
      </c>
      <c r="L712" s="11" t="s">
        <v>114</v>
      </c>
      <c r="M712" s="11" t="s">
        <v>273</v>
      </c>
      <c r="N712" s="11" t="s">
        <v>273</v>
      </c>
      <c r="O712" s="11" t="s">
        <v>273</v>
      </c>
      <c r="P712" s="11" t="s">
        <v>272</v>
      </c>
      <c r="Q712" s="152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>
        <v>3</v>
      </c>
    </row>
    <row r="713" spans="1:65">
      <c r="A713" s="30"/>
      <c r="B713" s="19"/>
      <c r="C713" s="9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152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3</v>
      </c>
    </row>
    <row r="714" spans="1:65">
      <c r="A714" s="30"/>
      <c r="B714" s="18">
        <v>1</v>
      </c>
      <c r="C714" s="14">
        <v>1</v>
      </c>
      <c r="D714" s="214" t="s">
        <v>281</v>
      </c>
      <c r="E714" s="215" t="s">
        <v>278</v>
      </c>
      <c r="F714" s="214" t="s">
        <v>282</v>
      </c>
      <c r="G714" s="214" t="s">
        <v>281</v>
      </c>
      <c r="H714" s="214" t="s">
        <v>281</v>
      </c>
      <c r="I714" s="214" t="s">
        <v>283</v>
      </c>
      <c r="J714" s="215">
        <v>1.4800000000000001E-2</v>
      </c>
      <c r="K714" s="214">
        <v>2E-3</v>
      </c>
      <c r="L714" s="215" t="s">
        <v>278</v>
      </c>
      <c r="M714" s="214" t="s">
        <v>281</v>
      </c>
      <c r="N714" s="214">
        <v>2E-3</v>
      </c>
      <c r="O714" s="214" t="s">
        <v>281</v>
      </c>
      <c r="P714" s="214">
        <v>3.0000000000000001E-3</v>
      </c>
      <c r="Q714" s="203"/>
      <c r="R714" s="204"/>
      <c r="S714" s="204"/>
      <c r="T714" s="204"/>
      <c r="U714" s="204"/>
      <c r="V714" s="204"/>
      <c r="W714" s="204"/>
      <c r="X714" s="204"/>
      <c r="Y714" s="204"/>
      <c r="Z714" s="204"/>
      <c r="AA714" s="204"/>
      <c r="AB714" s="204"/>
      <c r="AC714" s="204"/>
      <c r="AD714" s="204"/>
      <c r="AE714" s="204"/>
      <c r="AF714" s="204"/>
      <c r="AG714" s="204"/>
      <c r="AH714" s="204"/>
      <c r="AI714" s="204"/>
      <c r="AJ714" s="204"/>
      <c r="AK714" s="204"/>
      <c r="AL714" s="204"/>
      <c r="AM714" s="204"/>
      <c r="AN714" s="204"/>
      <c r="AO714" s="204"/>
      <c r="AP714" s="204"/>
      <c r="AQ714" s="204"/>
      <c r="AR714" s="204"/>
      <c r="AS714" s="204"/>
      <c r="AT714" s="204"/>
      <c r="AU714" s="204"/>
      <c r="AV714" s="204"/>
      <c r="AW714" s="204"/>
      <c r="AX714" s="204"/>
      <c r="AY714" s="204"/>
      <c r="AZ714" s="204"/>
      <c r="BA714" s="204"/>
      <c r="BB714" s="204"/>
      <c r="BC714" s="204"/>
      <c r="BD714" s="204"/>
      <c r="BE714" s="204"/>
      <c r="BF714" s="204"/>
      <c r="BG714" s="204"/>
      <c r="BH714" s="204"/>
      <c r="BI714" s="204"/>
      <c r="BJ714" s="204"/>
      <c r="BK714" s="204"/>
      <c r="BL714" s="204"/>
      <c r="BM714" s="216">
        <v>1</v>
      </c>
    </row>
    <row r="715" spans="1:65">
      <c r="A715" s="30"/>
      <c r="B715" s="19">
        <v>1</v>
      </c>
      <c r="C715" s="9">
        <v>2</v>
      </c>
      <c r="D715" s="24" t="s">
        <v>281</v>
      </c>
      <c r="E715" s="217" t="s">
        <v>278</v>
      </c>
      <c r="F715" s="24" t="s">
        <v>282</v>
      </c>
      <c r="G715" s="24" t="s">
        <v>281</v>
      </c>
      <c r="H715" s="24">
        <v>2E-3</v>
      </c>
      <c r="I715" s="24" t="s">
        <v>283</v>
      </c>
      <c r="J715" s="217">
        <v>1.7399999999999999E-2</v>
      </c>
      <c r="K715" s="24" t="s">
        <v>281</v>
      </c>
      <c r="L715" s="217" t="s">
        <v>278</v>
      </c>
      <c r="M715" s="24" t="s">
        <v>281</v>
      </c>
      <c r="N715" s="24">
        <v>2E-3</v>
      </c>
      <c r="O715" s="24" t="s">
        <v>281</v>
      </c>
      <c r="P715" s="24">
        <v>2E-3</v>
      </c>
      <c r="Q715" s="203"/>
      <c r="R715" s="204"/>
      <c r="S715" s="204"/>
      <c r="T715" s="204"/>
      <c r="U715" s="204"/>
      <c r="V715" s="204"/>
      <c r="W715" s="204"/>
      <c r="X715" s="204"/>
      <c r="Y715" s="204"/>
      <c r="Z715" s="204"/>
      <c r="AA715" s="204"/>
      <c r="AB715" s="204"/>
      <c r="AC715" s="204"/>
      <c r="AD715" s="204"/>
      <c r="AE715" s="204"/>
      <c r="AF715" s="204"/>
      <c r="AG715" s="204"/>
      <c r="AH715" s="204"/>
      <c r="AI715" s="204"/>
      <c r="AJ715" s="204"/>
      <c r="AK715" s="204"/>
      <c r="AL715" s="204"/>
      <c r="AM715" s="204"/>
      <c r="AN715" s="204"/>
      <c r="AO715" s="204"/>
      <c r="AP715" s="204"/>
      <c r="AQ715" s="204"/>
      <c r="AR715" s="204"/>
      <c r="AS715" s="204"/>
      <c r="AT715" s="204"/>
      <c r="AU715" s="204"/>
      <c r="AV715" s="204"/>
      <c r="AW715" s="204"/>
      <c r="AX715" s="204"/>
      <c r="AY715" s="204"/>
      <c r="AZ715" s="204"/>
      <c r="BA715" s="204"/>
      <c r="BB715" s="204"/>
      <c r="BC715" s="204"/>
      <c r="BD715" s="204"/>
      <c r="BE715" s="204"/>
      <c r="BF715" s="204"/>
      <c r="BG715" s="204"/>
      <c r="BH715" s="204"/>
      <c r="BI715" s="204"/>
      <c r="BJ715" s="204"/>
      <c r="BK715" s="204"/>
      <c r="BL715" s="204"/>
      <c r="BM715" s="216">
        <v>32</v>
      </c>
    </row>
    <row r="716" spans="1:65">
      <c r="A716" s="30"/>
      <c r="B716" s="19">
        <v>1</v>
      </c>
      <c r="C716" s="9">
        <v>3</v>
      </c>
      <c r="D716" s="24" t="s">
        <v>281</v>
      </c>
      <c r="E716" s="217" t="s">
        <v>278</v>
      </c>
      <c r="F716" s="24" t="s">
        <v>282</v>
      </c>
      <c r="G716" s="24" t="s">
        <v>281</v>
      </c>
      <c r="H716" s="24">
        <v>2E-3</v>
      </c>
      <c r="I716" s="24" t="s">
        <v>283</v>
      </c>
      <c r="J716" s="217">
        <v>1.6299999999999999E-2</v>
      </c>
      <c r="K716" s="24">
        <v>2E-3</v>
      </c>
      <c r="L716" s="217" t="s">
        <v>278</v>
      </c>
      <c r="M716" s="24" t="s">
        <v>281</v>
      </c>
      <c r="N716" s="24">
        <v>2E-3</v>
      </c>
      <c r="O716" s="24" t="s">
        <v>281</v>
      </c>
      <c r="P716" s="24">
        <v>2E-3</v>
      </c>
      <c r="Q716" s="203"/>
      <c r="R716" s="204"/>
      <c r="S716" s="204"/>
      <c r="T716" s="204"/>
      <c r="U716" s="204"/>
      <c r="V716" s="204"/>
      <c r="W716" s="204"/>
      <c r="X716" s="204"/>
      <c r="Y716" s="204"/>
      <c r="Z716" s="204"/>
      <c r="AA716" s="204"/>
      <c r="AB716" s="204"/>
      <c r="AC716" s="204"/>
      <c r="AD716" s="204"/>
      <c r="AE716" s="204"/>
      <c r="AF716" s="204"/>
      <c r="AG716" s="204"/>
      <c r="AH716" s="204"/>
      <c r="AI716" s="204"/>
      <c r="AJ716" s="204"/>
      <c r="AK716" s="204"/>
      <c r="AL716" s="204"/>
      <c r="AM716" s="204"/>
      <c r="AN716" s="204"/>
      <c r="AO716" s="204"/>
      <c r="AP716" s="204"/>
      <c r="AQ716" s="204"/>
      <c r="AR716" s="204"/>
      <c r="AS716" s="204"/>
      <c r="AT716" s="204"/>
      <c r="AU716" s="204"/>
      <c r="AV716" s="204"/>
      <c r="AW716" s="204"/>
      <c r="AX716" s="204"/>
      <c r="AY716" s="204"/>
      <c r="AZ716" s="204"/>
      <c r="BA716" s="204"/>
      <c r="BB716" s="204"/>
      <c r="BC716" s="204"/>
      <c r="BD716" s="204"/>
      <c r="BE716" s="204"/>
      <c r="BF716" s="204"/>
      <c r="BG716" s="204"/>
      <c r="BH716" s="204"/>
      <c r="BI716" s="204"/>
      <c r="BJ716" s="204"/>
      <c r="BK716" s="204"/>
      <c r="BL716" s="204"/>
      <c r="BM716" s="216">
        <v>16</v>
      </c>
    </row>
    <row r="717" spans="1:65">
      <c r="A717" s="30"/>
      <c r="B717" s="19">
        <v>1</v>
      </c>
      <c r="C717" s="9">
        <v>4</v>
      </c>
      <c r="D717" s="24">
        <v>2E-3</v>
      </c>
      <c r="E717" s="217" t="s">
        <v>278</v>
      </c>
      <c r="F717" s="24" t="s">
        <v>282</v>
      </c>
      <c r="G717" s="24" t="s">
        <v>281</v>
      </c>
      <c r="H717" s="24" t="s">
        <v>281</v>
      </c>
      <c r="I717" s="24" t="s">
        <v>283</v>
      </c>
      <c r="J717" s="217">
        <v>1.34E-2</v>
      </c>
      <c r="K717" s="24" t="s">
        <v>281</v>
      </c>
      <c r="L717" s="217" t="s">
        <v>278</v>
      </c>
      <c r="M717" s="24" t="s">
        <v>281</v>
      </c>
      <c r="N717" s="24">
        <v>2E-3</v>
      </c>
      <c r="O717" s="24" t="s">
        <v>281</v>
      </c>
      <c r="P717" s="24" t="s">
        <v>281</v>
      </c>
      <c r="Q717" s="203"/>
      <c r="R717" s="204"/>
      <c r="S717" s="204"/>
      <c r="T717" s="204"/>
      <c r="U717" s="204"/>
      <c r="V717" s="204"/>
      <c r="W717" s="204"/>
      <c r="X717" s="204"/>
      <c r="Y717" s="204"/>
      <c r="Z717" s="204"/>
      <c r="AA717" s="204"/>
      <c r="AB717" s="204"/>
      <c r="AC717" s="204"/>
      <c r="AD717" s="204"/>
      <c r="AE717" s="204"/>
      <c r="AF717" s="204"/>
      <c r="AG717" s="204"/>
      <c r="AH717" s="204"/>
      <c r="AI717" s="204"/>
      <c r="AJ717" s="204"/>
      <c r="AK717" s="204"/>
      <c r="AL717" s="204"/>
      <c r="AM717" s="204"/>
      <c r="AN717" s="204"/>
      <c r="AO717" s="204"/>
      <c r="AP717" s="204"/>
      <c r="AQ717" s="204"/>
      <c r="AR717" s="204"/>
      <c r="AS717" s="204"/>
      <c r="AT717" s="204"/>
      <c r="AU717" s="204"/>
      <c r="AV717" s="204"/>
      <c r="AW717" s="204"/>
      <c r="AX717" s="204"/>
      <c r="AY717" s="204"/>
      <c r="AZ717" s="204"/>
      <c r="BA717" s="204"/>
      <c r="BB717" s="204"/>
      <c r="BC717" s="204"/>
      <c r="BD717" s="204"/>
      <c r="BE717" s="204"/>
      <c r="BF717" s="204"/>
      <c r="BG717" s="204"/>
      <c r="BH717" s="204"/>
      <c r="BI717" s="204"/>
      <c r="BJ717" s="204"/>
      <c r="BK717" s="204"/>
      <c r="BL717" s="204"/>
      <c r="BM717" s="216">
        <v>1.4366666666666666E-3</v>
      </c>
    </row>
    <row r="718" spans="1:65">
      <c r="A718" s="30"/>
      <c r="B718" s="19">
        <v>1</v>
      </c>
      <c r="C718" s="9">
        <v>5</v>
      </c>
      <c r="D718" s="24" t="s">
        <v>281</v>
      </c>
      <c r="E718" s="217" t="s">
        <v>278</v>
      </c>
      <c r="F718" s="24" t="s">
        <v>282</v>
      </c>
      <c r="G718" s="24" t="s">
        <v>281</v>
      </c>
      <c r="H718" s="24">
        <v>2E-3</v>
      </c>
      <c r="I718" s="24" t="s">
        <v>283</v>
      </c>
      <c r="J718" s="217">
        <v>1.7000000000000001E-2</v>
      </c>
      <c r="K718" s="24" t="s">
        <v>281</v>
      </c>
      <c r="L718" s="217" t="s">
        <v>278</v>
      </c>
      <c r="M718" s="24" t="s">
        <v>281</v>
      </c>
      <c r="N718" s="24">
        <v>2E-3</v>
      </c>
      <c r="O718" s="24" t="s">
        <v>281</v>
      </c>
      <c r="P718" s="218">
        <v>6.0000000000000001E-3</v>
      </c>
      <c r="Q718" s="203"/>
      <c r="R718" s="204"/>
      <c r="S718" s="204"/>
      <c r="T718" s="204"/>
      <c r="U718" s="204"/>
      <c r="V718" s="204"/>
      <c r="W718" s="204"/>
      <c r="X718" s="204"/>
      <c r="Y718" s="204"/>
      <c r="Z718" s="204"/>
      <c r="AA718" s="204"/>
      <c r="AB718" s="204"/>
      <c r="AC718" s="204"/>
      <c r="AD718" s="204"/>
      <c r="AE718" s="204"/>
      <c r="AF718" s="204"/>
      <c r="AG718" s="204"/>
      <c r="AH718" s="204"/>
      <c r="AI718" s="204"/>
      <c r="AJ718" s="204"/>
      <c r="AK718" s="204"/>
      <c r="AL718" s="204"/>
      <c r="AM718" s="204"/>
      <c r="AN718" s="204"/>
      <c r="AO718" s="204"/>
      <c r="AP718" s="204"/>
      <c r="AQ718" s="204"/>
      <c r="AR718" s="204"/>
      <c r="AS718" s="204"/>
      <c r="AT718" s="204"/>
      <c r="AU718" s="204"/>
      <c r="AV718" s="204"/>
      <c r="AW718" s="204"/>
      <c r="AX718" s="204"/>
      <c r="AY718" s="204"/>
      <c r="AZ718" s="204"/>
      <c r="BA718" s="204"/>
      <c r="BB718" s="204"/>
      <c r="BC718" s="204"/>
      <c r="BD718" s="204"/>
      <c r="BE718" s="204"/>
      <c r="BF718" s="204"/>
      <c r="BG718" s="204"/>
      <c r="BH718" s="204"/>
      <c r="BI718" s="204"/>
      <c r="BJ718" s="204"/>
      <c r="BK718" s="204"/>
      <c r="BL718" s="204"/>
      <c r="BM718" s="216">
        <v>50</v>
      </c>
    </row>
    <row r="719" spans="1:65">
      <c r="A719" s="30"/>
      <c r="B719" s="19">
        <v>1</v>
      </c>
      <c r="C719" s="9">
        <v>6</v>
      </c>
      <c r="D719" s="24" t="s">
        <v>281</v>
      </c>
      <c r="E719" s="217" t="s">
        <v>278</v>
      </c>
      <c r="F719" s="24" t="s">
        <v>282</v>
      </c>
      <c r="G719" s="24" t="s">
        <v>281</v>
      </c>
      <c r="H719" s="24">
        <v>2E-3</v>
      </c>
      <c r="I719" s="24" t="s">
        <v>283</v>
      </c>
      <c r="J719" s="217">
        <v>1.6500000000000001E-2</v>
      </c>
      <c r="K719" s="24" t="s">
        <v>281</v>
      </c>
      <c r="L719" s="217" t="s">
        <v>278</v>
      </c>
      <c r="M719" s="24" t="s">
        <v>281</v>
      </c>
      <c r="N719" s="24">
        <v>2E-3</v>
      </c>
      <c r="O719" s="24" t="s">
        <v>281</v>
      </c>
      <c r="P719" s="24">
        <v>3.0000000000000001E-3</v>
      </c>
      <c r="Q719" s="203"/>
      <c r="R719" s="204"/>
      <c r="S719" s="204"/>
      <c r="T719" s="204"/>
      <c r="U719" s="204"/>
      <c r="V719" s="204"/>
      <c r="W719" s="204"/>
      <c r="X719" s="204"/>
      <c r="Y719" s="204"/>
      <c r="Z719" s="204"/>
      <c r="AA719" s="204"/>
      <c r="AB719" s="204"/>
      <c r="AC719" s="204"/>
      <c r="AD719" s="204"/>
      <c r="AE719" s="204"/>
      <c r="AF719" s="204"/>
      <c r="AG719" s="204"/>
      <c r="AH719" s="204"/>
      <c r="AI719" s="204"/>
      <c r="AJ719" s="204"/>
      <c r="AK719" s="204"/>
      <c r="AL719" s="204"/>
      <c r="AM719" s="204"/>
      <c r="AN719" s="204"/>
      <c r="AO719" s="204"/>
      <c r="AP719" s="204"/>
      <c r="AQ719" s="204"/>
      <c r="AR719" s="204"/>
      <c r="AS719" s="204"/>
      <c r="AT719" s="204"/>
      <c r="AU719" s="204"/>
      <c r="AV719" s="204"/>
      <c r="AW719" s="204"/>
      <c r="AX719" s="204"/>
      <c r="AY719" s="204"/>
      <c r="AZ719" s="204"/>
      <c r="BA719" s="204"/>
      <c r="BB719" s="204"/>
      <c r="BC719" s="204"/>
      <c r="BD719" s="204"/>
      <c r="BE719" s="204"/>
      <c r="BF719" s="204"/>
      <c r="BG719" s="204"/>
      <c r="BH719" s="204"/>
      <c r="BI719" s="204"/>
      <c r="BJ719" s="204"/>
      <c r="BK719" s="204"/>
      <c r="BL719" s="204"/>
      <c r="BM719" s="56"/>
    </row>
    <row r="720" spans="1:65">
      <c r="A720" s="30"/>
      <c r="B720" s="20" t="s">
        <v>254</v>
      </c>
      <c r="C720" s="12"/>
      <c r="D720" s="219">
        <v>2E-3</v>
      </c>
      <c r="E720" s="219" t="s">
        <v>622</v>
      </c>
      <c r="F720" s="219" t="s">
        <v>622</v>
      </c>
      <c r="G720" s="219" t="s">
        <v>622</v>
      </c>
      <c r="H720" s="219">
        <v>2E-3</v>
      </c>
      <c r="I720" s="219" t="s">
        <v>622</v>
      </c>
      <c r="J720" s="219">
        <v>1.5900000000000001E-2</v>
      </c>
      <c r="K720" s="219">
        <v>2E-3</v>
      </c>
      <c r="L720" s="219" t="s">
        <v>622</v>
      </c>
      <c r="M720" s="219" t="s">
        <v>622</v>
      </c>
      <c r="N720" s="219">
        <v>2E-3</v>
      </c>
      <c r="O720" s="219" t="s">
        <v>622</v>
      </c>
      <c r="P720" s="219">
        <v>3.2000000000000002E-3</v>
      </c>
      <c r="Q720" s="203"/>
      <c r="R720" s="204"/>
      <c r="S720" s="204"/>
      <c r="T720" s="204"/>
      <c r="U720" s="204"/>
      <c r="V720" s="204"/>
      <c r="W720" s="204"/>
      <c r="X720" s="204"/>
      <c r="Y720" s="204"/>
      <c r="Z720" s="204"/>
      <c r="AA720" s="204"/>
      <c r="AB720" s="204"/>
      <c r="AC720" s="204"/>
      <c r="AD720" s="204"/>
      <c r="AE720" s="204"/>
      <c r="AF720" s="204"/>
      <c r="AG720" s="204"/>
      <c r="AH720" s="204"/>
      <c r="AI720" s="204"/>
      <c r="AJ720" s="204"/>
      <c r="AK720" s="204"/>
      <c r="AL720" s="204"/>
      <c r="AM720" s="204"/>
      <c r="AN720" s="204"/>
      <c r="AO720" s="204"/>
      <c r="AP720" s="204"/>
      <c r="AQ720" s="204"/>
      <c r="AR720" s="204"/>
      <c r="AS720" s="204"/>
      <c r="AT720" s="204"/>
      <c r="AU720" s="204"/>
      <c r="AV720" s="204"/>
      <c r="AW720" s="204"/>
      <c r="AX720" s="204"/>
      <c r="AY720" s="204"/>
      <c r="AZ720" s="204"/>
      <c r="BA720" s="204"/>
      <c r="BB720" s="204"/>
      <c r="BC720" s="204"/>
      <c r="BD720" s="204"/>
      <c r="BE720" s="204"/>
      <c r="BF720" s="204"/>
      <c r="BG720" s="204"/>
      <c r="BH720" s="204"/>
      <c r="BI720" s="204"/>
      <c r="BJ720" s="204"/>
      <c r="BK720" s="204"/>
      <c r="BL720" s="204"/>
      <c r="BM720" s="56"/>
    </row>
    <row r="721" spans="1:65">
      <c r="A721" s="30"/>
      <c r="B721" s="3" t="s">
        <v>255</v>
      </c>
      <c r="C721" s="29"/>
      <c r="D721" s="24">
        <v>2E-3</v>
      </c>
      <c r="E721" s="24" t="s">
        <v>622</v>
      </c>
      <c r="F721" s="24" t="s">
        <v>622</v>
      </c>
      <c r="G721" s="24" t="s">
        <v>622</v>
      </c>
      <c r="H721" s="24">
        <v>2E-3</v>
      </c>
      <c r="I721" s="24" t="s">
        <v>622</v>
      </c>
      <c r="J721" s="24">
        <v>1.6399999999999998E-2</v>
      </c>
      <c r="K721" s="24">
        <v>2E-3</v>
      </c>
      <c r="L721" s="24" t="s">
        <v>622</v>
      </c>
      <c r="M721" s="24" t="s">
        <v>622</v>
      </c>
      <c r="N721" s="24">
        <v>2E-3</v>
      </c>
      <c r="O721" s="24" t="s">
        <v>622</v>
      </c>
      <c r="P721" s="24">
        <v>3.0000000000000001E-3</v>
      </c>
      <c r="Q721" s="203"/>
      <c r="R721" s="204"/>
      <c r="S721" s="204"/>
      <c r="T721" s="204"/>
      <c r="U721" s="204"/>
      <c r="V721" s="204"/>
      <c r="W721" s="204"/>
      <c r="X721" s="204"/>
      <c r="Y721" s="204"/>
      <c r="Z721" s="204"/>
      <c r="AA721" s="204"/>
      <c r="AB721" s="204"/>
      <c r="AC721" s="204"/>
      <c r="AD721" s="204"/>
      <c r="AE721" s="204"/>
      <c r="AF721" s="204"/>
      <c r="AG721" s="204"/>
      <c r="AH721" s="204"/>
      <c r="AI721" s="204"/>
      <c r="AJ721" s="204"/>
      <c r="AK721" s="204"/>
      <c r="AL721" s="204"/>
      <c r="AM721" s="204"/>
      <c r="AN721" s="204"/>
      <c r="AO721" s="204"/>
      <c r="AP721" s="204"/>
      <c r="AQ721" s="204"/>
      <c r="AR721" s="204"/>
      <c r="AS721" s="204"/>
      <c r="AT721" s="204"/>
      <c r="AU721" s="204"/>
      <c r="AV721" s="204"/>
      <c r="AW721" s="204"/>
      <c r="AX721" s="204"/>
      <c r="AY721" s="204"/>
      <c r="AZ721" s="204"/>
      <c r="BA721" s="204"/>
      <c r="BB721" s="204"/>
      <c r="BC721" s="204"/>
      <c r="BD721" s="204"/>
      <c r="BE721" s="204"/>
      <c r="BF721" s="204"/>
      <c r="BG721" s="204"/>
      <c r="BH721" s="204"/>
      <c r="BI721" s="204"/>
      <c r="BJ721" s="204"/>
      <c r="BK721" s="204"/>
      <c r="BL721" s="204"/>
      <c r="BM721" s="56"/>
    </row>
    <row r="722" spans="1:65">
      <c r="A722" s="30"/>
      <c r="B722" s="3" t="s">
        <v>256</v>
      </c>
      <c r="C722" s="29"/>
      <c r="D722" s="24" t="s">
        <v>622</v>
      </c>
      <c r="E722" s="24" t="s">
        <v>622</v>
      </c>
      <c r="F722" s="24" t="s">
        <v>622</v>
      </c>
      <c r="G722" s="24" t="s">
        <v>622</v>
      </c>
      <c r="H722" s="24">
        <v>0</v>
      </c>
      <c r="I722" s="24" t="s">
        <v>622</v>
      </c>
      <c r="J722" s="24">
        <v>1.5126136320951227E-3</v>
      </c>
      <c r="K722" s="24">
        <v>0</v>
      </c>
      <c r="L722" s="24" t="s">
        <v>622</v>
      </c>
      <c r="M722" s="24" t="s">
        <v>622</v>
      </c>
      <c r="N722" s="24">
        <v>0</v>
      </c>
      <c r="O722" s="24" t="s">
        <v>622</v>
      </c>
      <c r="P722" s="24">
        <v>1.6431676725154984E-3</v>
      </c>
      <c r="Q722" s="203"/>
      <c r="R722" s="204"/>
      <c r="S722" s="204"/>
      <c r="T722" s="204"/>
      <c r="U722" s="204"/>
      <c r="V722" s="204"/>
      <c r="W722" s="204"/>
      <c r="X722" s="204"/>
      <c r="Y722" s="204"/>
      <c r="Z722" s="204"/>
      <c r="AA722" s="204"/>
      <c r="AB722" s="204"/>
      <c r="AC722" s="204"/>
      <c r="AD722" s="204"/>
      <c r="AE722" s="204"/>
      <c r="AF722" s="204"/>
      <c r="AG722" s="204"/>
      <c r="AH722" s="204"/>
      <c r="AI722" s="204"/>
      <c r="AJ722" s="204"/>
      <c r="AK722" s="204"/>
      <c r="AL722" s="204"/>
      <c r="AM722" s="204"/>
      <c r="AN722" s="204"/>
      <c r="AO722" s="204"/>
      <c r="AP722" s="204"/>
      <c r="AQ722" s="204"/>
      <c r="AR722" s="204"/>
      <c r="AS722" s="204"/>
      <c r="AT722" s="204"/>
      <c r="AU722" s="204"/>
      <c r="AV722" s="204"/>
      <c r="AW722" s="204"/>
      <c r="AX722" s="204"/>
      <c r="AY722" s="204"/>
      <c r="AZ722" s="204"/>
      <c r="BA722" s="204"/>
      <c r="BB722" s="204"/>
      <c r="BC722" s="204"/>
      <c r="BD722" s="204"/>
      <c r="BE722" s="204"/>
      <c r="BF722" s="204"/>
      <c r="BG722" s="204"/>
      <c r="BH722" s="204"/>
      <c r="BI722" s="204"/>
      <c r="BJ722" s="204"/>
      <c r="BK722" s="204"/>
      <c r="BL722" s="204"/>
      <c r="BM722" s="56"/>
    </row>
    <row r="723" spans="1:65">
      <c r="A723" s="30"/>
      <c r="B723" s="3" t="s">
        <v>86</v>
      </c>
      <c r="C723" s="29"/>
      <c r="D723" s="13" t="s">
        <v>622</v>
      </c>
      <c r="E723" s="13" t="s">
        <v>622</v>
      </c>
      <c r="F723" s="13" t="s">
        <v>622</v>
      </c>
      <c r="G723" s="13" t="s">
        <v>622</v>
      </c>
      <c r="H723" s="13">
        <v>0</v>
      </c>
      <c r="I723" s="13" t="s">
        <v>622</v>
      </c>
      <c r="J723" s="13">
        <v>9.5132932836171233E-2</v>
      </c>
      <c r="K723" s="13">
        <v>0</v>
      </c>
      <c r="L723" s="13" t="s">
        <v>622</v>
      </c>
      <c r="M723" s="13" t="s">
        <v>622</v>
      </c>
      <c r="N723" s="13">
        <v>0</v>
      </c>
      <c r="O723" s="13" t="s">
        <v>622</v>
      </c>
      <c r="P723" s="13">
        <v>0.51348989766109321</v>
      </c>
      <c r="Q723" s="152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5"/>
    </row>
    <row r="724" spans="1:65">
      <c r="A724" s="30"/>
      <c r="B724" s="3" t="s">
        <v>257</v>
      </c>
      <c r="C724" s="29"/>
      <c r="D724" s="13">
        <v>0.39211136890951281</v>
      </c>
      <c r="E724" s="13" t="s">
        <v>622</v>
      </c>
      <c r="F724" s="13" t="s">
        <v>622</v>
      </c>
      <c r="G724" s="13" t="s">
        <v>622</v>
      </c>
      <c r="H724" s="13">
        <v>0.39211136890951281</v>
      </c>
      <c r="I724" s="13" t="s">
        <v>622</v>
      </c>
      <c r="J724" s="13">
        <v>10.067285382830628</v>
      </c>
      <c r="K724" s="13">
        <v>0.39211136890951281</v>
      </c>
      <c r="L724" s="13" t="s">
        <v>622</v>
      </c>
      <c r="M724" s="13" t="s">
        <v>622</v>
      </c>
      <c r="N724" s="13">
        <v>0.39211136890951281</v>
      </c>
      <c r="O724" s="13" t="s">
        <v>622</v>
      </c>
      <c r="P724" s="13">
        <v>1.2273781902552208</v>
      </c>
      <c r="Q724" s="152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30"/>
      <c r="B725" s="46" t="s">
        <v>258</v>
      </c>
      <c r="C725" s="47"/>
      <c r="D725" s="45">
        <v>0.51</v>
      </c>
      <c r="E725" s="45">
        <v>23.6</v>
      </c>
      <c r="F725" s="45">
        <v>1.18</v>
      </c>
      <c r="G725" s="45">
        <v>0.67</v>
      </c>
      <c r="H725" s="45">
        <v>0</v>
      </c>
      <c r="I725" s="45">
        <v>0.84</v>
      </c>
      <c r="J725" s="45">
        <v>14.4</v>
      </c>
      <c r="K725" s="45">
        <v>0.34</v>
      </c>
      <c r="L725" s="45">
        <v>23.6</v>
      </c>
      <c r="M725" s="45">
        <v>0.67</v>
      </c>
      <c r="N725" s="45">
        <v>0.34</v>
      </c>
      <c r="O725" s="45">
        <v>0.67</v>
      </c>
      <c r="P725" s="45">
        <v>1.18</v>
      </c>
      <c r="Q725" s="152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B726" s="31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BM726" s="55"/>
    </row>
    <row r="727" spans="1:65" ht="15">
      <c r="B727" s="8" t="s">
        <v>473</v>
      </c>
      <c r="BM727" s="28" t="s">
        <v>66</v>
      </c>
    </row>
    <row r="728" spans="1:65" ht="15">
      <c r="A728" s="25" t="s">
        <v>60</v>
      </c>
      <c r="B728" s="18" t="s">
        <v>110</v>
      </c>
      <c r="C728" s="15" t="s">
        <v>111</v>
      </c>
      <c r="D728" s="16" t="s">
        <v>225</v>
      </c>
      <c r="E728" s="17" t="s">
        <v>225</v>
      </c>
      <c r="F728" s="17" t="s">
        <v>225</v>
      </c>
      <c r="G728" s="17" t="s">
        <v>225</v>
      </c>
      <c r="H728" s="17" t="s">
        <v>225</v>
      </c>
      <c r="I728" s="17" t="s">
        <v>225</v>
      </c>
      <c r="J728" s="17" t="s">
        <v>225</v>
      </c>
      <c r="K728" s="17" t="s">
        <v>225</v>
      </c>
      <c r="L728" s="17" t="s">
        <v>225</v>
      </c>
      <c r="M728" s="17" t="s">
        <v>225</v>
      </c>
      <c r="N728" s="17" t="s">
        <v>225</v>
      </c>
      <c r="O728" s="17" t="s">
        <v>225</v>
      </c>
      <c r="P728" s="17" t="s">
        <v>225</v>
      </c>
      <c r="Q728" s="17" t="s">
        <v>225</v>
      </c>
      <c r="R728" s="17" t="s">
        <v>225</v>
      </c>
      <c r="S728" s="17" t="s">
        <v>225</v>
      </c>
      <c r="T728" s="17" t="s">
        <v>225</v>
      </c>
      <c r="U728" s="152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8">
        <v>1</v>
      </c>
    </row>
    <row r="729" spans="1:65">
      <c r="A729" s="30"/>
      <c r="B729" s="19" t="s">
        <v>226</v>
      </c>
      <c r="C729" s="9" t="s">
        <v>226</v>
      </c>
      <c r="D729" s="150" t="s">
        <v>228</v>
      </c>
      <c r="E729" s="151" t="s">
        <v>230</v>
      </c>
      <c r="F729" s="151" t="s">
        <v>233</v>
      </c>
      <c r="G729" s="151" t="s">
        <v>234</v>
      </c>
      <c r="H729" s="151" t="s">
        <v>236</v>
      </c>
      <c r="I729" s="151" t="s">
        <v>237</v>
      </c>
      <c r="J729" s="151" t="s">
        <v>238</v>
      </c>
      <c r="K729" s="151" t="s">
        <v>239</v>
      </c>
      <c r="L729" s="151" t="s">
        <v>240</v>
      </c>
      <c r="M729" s="151" t="s">
        <v>241</v>
      </c>
      <c r="N729" s="151" t="s">
        <v>242</v>
      </c>
      <c r="O729" s="151" t="s">
        <v>243</v>
      </c>
      <c r="P729" s="151" t="s">
        <v>244</v>
      </c>
      <c r="Q729" s="151" t="s">
        <v>245</v>
      </c>
      <c r="R729" s="151" t="s">
        <v>246</v>
      </c>
      <c r="S729" s="151" t="s">
        <v>247</v>
      </c>
      <c r="T729" s="151" t="s">
        <v>248</v>
      </c>
      <c r="U729" s="152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8" t="s">
        <v>1</v>
      </c>
    </row>
    <row r="730" spans="1:65">
      <c r="A730" s="30"/>
      <c r="B730" s="19"/>
      <c r="C730" s="9"/>
      <c r="D730" s="10" t="s">
        <v>114</v>
      </c>
      <c r="E730" s="11" t="s">
        <v>272</v>
      </c>
      <c r="F730" s="11" t="s">
        <v>114</v>
      </c>
      <c r="G730" s="11" t="s">
        <v>114</v>
      </c>
      <c r="H730" s="11" t="s">
        <v>273</v>
      </c>
      <c r="I730" s="11" t="s">
        <v>273</v>
      </c>
      <c r="J730" s="11" t="s">
        <v>114</v>
      </c>
      <c r="K730" s="11" t="s">
        <v>273</v>
      </c>
      <c r="L730" s="11" t="s">
        <v>272</v>
      </c>
      <c r="M730" s="11" t="s">
        <v>273</v>
      </c>
      <c r="N730" s="11" t="s">
        <v>273</v>
      </c>
      <c r="O730" s="11" t="s">
        <v>114</v>
      </c>
      <c r="P730" s="11" t="s">
        <v>273</v>
      </c>
      <c r="Q730" s="11" t="s">
        <v>273</v>
      </c>
      <c r="R730" s="11" t="s">
        <v>273</v>
      </c>
      <c r="S730" s="11" t="s">
        <v>273</v>
      </c>
      <c r="T730" s="11" t="s">
        <v>114</v>
      </c>
      <c r="U730" s="152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>
        <v>3</v>
      </c>
    </row>
    <row r="731" spans="1:65">
      <c r="A731" s="30"/>
      <c r="B731" s="19"/>
      <c r="C731" s="9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152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3</v>
      </c>
    </row>
    <row r="732" spans="1:65">
      <c r="A732" s="30"/>
      <c r="B732" s="18">
        <v>1</v>
      </c>
      <c r="C732" s="14">
        <v>1</v>
      </c>
      <c r="D732" s="233">
        <v>3.5900000000000001E-2</v>
      </c>
      <c r="E732" s="214">
        <v>4.3718028839999992E-2</v>
      </c>
      <c r="F732" s="215">
        <v>0.45294793</v>
      </c>
      <c r="G732" s="214">
        <v>3.3000000000000002E-2</v>
      </c>
      <c r="H732" s="214">
        <v>0.04</v>
      </c>
      <c r="I732" s="214">
        <v>0.04</v>
      </c>
      <c r="J732" s="214">
        <v>0.04</v>
      </c>
      <c r="K732" s="214">
        <v>0.05</v>
      </c>
      <c r="L732" s="215" t="s">
        <v>105</v>
      </c>
      <c r="M732" s="214">
        <v>3.2014045579999997E-2</v>
      </c>
      <c r="N732" s="214">
        <v>0.04</v>
      </c>
      <c r="O732" s="214">
        <v>3.5955920993684977E-2</v>
      </c>
      <c r="P732" s="214">
        <v>0.04</v>
      </c>
      <c r="Q732" s="215">
        <v>0.02</v>
      </c>
      <c r="R732" s="214">
        <v>0.04</v>
      </c>
      <c r="S732" s="214">
        <v>0.04</v>
      </c>
      <c r="T732" s="233">
        <v>3.2000000000000001E-2</v>
      </c>
      <c r="U732" s="203"/>
      <c r="V732" s="204"/>
      <c r="W732" s="204"/>
      <c r="X732" s="204"/>
      <c r="Y732" s="204"/>
      <c r="Z732" s="204"/>
      <c r="AA732" s="204"/>
      <c r="AB732" s="204"/>
      <c r="AC732" s="204"/>
      <c r="AD732" s="204"/>
      <c r="AE732" s="204"/>
      <c r="AF732" s="204"/>
      <c r="AG732" s="204"/>
      <c r="AH732" s="204"/>
      <c r="AI732" s="204"/>
      <c r="AJ732" s="204"/>
      <c r="AK732" s="204"/>
      <c r="AL732" s="204"/>
      <c r="AM732" s="204"/>
      <c r="AN732" s="204"/>
      <c r="AO732" s="204"/>
      <c r="AP732" s="204"/>
      <c r="AQ732" s="204"/>
      <c r="AR732" s="204"/>
      <c r="AS732" s="204"/>
      <c r="AT732" s="204"/>
      <c r="AU732" s="204"/>
      <c r="AV732" s="204"/>
      <c r="AW732" s="204"/>
      <c r="AX732" s="204"/>
      <c r="AY732" s="204"/>
      <c r="AZ732" s="204"/>
      <c r="BA732" s="204"/>
      <c r="BB732" s="204"/>
      <c r="BC732" s="204"/>
      <c r="BD732" s="204"/>
      <c r="BE732" s="204"/>
      <c r="BF732" s="204"/>
      <c r="BG732" s="204"/>
      <c r="BH732" s="204"/>
      <c r="BI732" s="204"/>
      <c r="BJ732" s="204"/>
      <c r="BK732" s="204"/>
      <c r="BL732" s="204"/>
      <c r="BM732" s="216">
        <v>1</v>
      </c>
    </row>
    <row r="733" spans="1:65">
      <c r="A733" s="30"/>
      <c r="B733" s="19">
        <v>1</v>
      </c>
      <c r="C733" s="9">
        <v>2</v>
      </c>
      <c r="D733" s="24">
        <v>3.4000000000000002E-2</v>
      </c>
      <c r="E733" s="24">
        <v>4.1771108609999996E-2</v>
      </c>
      <c r="F733" s="217">
        <v>0.44581038999999995</v>
      </c>
      <c r="G733" s="24">
        <v>3.3000000000000002E-2</v>
      </c>
      <c r="H733" s="24">
        <v>0.04</v>
      </c>
      <c r="I733" s="24">
        <v>0.04</v>
      </c>
      <c r="J733" s="24">
        <v>0.04</v>
      </c>
      <c r="K733" s="24">
        <v>0.05</v>
      </c>
      <c r="L733" s="217" t="s">
        <v>105</v>
      </c>
      <c r="M733" s="24">
        <v>3.1140431549999986E-2</v>
      </c>
      <c r="N733" s="24">
        <v>0.04</v>
      </c>
      <c r="O733" s="24">
        <v>3.6578736174569526E-2</v>
      </c>
      <c r="P733" s="24">
        <v>0.04</v>
      </c>
      <c r="Q733" s="217">
        <v>0.02</v>
      </c>
      <c r="R733" s="24">
        <v>0.04</v>
      </c>
      <c r="S733" s="24">
        <v>0.04</v>
      </c>
      <c r="T733" s="24">
        <v>3.4000000000000002E-2</v>
      </c>
      <c r="U733" s="203"/>
      <c r="V733" s="204"/>
      <c r="W733" s="204"/>
      <c r="X733" s="204"/>
      <c r="Y733" s="204"/>
      <c r="Z733" s="204"/>
      <c r="AA733" s="204"/>
      <c r="AB733" s="204"/>
      <c r="AC733" s="204"/>
      <c r="AD733" s="204"/>
      <c r="AE733" s="204"/>
      <c r="AF733" s="204"/>
      <c r="AG733" s="204"/>
      <c r="AH733" s="204"/>
      <c r="AI733" s="204"/>
      <c r="AJ733" s="204"/>
      <c r="AK733" s="204"/>
      <c r="AL733" s="204"/>
      <c r="AM733" s="204"/>
      <c r="AN733" s="204"/>
      <c r="AO733" s="204"/>
      <c r="AP733" s="204"/>
      <c r="AQ733" s="204"/>
      <c r="AR733" s="204"/>
      <c r="AS733" s="204"/>
      <c r="AT733" s="204"/>
      <c r="AU733" s="204"/>
      <c r="AV733" s="204"/>
      <c r="AW733" s="204"/>
      <c r="AX733" s="204"/>
      <c r="AY733" s="204"/>
      <c r="AZ733" s="204"/>
      <c r="BA733" s="204"/>
      <c r="BB733" s="204"/>
      <c r="BC733" s="204"/>
      <c r="BD733" s="204"/>
      <c r="BE733" s="204"/>
      <c r="BF733" s="204"/>
      <c r="BG733" s="204"/>
      <c r="BH733" s="204"/>
      <c r="BI733" s="204"/>
      <c r="BJ733" s="204"/>
      <c r="BK733" s="204"/>
      <c r="BL733" s="204"/>
      <c r="BM733" s="216">
        <v>17</v>
      </c>
    </row>
    <row r="734" spans="1:65">
      <c r="A734" s="30"/>
      <c r="B734" s="19">
        <v>1</v>
      </c>
      <c r="C734" s="9">
        <v>3</v>
      </c>
      <c r="D734" s="24">
        <v>3.4299999999999997E-2</v>
      </c>
      <c r="E734" s="24">
        <v>4.2848707499999993E-2</v>
      </c>
      <c r="F734" s="217">
        <v>0.44471201000000005</v>
      </c>
      <c r="G734" s="24">
        <v>3.4000000000000002E-2</v>
      </c>
      <c r="H734" s="24">
        <v>0.04</v>
      </c>
      <c r="I734" s="24">
        <v>0.04</v>
      </c>
      <c r="J734" s="24">
        <v>0.04</v>
      </c>
      <c r="K734" s="24">
        <v>0.05</v>
      </c>
      <c r="L734" s="217" t="s">
        <v>105</v>
      </c>
      <c r="M734" s="24">
        <v>3.2206148180000005E-2</v>
      </c>
      <c r="N734" s="24">
        <v>0.04</v>
      </c>
      <c r="O734" s="24">
        <v>3.6425615827051255E-2</v>
      </c>
      <c r="P734" s="24">
        <v>0.04</v>
      </c>
      <c r="Q734" s="217">
        <v>0.03</v>
      </c>
      <c r="R734" s="24">
        <v>0.04</v>
      </c>
      <c r="S734" s="24">
        <v>0.04</v>
      </c>
      <c r="T734" s="24">
        <v>3.5000000000000003E-2</v>
      </c>
      <c r="U734" s="203"/>
      <c r="V734" s="204"/>
      <c r="W734" s="204"/>
      <c r="X734" s="204"/>
      <c r="Y734" s="204"/>
      <c r="Z734" s="204"/>
      <c r="AA734" s="204"/>
      <c r="AB734" s="204"/>
      <c r="AC734" s="204"/>
      <c r="AD734" s="204"/>
      <c r="AE734" s="204"/>
      <c r="AF734" s="204"/>
      <c r="AG734" s="204"/>
      <c r="AH734" s="204"/>
      <c r="AI734" s="204"/>
      <c r="AJ734" s="204"/>
      <c r="AK734" s="204"/>
      <c r="AL734" s="204"/>
      <c r="AM734" s="204"/>
      <c r="AN734" s="204"/>
      <c r="AO734" s="204"/>
      <c r="AP734" s="204"/>
      <c r="AQ734" s="204"/>
      <c r="AR734" s="204"/>
      <c r="AS734" s="204"/>
      <c r="AT734" s="204"/>
      <c r="AU734" s="204"/>
      <c r="AV734" s="204"/>
      <c r="AW734" s="204"/>
      <c r="AX734" s="204"/>
      <c r="AY734" s="204"/>
      <c r="AZ734" s="204"/>
      <c r="BA734" s="204"/>
      <c r="BB734" s="204"/>
      <c r="BC734" s="204"/>
      <c r="BD734" s="204"/>
      <c r="BE734" s="204"/>
      <c r="BF734" s="204"/>
      <c r="BG734" s="204"/>
      <c r="BH734" s="204"/>
      <c r="BI734" s="204"/>
      <c r="BJ734" s="204"/>
      <c r="BK734" s="204"/>
      <c r="BL734" s="204"/>
      <c r="BM734" s="216">
        <v>16</v>
      </c>
    </row>
    <row r="735" spans="1:65">
      <c r="A735" s="30"/>
      <c r="B735" s="19">
        <v>1</v>
      </c>
      <c r="C735" s="9">
        <v>4</v>
      </c>
      <c r="D735" s="24">
        <v>3.4999999999999996E-2</v>
      </c>
      <c r="E735" s="24">
        <v>4.453173144E-2</v>
      </c>
      <c r="F735" s="217">
        <v>0.45127191999999994</v>
      </c>
      <c r="G735" s="24">
        <v>3.4000000000000002E-2</v>
      </c>
      <c r="H735" s="24">
        <v>0.04</v>
      </c>
      <c r="I735" s="24">
        <v>0.04</v>
      </c>
      <c r="J735" s="24">
        <v>0.04</v>
      </c>
      <c r="K735" s="24">
        <v>0.05</v>
      </c>
      <c r="L735" s="217" t="s">
        <v>105</v>
      </c>
      <c r="M735" s="24">
        <v>3.2161317160000008E-2</v>
      </c>
      <c r="N735" s="24">
        <v>0.04</v>
      </c>
      <c r="O735" s="24">
        <v>3.5636872348498619E-2</v>
      </c>
      <c r="P735" s="24">
        <v>3.6999999999999998E-2</v>
      </c>
      <c r="Q735" s="217">
        <v>0.03</v>
      </c>
      <c r="R735" s="24">
        <v>0.05</v>
      </c>
      <c r="S735" s="24">
        <v>0.04</v>
      </c>
      <c r="T735" s="24">
        <v>3.5000000000000003E-2</v>
      </c>
      <c r="U735" s="203"/>
      <c r="V735" s="204"/>
      <c r="W735" s="204"/>
      <c r="X735" s="204"/>
      <c r="Y735" s="204"/>
      <c r="Z735" s="204"/>
      <c r="AA735" s="204"/>
      <c r="AB735" s="204"/>
      <c r="AC735" s="204"/>
      <c r="AD735" s="204"/>
      <c r="AE735" s="204"/>
      <c r="AF735" s="204"/>
      <c r="AG735" s="204"/>
      <c r="AH735" s="204"/>
      <c r="AI735" s="204"/>
      <c r="AJ735" s="204"/>
      <c r="AK735" s="204"/>
      <c r="AL735" s="204"/>
      <c r="AM735" s="204"/>
      <c r="AN735" s="204"/>
      <c r="AO735" s="204"/>
      <c r="AP735" s="204"/>
      <c r="AQ735" s="204"/>
      <c r="AR735" s="204"/>
      <c r="AS735" s="204"/>
      <c r="AT735" s="204"/>
      <c r="AU735" s="204"/>
      <c r="AV735" s="204"/>
      <c r="AW735" s="204"/>
      <c r="AX735" s="204"/>
      <c r="AY735" s="204"/>
      <c r="AZ735" s="204"/>
      <c r="BA735" s="204"/>
      <c r="BB735" s="204"/>
      <c r="BC735" s="204"/>
      <c r="BD735" s="204"/>
      <c r="BE735" s="204"/>
      <c r="BF735" s="204"/>
      <c r="BG735" s="204"/>
      <c r="BH735" s="204"/>
      <c r="BI735" s="204"/>
      <c r="BJ735" s="204"/>
      <c r="BK735" s="204"/>
      <c r="BL735" s="204"/>
      <c r="BM735" s="216">
        <v>3.8779168588836559E-2</v>
      </c>
    </row>
    <row r="736" spans="1:65">
      <c r="A736" s="30"/>
      <c r="B736" s="19">
        <v>1</v>
      </c>
      <c r="C736" s="9">
        <v>5</v>
      </c>
      <c r="D736" s="24">
        <v>3.4299999999999997E-2</v>
      </c>
      <c r="E736" s="24">
        <v>4.1280505920000002E-2</v>
      </c>
      <c r="F736" s="217">
        <v>0.46760832000000002</v>
      </c>
      <c r="G736" s="24">
        <v>3.4000000000000002E-2</v>
      </c>
      <c r="H736" s="24">
        <v>0.03</v>
      </c>
      <c r="I736" s="24">
        <v>0.04</v>
      </c>
      <c r="J736" s="24">
        <v>0.04</v>
      </c>
      <c r="K736" s="24">
        <v>0.05</v>
      </c>
      <c r="L736" s="217" t="s">
        <v>105</v>
      </c>
      <c r="M736" s="24">
        <v>3.2004629600000001E-2</v>
      </c>
      <c r="N736" s="24">
        <v>0.04</v>
      </c>
      <c r="O736" s="24">
        <v>3.6867699640638664E-2</v>
      </c>
      <c r="P736" s="24">
        <v>3.6999999999999998E-2</v>
      </c>
      <c r="Q736" s="217">
        <v>0.02</v>
      </c>
      <c r="R736" s="24">
        <v>0.05</v>
      </c>
      <c r="S736" s="24">
        <v>0.04</v>
      </c>
      <c r="T736" s="24">
        <v>3.5000000000000003E-2</v>
      </c>
      <c r="U736" s="203"/>
      <c r="V736" s="204"/>
      <c r="W736" s="204"/>
      <c r="X736" s="204"/>
      <c r="Y736" s="204"/>
      <c r="Z736" s="204"/>
      <c r="AA736" s="204"/>
      <c r="AB736" s="204"/>
      <c r="AC736" s="204"/>
      <c r="AD736" s="204"/>
      <c r="AE736" s="204"/>
      <c r="AF736" s="204"/>
      <c r="AG736" s="204"/>
      <c r="AH736" s="204"/>
      <c r="AI736" s="204"/>
      <c r="AJ736" s="204"/>
      <c r="AK736" s="204"/>
      <c r="AL736" s="204"/>
      <c r="AM736" s="204"/>
      <c r="AN736" s="204"/>
      <c r="AO736" s="204"/>
      <c r="AP736" s="204"/>
      <c r="AQ736" s="204"/>
      <c r="AR736" s="204"/>
      <c r="AS736" s="204"/>
      <c r="AT736" s="204"/>
      <c r="AU736" s="204"/>
      <c r="AV736" s="204"/>
      <c r="AW736" s="204"/>
      <c r="AX736" s="204"/>
      <c r="AY736" s="204"/>
      <c r="AZ736" s="204"/>
      <c r="BA736" s="204"/>
      <c r="BB736" s="204"/>
      <c r="BC736" s="204"/>
      <c r="BD736" s="204"/>
      <c r="BE736" s="204"/>
      <c r="BF736" s="204"/>
      <c r="BG736" s="204"/>
      <c r="BH736" s="204"/>
      <c r="BI736" s="204"/>
      <c r="BJ736" s="204"/>
      <c r="BK736" s="204"/>
      <c r="BL736" s="204"/>
      <c r="BM736" s="216">
        <v>51</v>
      </c>
    </row>
    <row r="737" spans="1:65">
      <c r="A737" s="30"/>
      <c r="B737" s="19">
        <v>1</v>
      </c>
      <c r="C737" s="9">
        <v>6</v>
      </c>
      <c r="D737" s="24">
        <v>3.44E-2</v>
      </c>
      <c r="E737" s="24">
        <v>4.3738448669999999E-2</v>
      </c>
      <c r="F737" s="217">
        <v>0.46800704999999992</v>
      </c>
      <c r="G737" s="24">
        <v>3.4000000000000002E-2</v>
      </c>
      <c r="H737" s="24">
        <v>0.03</v>
      </c>
      <c r="I737" s="24">
        <v>0.04</v>
      </c>
      <c r="J737" s="24">
        <v>0.04</v>
      </c>
      <c r="K737" s="24">
        <v>0.05</v>
      </c>
      <c r="L737" s="217" t="s">
        <v>105</v>
      </c>
      <c r="M737" s="24">
        <v>3.2079416169999993E-2</v>
      </c>
      <c r="N737" s="24">
        <v>0.04</v>
      </c>
      <c r="O737" s="24">
        <v>3.529079725782832E-2</v>
      </c>
      <c r="P737" s="24">
        <v>0.04</v>
      </c>
      <c r="Q737" s="217">
        <v>0.02</v>
      </c>
      <c r="R737" s="24">
        <v>0.04</v>
      </c>
      <c r="S737" s="24">
        <v>0.04</v>
      </c>
      <c r="T737" s="24">
        <v>3.5000000000000003E-2</v>
      </c>
      <c r="U737" s="203"/>
      <c r="V737" s="204"/>
      <c r="W737" s="204"/>
      <c r="X737" s="204"/>
      <c r="Y737" s="204"/>
      <c r="Z737" s="204"/>
      <c r="AA737" s="204"/>
      <c r="AB737" s="204"/>
      <c r="AC737" s="204"/>
      <c r="AD737" s="204"/>
      <c r="AE737" s="204"/>
      <c r="AF737" s="204"/>
      <c r="AG737" s="204"/>
      <c r="AH737" s="204"/>
      <c r="AI737" s="204"/>
      <c r="AJ737" s="204"/>
      <c r="AK737" s="204"/>
      <c r="AL737" s="204"/>
      <c r="AM737" s="204"/>
      <c r="AN737" s="204"/>
      <c r="AO737" s="204"/>
      <c r="AP737" s="204"/>
      <c r="AQ737" s="204"/>
      <c r="AR737" s="204"/>
      <c r="AS737" s="204"/>
      <c r="AT737" s="204"/>
      <c r="AU737" s="204"/>
      <c r="AV737" s="204"/>
      <c r="AW737" s="204"/>
      <c r="AX737" s="204"/>
      <c r="AY737" s="204"/>
      <c r="AZ737" s="204"/>
      <c r="BA737" s="204"/>
      <c r="BB737" s="204"/>
      <c r="BC737" s="204"/>
      <c r="BD737" s="204"/>
      <c r="BE737" s="204"/>
      <c r="BF737" s="204"/>
      <c r="BG737" s="204"/>
      <c r="BH737" s="204"/>
      <c r="BI737" s="204"/>
      <c r="BJ737" s="204"/>
      <c r="BK737" s="204"/>
      <c r="BL737" s="204"/>
      <c r="BM737" s="56"/>
    </row>
    <row r="738" spans="1:65">
      <c r="A738" s="30"/>
      <c r="B738" s="20" t="s">
        <v>254</v>
      </c>
      <c r="C738" s="12"/>
      <c r="D738" s="219">
        <v>3.4649999999999993E-2</v>
      </c>
      <c r="E738" s="219">
        <v>4.2981421829999998E-2</v>
      </c>
      <c r="F738" s="219">
        <v>0.45505960333333334</v>
      </c>
      <c r="G738" s="219">
        <v>3.3666666666666671E-2</v>
      </c>
      <c r="H738" s="219">
        <v>3.6666666666666667E-2</v>
      </c>
      <c r="I738" s="219">
        <v>0.04</v>
      </c>
      <c r="J738" s="219">
        <v>0.04</v>
      </c>
      <c r="K738" s="219">
        <v>4.9999999999999996E-2</v>
      </c>
      <c r="L738" s="219" t="s">
        <v>622</v>
      </c>
      <c r="M738" s="219">
        <v>3.1934331373333326E-2</v>
      </c>
      <c r="N738" s="219">
        <v>0.04</v>
      </c>
      <c r="O738" s="219">
        <v>3.612594037371189E-2</v>
      </c>
      <c r="P738" s="219">
        <v>3.9E-2</v>
      </c>
      <c r="Q738" s="219">
        <v>2.3333333333333334E-2</v>
      </c>
      <c r="R738" s="219">
        <v>4.3333333333333328E-2</v>
      </c>
      <c r="S738" s="219">
        <v>0.04</v>
      </c>
      <c r="T738" s="219">
        <v>3.4333333333333334E-2</v>
      </c>
      <c r="U738" s="203"/>
      <c r="V738" s="204"/>
      <c r="W738" s="204"/>
      <c r="X738" s="204"/>
      <c r="Y738" s="204"/>
      <c r="Z738" s="204"/>
      <c r="AA738" s="204"/>
      <c r="AB738" s="204"/>
      <c r="AC738" s="204"/>
      <c r="AD738" s="204"/>
      <c r="AE738" s="204"/>
      <c r="AF738" s="204"/>
      <c r="AG738" s="204"/>
      <c r="AH738" s="204"/>
      <c r="AI738" s="204"/>
      <c r="AJ738" s="204"/>
      <c r="AK738" s="204"/>
      <c r="AL738" s="204"/>
      <c r="AM738" s="204"/>
      <c r="AN738" s="204"/>
      <c r="AO738" s="204"/>
      <c r="AP738" s="204"/>
      <c r="AQ738" s="204"/>
      <c r="AR738" s="204"/>
      <c r="AS738" s="204"/>
      <c r="AT738" s="204"/>
      <c r="AU738" s="204"/>
      <c r="AV738" s="204"/>
      <c r="AW738" s="204"/>
      <c r="AX738" s="204"/>
      <c r="AY738" s="204"/>
      <c r="AZ738" s="204"/>
      <c r="BA738" s="204"/>
      <c r="BB738" s="204"/>
      <c r="BC738" s="204"/>
      <c r="BD738" s="204"/>
      <c r="BE738" s="204"/>
      <c r="BF738" s="204"/>
      <c r="BG738" s="204"/>
      <c r="BH738" s="204"/>
      <c r="BI738" s="204"/>
      <c r="BJ738" s="204"/>
      <c r="BK738" s="204"/>
      <c r="BL738" s="204"/>
      <c r="BM738" s="56"/>
    </row>
    <row r="739" spans="1:65">
      <c r="A739" s="30"/>
      <c r="B739" s="3" t="s">
        <v>255</v>
      </c>
      <c r="C739" s="29"/>
      <c r="D739" s="24">
        <v>3.4349999999999999E-2</v>
      </c>
      <c r="E739" s="24">
        <v>4.3283368169999989E-2</v>
      </c>
      <c r="F739" s="24">
        <v>0.45210992499999997</v>
      </c>
      <c r="G739" s="24">
        <v>3.4000000000000002E-2</v>
      </c>
      <c r="H739" s="24">
        <v>0.04</v>
      </c>
      <c r="I739" s="24">
        <v>0.04</v>
      </c>
      <c r="J739" s="24">
        <v>0.04</v>
      </c>
      <c r="K739" s="24">
        <v>0.05</v>
      </c>
      <c r="L739" s="24" t="s">
        <v>622</v>
      </c>
      <c r="M739" s="24">
        <v>3.2046730874999999E-2</v>
      </c>
      <c r="N739" s="24">
        <v>0.04</v>
      </c>
      <c r="O739" s="24">
        <v>3.6190768410368113E-2</v>
      </c>
      <c r="P739" s="24">
        <v>0.04</v>
      </c>
      <c r="Q739" s="24">
        <v>0.02</v>
      </c>
      <c r="R739" s="24">
        <v>0.04</v>
      </c>
      <c r="S739" s="24">
        <v>0.04</v>
      </c>
      <c r="T739" s="24">
        <v>3.5000000000000003E-2</v>
      </c>
      <c r="U739" s="203"/>
      <c r="V739" s="204"/>
      <c r="W739" s="204"/>
      <c r="X739" s="204"/>
      <c r="Y739" s="204"/>
      <c r="Z739" s="204"/>
      <c r="AA739" s="204"/>
      <c r="AB739" s="204"/>
      <c r="AC739" s="204"/>
      <c r="AD739" s="204"/>
      <c r="AE739" s="204"/>
      <c r="AF739" s="204"/>
      <c r="AG739" s="204"/>
      <c r="AH739" s="204"/>
      <c r="AI739" s="204"/>
      <c r="AJ739" s="204"/>
      <c r="AK739" s="204"/>
      <c r="AL739" s="204"/>
      <c r="AM739" s="204"/>
      <c r="AN739" s="204"/>
      <c r="AO739" s="204"/>
      <c r="AP739" s="204"/>
      <c r="AQ739" s="204"/>
      <c r="AR739" s="204"/>
      <c r="AS739" s="204"/>
      <c r="AT739" s="204"/>
      <c r="AU739" s="204"/>
      <c r="AV739" s="204"/>
      <c r="AW739" s="204"/>
      <c r="AX739" s="204"/>
      <c r="AY739" s="204"/>
      <c r="AZ739" s="204"/>
      <c r="BA739" s="204"/>
      <c r="BB739" s="204"/>
      <c r="BC739" s="204"/>
      <c r="BD739" s="204"/>
      <c r="BE739" s="204"/>
      <c r="BF739" s="204"/>
      <c r="BG739" s="204"/>
      <c r="BH739" s="204"/>
      <c r="BI739" s="204"/>
      <c r="BJ739" s="204"/>
      <c r="BK739" s="204"/>
      <c r="BL739" s="204"/>
      <c r="BM739" s="56"/>
    </row>
    <row r="740" spans="1:65">
      <c r="A740" s="30"/>
      <c r="B740" s="3" t="s">
        <v>256</v>
      </c>
      <c r="C740" s="29"/>
      <c r="D740" s="24">
        <v>6.949820141557623E-4</v>
      </c>
      <c r="E740" s="24">
        <v>1.2565608244175938E-3</v>
      </c>
      <c r="F740" s="24">
        <v>1.0358889994051799E-2</v>
      </c>
      <c r="G740" s="24">
        <v>5.1639777949432275E-4</v>
      </c>
      <c r="H740" s="24">
        <v>5.1639777949432242E-3</v>
      </c>
      <c r="I740" s="24">
        <v>0</v>
      </c>
      <c r="J740" s="24">
        <v>0</v>
      </c>
      <c r="K740" s="24">
        <v>7.6011774306101464E-18</v>
      </c>
      <c r="L740" s="24" t="s">
        <v>622</v>
      </c>
      <c r="M740" s="24">
        <v>3.9699613269266376E-4</v>
      </c>
      <c r="N740" s="24">
        <v>0</v>
      </c>
      <c r="O740" s="24">
        <v>6.0176313804663549E-4</v>
      </c>
      <c r="P740" s="24">
        <v>1.5491933384829681E-3</v>
      </c>
      <c r="Q740" s="24">
        <v>5.1639777949432156E-3</v>
      </c>
      <c r="R740" s="24">
        <v>5.1639777949432242E-3</v>
      </c>
      <c r="S740" s="24">
        <v>0</v>
      </c>
      <c r="T740" s="24">
        <v>1.2110601416389978E-3</v>
      </c>
      <c r="U740" s="203"/>
      <c r="V740" s="204"/>
      <c r="W740" s="204"/>
      <c r="X740" s="204"/>
      <c r="Y740" s="204"/>
      <c r="Z740" s="204"/>
      <c r="AA740" s="204"/>
      <c r="AB740" s="204"/>
      <c r="AC740" s="204"/>
      <c r="AD740" s="204"/>
      <c r="AE740" s="204"/>
      <c r="AF740" s="204"/>
      <c r="AG740" s="204"/>
      <c r="AH740" s="204"/>
      <c r="AI740" s="204"/>
      <c r="AJ740" s="204"/>
      <c r="AK740" s="204"/>
      <c r="AL740" s="204"/>
      <c r="AM740" s="204"/>
      <c r="AN740" s="204"/>
      <c r="AO740" s="204"/>
      <c r="AP740" s="204"/>
      <c r="AQ740" s="204"/>
      <c r="AR740" s="204"/>
      <c r="AS740" s="204"/>
      <c r="AT740" s="204"/>
      <c r="AU740" s="204"/>
      <c r="AV740" s="204"/>
      <c r="AW740" s="204"/>
      <c r="AX740" s="204"/>
      <c r="AY740" s="204"/>
      <c r="AZ740" s="204"/>
      <c r="BA740" s="204"/>
      <c r="BB740" s="204"/>
      <c r="BC740" s="204"/>
      <c r="BD740" s="204"/>
      <c r="BE740" s="204"/>
      <c r="BF740" s="204"/>
      <c r="BG740" s="204"/>
      <c r="BH740" s="204"/>
      <c r="BI740" s="204"/>
      <c r="BJ740" s="204"/>
      <c r="BK740" s="204"/>
      <c r="BL740" s="204"/>
      <c r="BM740" s="56"/>
    </row>
    <row r="741" spans="1:65">
      <c r="A741" s="30"/>
      <c r="B741" s="3" t="s">
        <v>86</v>
      </c>
      <c r="C741" s="29"/>
      <c r="D741" s="13">
        <v>2.0057200985736288E-2</v>
      </c>
      <c r="E741" s="13">
        <v>2.9234975738763127E-2</v>
      </c>
      <c r="F741" s="13">
        <v>2.2763809220094324E-2</v>
      </c>
      <c r="G741" s="13">
        <v>1.533854790577196E-2</v>
      </c>
      <c r="H741" s="13">
        <v>0.14083575804390611</v>
      </c>
      <c r="I741" s="13">
        <v>0</v>
      </c>
      <c r="J741" s="13">
        <v>0</v>
      </c>
      <c r="K741" s="13">
        <v>1.5202354861220294E-16</v>
      </c>
      <c r="L741" s="13" t="s">
        <v>622</v>
      </c>
      <c r="M741" s="13">
        <v>1.2431640670710089E-2</v>
      </c>
      <c r="N741" s="13">
        <v>0</v>
      </c>
      <c r="O741" s="13">
        <v>1.665736951956346E-2</v>
      </c>
      <c r="P741" s="13">
        <v>3.9722906114947901E-2</v>
      </c>
      <c r="Q741" s="13">
        <v>0.22131333406899495</v>
      </c>
      <c r="R741" s="13">
        <v>0.11916871834484365</v>
      </c>
      <c r="S741" s="13">
        <v>0</v>
      </c>
      <c r="T741" s="13">
        <v>3.5273596358417411E-2</v>
      </c>
      <c r="U741" s="152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A742" s="30"/>
      <c r="B742" s="3" t="s">
        <v>257</v>
      </c>
      <c r="C742" s="29"/>
      <c r="D742" s="13">
        <v>-0.10647903859458296</v>
      </c>
      <c r="E742" s="13">
        <v>0.10836367550110793</v>
      </c>
      <c r="F742" s="13">
        <v>10.73464052719099</v>
      </c>
      <c r="G742" s="13">
        <v>-0.13183629531556373</v>
      </c>
      <c r="H742" s="13">
        <v>-5.4475173115960618E-2</v>
      </c>
      <c r="I742" s="13">
        <v>3.1481629328043104E-2</v>
      </c>
      <c r="J742" s="13">
        <v>3.1481629328043104E-2</v>
      </c>
      <c r="K742" s="13">
        <v>0.28935203666005371</v>
      </c>
      <c r="L742" s="13" t="s">
        <v>622</v>
      </c>
      <c r="M742" s="13">
        <v>-0.17650809608831253</v>
      </c>
      <c r="N742" s="13">
        <v>3.1481629328043104E-2</v>
      </c>
      <c r="O742" s="13">
        <v>-6.8418904057898189E-2</v>
      </c>
      <c r="P742" s="13">
        <v>5.6945885948418429E-3</v>
      </c>
      <c r="Q742" s="13">
        <v>-0.39830238289197484</v>
      </c>
      <c r="R742" s="13">
        <v>0.11743843177204649</v>
      </c>
      <c r="S742" s="13">
        <v>3.1481629328043104E-2</v>
      </c>
      <c r="T742" s="13">
        <v>-0.11464493482676308</v>
      </c>
      <c r="U742" s="152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30"/>
      <c r="B743" s="46" t="s">
        <v>258</v>
      </c>
      <c r="C743" s="47"/>
      <c r="D743" s="45">
        <v>0.93</v>
      </c>
      <c r="E743" s="45">
        <v>0.52</v>
      </c>
      <c r="F743" s="45">
        <v>72.239999999999995</v>
      </c>
      <c r="G743" s="45">
        <v>1.1000000000000001</v>
      </c>
      <c r="H743" s="45">
        <v>0.57999999999999996</v>
      </c>
      <c r="I743" s="45">
        <v>0</v>
      </c>
      <c r="J743" s="45">
        <v>0</v>
      </c>
      <c r="K743" s="45">
        <v>1.74</v>
      </c>
      <c r="L743" s="45">
        <v>1.74</v>
      </c>
      <c r="M743" s="45">
        <v>1.4</v>
      </c>
      <c r="N743" s="45">
        <v>0</v>
      </c>
      <c r="O743" s="45">
        <v>0.67</v>
      </c>
      <c r="P743" s="45">
        <v>0.17</v>
      </c>
      <c r="Q743" s="45">
        <v>2.9</v>
      </c>
      <c r="R743" s="45">
        <v>0.57999999999999996</v>
      </c>
      <c r="S743" s="45">
        <v>0</v>
      </c>
      <c r="T743" s="45">
        <v>0.99</v>
      </c>
      <c r="U743" s="152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B744" s="31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BM744" s="55"/>
    </row>
    <row r="745" spans="1:65" ht="15">
      <c r="B745" s="8" t="s">
        <v>474</v>
      </c>
      <c r="BM745" s="28" t="s">
        <v>66</v>
      </c>
    </row>
    <row r="746" spans="1:65" ht="15">
      <c r="A746" s="25" t="s">
        <v>6</v>
      </c>
      <c r="B746" s="18" t="s">
        <v>110</v>
      </c>
      <c r="C746" s="15" t="s">
        <v>111</v>
      </c>
      <c r="D746" s="16" t="s">
        <v>225</v>
      </c>
      <c r="E746" s="17" t="s">
        <v>225</v>
      </c>
      <c r="F746" s="17" t="s">
        <v>225</v>
      </c>
      <c r="G746" s="17" t="s">
        <v>225</v>
      </c>
      <c r="H746" s="17" t="s">
        <v>225</v>
      </c>
      <c r="I746" s="17" t="s">
        <v>225</v>
      </c>
      <c r="J746" s="17" t="s">
        <v>225</v>
      </c>
      <c r="K746" s="17" t="s">
        <v>225</v>
      </c>
      <c r="L746" s="17" t="s">
        <v>225</v>
      </c>
      <c r="M746" s="17" t="s">
        <v>225</v>
      </c>
      <c r="N746" s="17" t="s">
        <v>225</v>
      </c>
      <c r="O746" s="17" t="s">
        <v>225</v>
      </c>
      <c r="P746" s="17" t="s">
        <v>225</v>
      </c>
      <c r="Q746" s="17" t="s">
        <v>225</v>
      </c>
      <c r="R746" s="17" t="s">
        <v>225</v>
      </c>
      <c r="S746" s="17" t="s">
        <v>225</v>
      </c>
      <c r="T746" s="17" t="s">
        <v>225</v>
      </c>
      <c r="U746" s="152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8">
        <v>1</v>
      </c>
    </row>
    <row r="747" spans="1:65">
      <c r="A747" s="30"/>
      <c r="B747" s="19" t="s">
        <v>226</v>
      </c>
      <c r="C747" s="9" t="s">
        <v>226</v>
      </c>
      <c r="D747" s="150" t="s">
        <v>228</v>
      </c>
      <c r="E747" s="151" t="s">
        <v>230</v>
      </c>
      <c r="F747" s="151" t="s">
        <v>233</v>
      </c>
      <c r="G747" s="151" t="s">
        <v>234</v>
      </c>
      <c r="H747" s="151" t="s">
        <v>236</v>
      </c>
      <c r="I747" s="151" t="s">
        <v>237</v>
      </c>
      <c r="J747" s="151" t="s">
        <v>238</v>
      </c>
      <c r="K747" s="151" t="s">
        <v>239</v>
      </c>
      <c r="L747" s="151" t="s">
        <v>240</v>
      </c>
      <c r="M747" s="151" t="s">
        <v>241</v>
      </c>
      <c r="N747" s="151" t="s">
        <v>242</v>
      </c>
      <c r="O747" s="151" t="s">
        <v>243</v>
      </c>
      <c r="P747" s="151" t="s">
        <v>244</v>
      </c>
      <c r="Q747" s="151" t="s">
        <v>245</v>
      </c>
      <c r="R747" s="151" t="s">
        <v>246</v>
      </c>
      <c r="S747" s="151" t="s">
        <v>247</v>
      </c>
      <c r="T747" s="151" t="s">
        <v>248</v>
      </c>
      <c r="U747" s="152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8" t="s">
        <v>3</v>
      </c>
    </row>
    <row r="748" spans="1:65">
      <c r="A748" s="30"/>
      <c r="B748" s="19"/>
      <c r="C748" s="9"/>
      <c r="D748" s="10" t="s">
        <v>272</v>
      </c>
      <c r="E748" s="11" t="s">
        <v>272</v>
      </c>
      <c r="F748" s="11" t="s">
        <v>114</v>
      </c>
      <c r="G748" s="11" t="s">
        <v>272</v>
      </c>
      <c r="H748" s="11" t="s">
        <v>273</v>
      </c>
      <c r="I748" s="11" t="s">
        <v>272</v>
      </c>
      <c r="J748" s="11" t="s">
        <v>114</v>
      </c>
      <c r="K748" s="11" t="s">
        <v>273</v>
      </c>
      <c r="L748" s="11" t="s">
        <v>272</v>
      </c>
      <c r="M748" s="11" t="s">
        <v>273</v>
      </c>
      <c r="N748" s="11" t="s">
        <v>273</v>
      </c>
      <c r="O748" s="11" t="s">
        <v>114</v>
      </c>
      <c r="P748" s="11" t="s">
        <v>273</v>
      </c>
      <c r="Q748" s="11" t="s">
        <v>273</v>
      </c>
      <c r="R748" s="11" t="s">
        <v>273</v>
      </c>
      <c r="S748" s="11" t="s">
        <v>273</v>
      </c>
      <c r="T748" s="11" t="s">
        <v>272</v>
      </c>
      <c r="U748" s="152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>
        <v>2</v>
      </c>
    </row>
    <row r="749" spans="1:65">
      <c r="A749" s="30"/>
      <c r="B749" s="19"/>
      <c r="C749" s="9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152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>
        <v>3</v>
      </c>
    </row>
    <row r="750" spans="1:65">
      <c r="A750" s="30"/>
      <c r="B750" s="18">
        <v>1</v>
      </c>
      <c r="C750" s="14">
        <v>1</v>
      </c>
      <c r="D750" s="22">
        <v>8.14</v>
      </c>
      <c r="E750" s="22">
        <v>8.1084326186440343</v>
      </c>
      <c r="F750" s="154">
        <v>10.0823</v>
      </c>
      <c r="G750" s="22">
        <v>7.7000000000000011</v>
      </c>
      <c r="H750" s="147">
        <v>0.2</v>
      </c>
      <c r="I750" s="22">
        <v>8.01</v>
      </c>
      <c r="J750" s="22">
        <v>8.2066666666666652</v>
      </c>
      <c r="K750" s="154">
        <v>10.4</v>
      </c>
      <c r="L750" s="22">
        <v>8</v>
      </c>
      <c r="M750" s="22">
        <v>8.5198</v>
      </c>
      <c r="N750" s="22">
        <v>7.43</v>
      </c>
      <c r="O750" s="22">
        <v>8.2365918221641152</v>
      </c>
      <c r="P750" s="22">
        <v>7.61</v>
      </c>
      <c r="Q750" s="22">
        <v>7.42</v>
      </c>
      <c r="R750" s="22">
        <v>8.9700000000000006</v>
      </c>
      <c r="S750" s="22">
        <v>7.78</v>
      </c>
      <c r="T750" s="154">
        <v>8.51</v>
      </c>
      <c r="U750" s="152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1</v>
      </c>
    </row>
    <row r="751" spans="1:65">
      <c r="A751" s="30"/>
      <c r="B751" s="19">
        <v>1</v>
      </c>
      <c r="C751" s="9">
        <v>2</v>
      </c>
      <c r="D751" s="11">
        <v>8.3800000000000008</v>
      </c>
      <c r="E751" s="11">
        <v>7.6120116256805312</v>
      </c>
      <c r="F751" s="153">
        <v>5.5143000000000004</v>
      </c>
      <c r="G751" s="11">
        <v>7.8</v>
      </c>
      <c r="H751" s="148">
        <v>0.2</v>
      </c>
      <c r="I751" s="11">
        <v>7.91</v>
      </c>
      <c r="J751" s="11">
        <v>8.2833333333333314</v>
      </c>
      <c r="K751" s="11">
        <v>8.18</v>
      </c>
      <c r="L751" s="11">
        <v>7.6</v>
      </c>
      <c r="M751" s="11">
        <v>8.7147000000000006</v>
      </c>
      <c r="N751" s="11">
        <v>7.59</v>
      </c>
      <c r="O751" s="11">
        <v>8.2335732498040173</v>
      </c>
      <c r="P751" s="11">
        <v>7.51</v>
      </c>
      <c r="Q751" s="11">
        <v>7.59</v>
      </c>
      <c r="R751" s="11">
        <v>8.4600000000000009</v>
      </c>
      <c r="S751" s="11">
        <v>7.8</v>
      </c>
      <c r="T751" s="11">
        <v>8.1199999999999992</v>
      </c>
      <c r="U751" s="152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33</v>
      </c>
    </row>
    <row r="752" spans="1:65">
      <c r="A752" s="30"/>
      <c r="B752" s="19">
        <v>1</v>
      </c>
      <c r="C752" s="9">
        <v>3</v>
      </c>
      <c r="D752" s="11">
        <v>8.41</v>
      </c>
      <c r="E752" s="11">
        <v>7.8820271043532788</v>
      </c>
      <c r="F752" s="11">
        <v>7.3590999999999998</v>
      </c>
      <c r="G752" s="11">
        <v>7.8</v>
      </c>
      <c r="H752" s="148">
        <v>0.1</v>
      </c>
      <c r="I752" s="11">
        <v>7.870000000000001</v>
      </c>
      <c r="J752" s="11">
        <v>8.0399999999999991</v>
      </c>
      <c r="K752" s="11">
        <v>8.52</v>
      </c>
      <c r="L752" s="11">
        <v>8.1999999999999993</v>
      </c>
      <c r="M752" s="11">
        <v>8.7344000000000008</v>
      </c>
      <c r="N752" s="11">
        <v>7.7700000000000005</v>
      </c>
      <c r="O752" s="11">
        <v>6.5494031910917698</v>
      </c>
      <c r="P752" s="11">
        <v>7.6599999999999993</v>
      </c>
      <c r="Q752" s="11">
        <v>7.54</v>
      </c>
      <c r="R752" s="11">
        <v>8.57</v>
      </c>
      <c r="S752" s="153">
        <v>8.27</v>
      </c>
      <c r="T752" s="11">
        <v>8.0399999999999991</v>
      </c>
      <c r="U752" s="152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16</v>
      </c>
    </row>
    <row r="753" spans="1:65">
      <c r="A753" s="30"/>
      <c r="B753" s="19">
        <v>1</v>
      </c>
      <c r="C753" s="9">
        <v>4</v>
      </c>
      <c r="D753" s="11">
        <v>8.39</v>
      </c>
      <c r="E753" s="11">
        <v>7.7222820852851131</v>
      </c>
      <c r="F753" s="11">
        <v>8.8420000000000005</v>
      </c>
      <c r="G753" s="11">
        <v>7.7000000000000011</v>
      </c>
      <c r="H753" s="148">
        <v>0.2</v>
      </c>
      <c r="I753" s="11">
        <v>7.870000000000001</v>
      </c>
      <c r="J753" s="11">
        <v>8.129999999999999</v>
      </c>
      <c r="K753" s="11">
        <v>8.26</v>
      </c>
      <c r="L753" s="11">
        <v>7.8</v>
      </c>
      <c r="M753" s="11">
        <v>8.8138000000000005</v>
      </c>
      <c r="N753" s="11">
        <v>7.46</v>
      </c>
      <c r="O753" s="11">
        <v>6.8618621594375826</v>
      </c>
      <c r="P753" s="11">
        <v>7.84</v>
      </c>
      <c r="Q753" s="11">
        <v>7.58</v>
      </c>
      <c r="R753" s="11">
        <v>8.43</v>
      </c>
      <c r="S753" s="11">
        <v>7.78</v>
      </c>
      <c r="T753" s="11">
        <v>8.1</v>
      </c>
      <c r="U753" s="152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8.005371409141457</v>
      </c>
    </row>
    <row r="754" spans="1:65">
      <c r="A754" s="30"/>
      <c r="B754" s="19">
        <v>1</v>
      </c>
      <c r="C754" s="9">
        <v>5</v>
      </c>
      <c r="D754" s="11">
        <v>8.33</v>
      </c>
      <c r="E754" s="11">
        <v>7.7933284295842959</v>
      </c>
      <c r="F754" s="11">
        <v>9.9420999999999999</v>
      </c>
      <c r="G754" s="11">
        <v>7.9</v>
      </c>
      <c r="H754" s="148">
        <v>0.2</v>
      </c>
      <c r="I754" s="11">
        <v>7.870000000000001</v>
      </c>
      <c r="J754" s="11">
        <v>8.3333333333333339</v>
      </c>
      <c r="K754" s="11">
        <v>8.51</v>
      </c>
      <c r="L754" s="11">
        <v>8.1999999999999993</v>
      </c>
      <c r="M754" s="11">
        <v>9.1882000000000001</v>
      </c>
      <c r="N754" s="11">
        <v>7.55</v>
      </c>
      <c r="O754" s="11">
        <v>7.7853002361628301</v>
      </c>
      <c r="P754" s="11">
        <v>7.49</v>
      </c>
      <c r="Q754" s="11">
        <v>7.57</v>
      </c>
      <c r="R754" s="11">
        <v>8.26</v>
      </c>
      <c r="S754" s="11">
        <v>7.63</v>
      </c>
      <c r="T754" s="11">
        <v>8.17</v>
      </c>
      <c r="U754" s="152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52</v>
      </c>
    </row>
    <row r="755" spans="1:65">
      <c r="A755" s="30"/>
      <c r="B755" s="19">
        <v>1</v>
      </c>
      <c r="C755" s="9">
        <v>6</v>
      </c>
      <c r="D755" s="11">
        <v>8.4</v>
      </c>
      <c r="E755" s="11">
        <v>7.7491295548031305</v>
      </c>
      <c r="F755" s="11">
        <v>6.8007</v>
      </c>
      <c r="G755" s="11">
        <v>7.8</v>
      </c>
      <c r="H755" s="148">
        <v>0.3</v>
      </c>
      <c r="I755" s="11">
        <v>7.95</v>
      </c>
      <c r="J755" s="153">
        <v>8.8566666666666674</v>
      </c>
      <c r="K755" s="153">
        <v>13.5</v>
      </c>
      <c r="L755" s="11">
        <v>7.4</v>
      </c>
      <c r="M755" s="11">
        <v>8.8153000000000006</v>
      </c>
      <c r="N755" s="11">
        <v>7.84</v>
      </c>
      <c r="O755" s="11">
        <v>7.7386632005691789</v>
      </c>
      <c r="P755" s="11">
        <v>7.59</v>
      </c>
      <c r="Q755" s="11">
        <v>7.6</v>
      </c>
      <c r="R755" s="11">
        <v>8.58</v>
      </c>
      <c r="S755" s="11">
        <v>7.7600000000000007</v>
      </c>
      <c r="T755" s="11">
        <v>8.24</v>
      </c>
      <c r="U755" s="152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5"/>
    </row>
    <row r="756" spans="1:65">
      <c r="A756" s="30"/>
      <c r="B756" s="20" t="s">
        <v>254</v>
      </c>
      <c r="C756" s="12"/>
      <c r="D756" s="23">
        <v>8.3416666666666668</v>
      </c>
      <c r="E756" s="23">
        <v>7.8112019030583975</v>
      </c>
      <c r="F756" s="23">
        <v>8.0900833333333342</v>
      </c>
      <c r="G756" s="23">
        <v>7.7833333333333323</v>
      </c>
      <c r="H756" s="23">
        <v>0.19999999999999998</v>
      </c>
      <c r="I756" s="23">
        <v>7.913333333333334</v>
      </c>
      <c r="J756" s="23">
        <v>8.3083333333333336</v>
      </c>
      <c r="K756" s="23">
        <v>9.5616666666666656</v>
      </c>
      <c r="L756" s="23">
        <v>7.8666666666666663</v>
      </c>
      <c r="M756" s="23">
        <v>8.7977000000000007</v>
      </c>
      <c r="N756" s="23">
        <v>7.6066666666666665</v>
      </c>
      <c r="O756" s="23">
        <v>7.5675656432049152</v>
      </c>
      <c r="P756" s="23">
        <v>7.6166666666666671</v>
      </c>
      <c r="Q756" s="23">
        <v>7.5500000000000007</v>
      </c>
      <c r="R756" s="23">
        <v>8.5449999999999999</v>
      </c>
      <c r="S756" s="23">
        <v>7.8366666666666669</v>
      </c>
      <c r="T756" s="23">
        <v>8.1966666666666672</v>
      </c>
      <c r="U756" s="152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5"/>
    </row>
    <row r="757" spans="1:65">
      <c r="A757" s="30"/>
      <c r="B757" s="3" t="s">
        <v>255</v>
      </c>
      <c r="C757" s="29"/>
      <c r="D757" s="11">
        <v>8.3850000000000016</v>
      </c>
      <c r="E757" s="11">
        <v>7.7712289921937128</v>
      </c>
      <c r="F757" s="11">
        <v>8.1005500000000001</v>
      </c>
      <c r="G757" s="11">
        <v>7.8</v>
      </c>
      <c r="H757" s="11">
        <v>0.2</v>
      </c>
      <c r="I757" s="11">
        <v>7.8900000000000006</v>
      </c>
      <c r="J757" s="11">
        <v>8.2449999999999974</v>
      </c>
      <c r="K757" s="11">
        <v>8.5150000000000006</v>
      </c>
      <c r="L757" s="11">
        <v>7.9</v>
      </c>
      <c r="M757" s="11">
        <v>8.7741000000000007</v>
      </c>
      <c r="N757" s="11">
        <v>7.57</v>
      </c>
      <c r="O757" s="11">
        <v>7.7619817183660045</v>
      </c>
      <c r="P757" s="11">
        <v>7.6</v>
      </c>
      <c r="Q757" s="11">
        <v>7.5750000000000002</v>
      </c>
      <c r="R757" s="11">
        <v>8.5150000000000006</v>
      </c>
      <c r="S757" s="11">
        <v>7.78</v>
      </c>
      <c r="T757" s="11">
        <v>8.1449999999999996</v>
      </c>
      <c r="U757" s="152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5"/>
    </row>
    <row r="758" spans="1:65">
      <c r="A758" s="30"/>
      <c r="B758" s="3" t="s">
        <v>256</v>
      </c>
      <c r="C758" s="29"/>
      <c r="D758" s="24">
        <v>0.10264826674945202</v>
      </c>
      <c r="E758" s="24">
        <v>0.17036328565314074</v>
      </c>
      <c r="F758" s="24">
        <v>1.8327999044267378</v>
      </c>
      <c r="G758" s="24">
        <v>7.5277265270907709E-2</v>
      </c>
      <c r="H758" s="24">
        <v>6.324555320336761E-2</v>
      </c>
      <c r="I758" s="24">
        <v>5.7154760664940324E-2</v>
      </c>
      <c r="J758" s="24">
        <v>0.28846528772492303</v>
      </c>
      <c r="K758" s="24">
        <v>2.0979839529097153</v>
      </c>
      <c r="L758" s="24">
        <v>0.3265986323710901</v>
      </c>
      <c r="M758" s="24">
        <v>0.21962855916296492</v>
      </c>
      <c r="N758" s="24">
        <v>0.16573070526208084</v>
      </c>
      <c r="O758" s="24">
        <v>0.70746265953498644</v>
      </c>
      <c r="P758" s="24">
        <v>0.1264383907943574</v>
      </c>
      <c r="Q758" s="24">
        <v>6.6932802122726023E-2</v>
      </c>
      <c r="R758" s="24">
        <v>0.23839043604977134</v>
      </c>
      <c r="S758" s="24">
        <v>0.22096756926451125</v>
      </c>
      <c r="T758" s="24">
        <v>0.16765042996266588</v>
      </c>
      <c r="U758" s="203"/>
      <c r="V758" s="204"/>
      <c r="W758" s="204"/>
      <c r="X758" s="204"/>
      <c r="Y758" s="204"/>
      <c r="Z758" s="204"/>
      <c r="AA758" s="204"/>
      <c r="AB758" s="204"/>
      <c r="AC758" s="204"/>
      <c r="AD758" s="204"/>
      <c r="AE758" s="204"/>
      <c r="AF758" s="204"/>
      <c r="AG758" s="204"/>
      <c r="AH758" s="204"/>
      <c r="AI758" s="204"/>
      <c r="AJ758" s="204"/>
      <c r="AK758" s="204"/>
      <c r="AL758" s="204"/>
      <c r="AM758" s="204"/>
      <c r="AN758" s="204"/>
      <c r="AO758" s="204"/>
      <c r="AP758" s="204"/>
      <c r="AQ758" s="204"/>
      <c r="AR758" s="204"/>
      <c r="AS758" s="204"/>
      <c r="AT758" s="204"/>
      <c r="AU758" s="204"/>
      <c r="AV758" s="204"/>
      <c r="AW758" s="204"/>
      <c r="AX758" s="204"/>
      <c r="AY758" s="204"/>
      <c r="AZ758" s="204"/>
      <c r="BA758" s="204"/>
      <c r="BB758" s="204"/>
      <c r="BC758" s="204"/>
      <c r="BD758" s="204"/>
      <c r="BE758" s="204"/>
      <c r="BF758" s="204"/>
      <c r="BG758" s="204"/>
      <c r="BH758" s="204"/>
      <c r="BI758" s="204"/>
      <c r="BJ758" s="204"/>
      <c r="BK758" s="204"/>
      <c r="BL758" s="204"/>
      <c r="BM758" s="56"/>
    </row>
    <row r="759" spans="1:65">
      <c r="A759" s="30"/>
      <c r="B759" s="3" t="s">
        <v>86</v>
      </c>
      <c r="C759" s="29"/>
      <c r="D759" s="13">
        <v>1.2305486523410831E-2</v>
      </c>
      <c r="E759" s="13">
        <v>2.1810124455551035E-2</v>
      </c>
      <c r="F759" s="13">
        <v>0.22654895245332096</v>
      </c>
      <c r="G759" s="13">
        <v>9.6715972510802214E-3</v>
      </c>
      <c r="H759" s="13">
        <v>0.31622776601683805</v>
      </c>
      <c r="I759" s="13">
        <v>7.2225898060160471E-3</v>
      </c>
      <c r="J759" s="13">
        <v>3.471999451052233E-2</v>
      </c>
      <c r="K759" s="13">
        <v>0.21941613591525699</v>
      </c>
      <c r="L759" s="13">
        <v>4.1516775301409764E-2</v>
      </c>
      <c r="M759" s="13">
        <v>2.496431557827215E-2</v>
      </c>
      <c r="N759" s="13">
        <v>2.1787559850405019E-2</v>
      </c>
      <c r="O759" s="13">
        <v>9.3486160925506184E-2</v>
      </c>
      <c r="P759" s="13">
        <v>1.6600226362497687E-2</v>
      </c>
      <c r="Q759" s="13">
        <v>8.8652718043345721E-3</v>
      </c>
      <c r="R759" s="13">
        <v>2.789823710354258E-2</v>
      </c>
      <c r="S759" s="13">
        <v>2.8196627298746651E-2</v>
      </c>
      <c r="T759" s="13">
        <v>2.0453488812037315E-2</v>
      </c>
      <c r="U759" s="152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5"/>
    </row>
    <row r="760" spans="1:65">
      <c r="A760" s="30"/>
      <c r="B760" s="3" t="s">
        <v>257</v>
      </c>
      <c r="C760" s="29"/>
      <c r="D760" s="13">
        <v>4.2008701450277464E-2</v>
      </c>
      <c r="E760" s="13">
        <v>-2.4254902884497609E-2</v>
      </c>
      <c r="F760" s="13">
        <v>1.058188556937445E-2</v>
      </c>
      <c r="G760" s="13">
        <v>-2.7736136708732317E-2</v>
      </c>
      <c r="H760" s="13">
        <v>-0.97501677439080259</v>
      </c>
      <c r="I760" s="13">
        <v>-1.1497040062753761E-2</v>
      </c>
      <c r="J760" s="13">
        <v>3.7844830515411099E-2</v>
      </c>
      <c r="K760" s="13">
        <v>0.1944063776663818</v>
      </c>
      <c r="L760" s="13">
        <v>-1.7326459371566627E-2</v>
      </c>
      <c r="M760" s="13">
        <v>9.8974619710182621E-2</v>
      </c>
      <c r="N760" s="13">
        <v>-4.9804652663523297E-2</v>
      </c>
      <c r="O760" s="13">
        <v>-5.4689001117000591E-2</v>
      </c>
      <c r="P760" s="13">
        <v>-4.8555491383063365E-2</v>
      </c>
      <c r="Q760" s="13">
        <v>-5.6883233252795873E-2</v>
      </c>
      <c r="R760" s="13">
        <v>6.7408314152961335E-2</v>
      </c>
      <c r="S760" s="13">
        <v>-2.10739432129462E-2</v>
      </c>
      <c r="T760" s="13">
        <v>2.3895862883609231E-2</v>
      </c>
      <c r="U760" s="152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A761" s="30"/>
      <c r="B761" s="46" t="s">
        <v>258</v>
      </c>
      <c r="C761" s="47"/>
      <c r="D761" s="45">
        <v>1.07</v>
      </c>
      <c r="E761" s="45">
        <v>0.13</v>
      </c>
      <c r="F761" s="45">
        <v>0.5</v>
      </c>
      <c r="G761" s="45">
        <v>0.19</v>
      </c>
      <c r="H761" s="45">
        <v>17.28</v>
      </c>
      <c r="I761" s="45">
        <v>0.11</v>
      </c>
      <c r="J761" s="45">
        <v>1</v>
      </c>
      <c r="K761" s="45">
        <v>3.82</v>
      </c>
      <c r="L761" s="45">
        <v>0</v>
      </c>
      <c r="M761" s="45">
        <v>2.1</v>
      </c>
      <c r="N761" s="45">
        <v>0.59</v>
      </c>
      <c r="O761" s="45">
        <v>0.67</v>
      </c>
      <c r="P761" s="45">
        <v>0.56000000000000005</v>
      </c>
      <c r="Q761" s="45">
        <v>0.71</v>
      </c>
      <c r="R761" s="45">
        <v>1.53</v>
      </c>
      <c r="S761" s="45">
        <v>7.0000000000000007E-2</v>
      </c>
      <c r="T761" s="45">
        <v>0.74</v>
      </c>
      <c r="U761" s="152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B762" s="31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BM762" s="55"/>
    </row>
    <row r="763" spans="1:65" ht="15">
      <c r="B763" s="8" t="s">
        <v>475</v>
      </c>
      <c r="BM763" s="28" t="s">
        <v>66</v>
      </c>
    </row>
    <row r="764" spans="1:65" ht="15">
      <c r="A764" s="25" t="s">
        <v>9</v>
      </c>
      <c r="B764" s="18" t="s">
        <v>110</v>
      </c>
      <c r="C764" s="15" t="s">
        <v>111</v>
      </c>
      <c r="D764" s="16" t="s">
        <v>225</v>
      </c>
      <c r="E764" s="17" t="s">
        <v>225</v>
      </c>
      <c r="F764" s="17" t="s">
        <v>225</v>
      </c>
      <c r="G764" s="17" t="s">
        <v>225</v>
      </c>
      <c r="H764" s="17" t="s">
        <v>225</v>
      </c>
      <c r="I764" s="17" t="s">
        <v>225</v>
      </c>
      <c r="J764" s="17" t="s">
        <v>225</v>
      </c>
      <c r="K764" s="17" t="s">
        <v>225</v>
      </c>
      <c r="L764" s="17" t="s">
        <v>225</v>
      </c>
      <c r="M764" s="17" t="s">
        <v>225</v>
      </c>
      <c r="N764" s="17" t="s">
        <v>225</v>
      </c>
      <c r="O764" s="17" t="s">
        <v>225</v>
      </c>
      <c r="P764" s="17" t="s">
        <v>225</v>
      </c>
      <c r="Q764" s="17" t="s">
        <v>225</v>
      </c>
      <c r="R764" s="17" t="s">
        <v>225</v>
      </c>
      <c r="S764" s="17" t="s">
        <v>225</v>
      </c>
      <c r="T764" s="152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8">
        <v>1</v>
      </c>
    </row>
    <row r="765" spans="1:65">
      <c r="A765" s="30"/>
      <c r="B765" s="19" t="s">
        <v>226</v>
      </c>
      <c r="C765" s="9" t="s">
        <v>226</v>
      </c>
      <c r="D765" s="150" t="s">
        <v>228</v>
      </c>
      <c r="E765" s="151" t="s">
        <v>230</v>
      </c>
      <c r="F765" s="151" t="s">
        <v>234</v>
      </c>
      <c r="G765" s="151" t="s">
        <v>236</v>
      </c>
      <c r="H765" s="151" t="s">
        <v>237</v>
      </c>
      <c r="I765" s="151" t="s">
        <v>238</v>
      </c>
      <c r="J765" s="151" t="s">
        <v>239</v>
      </c>
      <c r="K765" s="151" t="s">
        <v>240</v>
      </c>
      <c r="L765" s="151" t="s">
        <v>241</v>
      </c>
      <c r="M765" s="151" t="s">
        <v>242</v>
      </c>
      <c r="N765" s="151" t="s">
        <v>243</v>
      </c>
      <c r="O765" s="151" t="s">
        <v>244</v>
      </c>
      <c r="P765" s="151" t="s">
        <v>245</v>
      </c>
      <c r="Q765" s="151" t="s">
        <v>246</v>
      </c>
      <c r="R765" s="151" t="s">
        <v>247</v>
      </c>
      <c r="S765" s="151" t="s">
        <v>248</v>
      </c>
      <c r="T765" s="152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8" t="s">
        <v>3</v>
      </c>
    </row>
    <row r="766" spans="1:65">
      <c r="A766" s="30"/>
      <c r="B766" s="19"/>
      <c r="C766" s="9"/>
      <c r="D766" s="10" t="s">
        <v>272</v>
      </c>
      <c r="E766" s="11" t="s">
        <v>272</v>
      </c>
      <c r="F766" s="11" t="s">
        <v>114</v>
      </c>
      <c r="G766" s="11" t="s">
        <v>273</v>
      </c>
      <c r="H766" s="11" t="s">
        <v>272</v>
      </c>
      <c r="I766" s="11" t="s">
        <v>114</v>
      </c>
      <c r="J766" s="11" t="s">
        <v>273</v>
      </c>
      <c r="K766" s="11" t="s">
        <v>272</v>
      </c>
      <c r="L766" s="11" t="s">
        <v>273</v>
      </c>
      <c r="M766" s="11" t="s">
        <v>273</v>
      </c>
      <c r="N766" s="11" t="s">
        <v>114</v>
      </c>
      <c r="O766" s="11" t="s">
        <v>273</v>
      </c>
      <c r="P766" s="11" t="s">
        <v>273</v>
      </c>
      <c r="Q766" s="11" t="s">
        <v>273</v>
      </c>
      <c r="R766" s="11" t="s">
        <v>273</v>
      </c>
      <c r="S766" s="11" t="s">
        <v>272</v>
      </c>
      <c r="T766" s="152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>
        <v>1</v>
      </c>
    </row>
    <row r="767" spans="1:65">
      <c r="A767" s="30"/>
      <c r="B767" s="19"/>
      <c r="C767" s="9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152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>
        <v>2</v>
      </c>
    </row>
    <row r="768" spans="1:65">
      <c r="A768" s="30"/>
      <c r="B768" s="18">
        <v>1</v>
      </c>
      <c r="C768" s="14">
        <v>1</v>
      </c>
      <c r="D768" s="225">
        <v>14.2</v>
      </c>
      <c r="E768" s="225">
        <v>14.679729288937502</v>
      </c>
      <c r="F768" s="226">
        <v>13</v>
      </c>
      <c r="G768" s="226">
        <v>15</v>
      </c>
      <c r="H768" s="225">
        <v>14.9</v>
      </c>
      <c r="I768" s="225">
        <v>14.3634</v>
      </c>
      <c r="J768" s="225">
        <v>14.3</v>
      </c>
      <c r="K768" s="226">
        <v>14</v>
      </c>
      <c r="L768" s="226">
        <v>13.466049839999998</v>
      </c>
      <c r="M768" s="226">
        <v>12.3</v>
      </c>
      <c r="N768" s="225">
        <v>15.490430257542554</v>
      </c>
      <c r="O768" s="226">
        <v>13.7</v>
      </c>
      <c r="P768" s="225">
        <v>14.7</v>
      </c>
      <c r="Q768" s="225">
        <v>15.2</v>
      </c>
      <c r="R768" s="225">
        <v>14.5</v>
      </c>
      <c r="S768" s="226">
        <v>16.899999999999999</v>
      </c>
      <c r="T768" s="222"/>
      <c r="U768" s="223"/>
      <c r="V768" s="223"/>
      <c r="W768" s="223"/>
      <c r="X768" s="223"/>
      <c r="Y768" s="223"/>
      <c r="Z768" s="223"/>
      <c r="AA768" s="223"/>
      <c r="AB768" s="223"/>
      <c r="AC768" s="223"/>
      <c r="AD768" s="223"/>
      <c r="AE768" s="223"/>
      <c r="AF768" s="223"/>
      <c r="AG768" s="223"/>
      <c r="AH768" s="223"/>
      <c r="AI768" s="223"/>
      <c r="AJ768" s="223"/>
      <c r="AK768" s="223"/>
      <c r="AL768" s="223"/>
      <c r="AM768" s="223"/>
      <c r="AN768" s="223"/>
      <c r="AO768" s="223"/>
      <c r="AP768" s="223"/>
      <c r="AQ768" s="223"/>
      <c r="AR768" s="223"/>
      <c r="AS768" s="223"/>
      <c r="AT768" s="223"/>
      <c r="AU768" s="223"/>
      <c r="AV768" s="223"/>
      <c r="AW768" s="223"/>
      <c r="AX768" s="223"/>
      <c r="AY768" s="223"/>
      <c r="AZ768" s="223"/>
      <c r="BA768" s="223"/>
      <c r="BB768" s="223"/>
      <c r="BC768" s="223"/>
      <c r="BD768" s="223"/>
      <c r="BE768" s="223"/>
      <c r="BF768" s="223"/>
      <c r="BG768" s="223"/>
      <c r="BH768" s="223"/>
      <c r="BI768" s="223"/>
      <c r="BJ768" s="223"/>
      <c r="BK768" s="223"/>
      <c r="BL768" s="223"/>
      <c r="BM768" s="227">
        <v>1</v>
      </c>
    </row>
    <row r="769" spans="1:65">
      <c r="A769" s="30"/>
      <c r="B769" s="19">
        <v>1</v>
      </c>
      <c r="C769" s="9">
        <v>2</v>
      </c>
      <c r="D769" s="221">
        <v>14.8</v>
      </c>
      <c r="E769" s="221">
        <v>14.336301338115</v>
      </c>
      <c r="F769" s="229">
        <v>13</v>
      </c>
      <c r="G769" s="229">
        <v>15</v>
      </c>
      <c r="H769" s="221">
        <v>14.4</v>
      </c>
      <c r="I769" s="221">
        <v>13.993400000000001</v>
      </c>
      <c r="J769" s="221">
        <v>14.4</v>
      </c>
      <c r="K769" s="229">
        <v>14</v>
      </c>
      <c r="L769" s="229">
        <v>13.356393900000002</v>
      </c>
      <c r="M769" s="229">
        <v>12.3</v>
      </c>
      <c r="N769" s="221">
        <v>14.554095705471877</v>
      </c>
      <c r="O769" s="229">
        <v>13.8</v>
      </c>
      <c r="P769" s="221">
        <v>15.1</v>
      </c>
      <c r="Q769" s="221">
        <v>14.6</v>
      </c>
      <c r="R769" s="221">
        <v>14.2</v>
      </c>
      <c r="S769" s="229">
        <v>16.3</v>
      </c>
      <c r="T769" s="222"/>
      <c r="U769" s="223"/>
      <c r="V769" s="223"/>
      <c r="W769" s="223"/>
      <c r="X769" s="223"/>
      <c r="Y769" s="223"/>
      <c r="Z769" s="223"/>
      <c r="AA769" s="223"/>
      <c r="AB769" s="223"/>
      <c r="AC769" s="223"/>
      <c r="AD769" s="223"/>
      <c r="AE769" s="223"/>
      <c r="AF769" s="223"/>
      <c r="AG769" s="223"/>
      <c r="AH769" s="223"/>
      <c r="AI769" s="223"/>
      <c r="AJ769" s="223"/>
      <c r="AK769" s="223"/>
      <c r="AL769" s="223"/>
      <c r="AM769" s="223"/>
      <c r="AN769" s="223"/>
      <c r="AO769" s="223"/>
      <c r="AP769" s="223"/>
      <c r="AQ769" s="223"/>
      <c r="AR769" s="223"/>
      <c r="AS769" s="223"/>
      <c r="AT769" s="223"/>
      <c r="AU769" s="223"/>
      <c r="AV769" s="223"/>
      <c r="AW769" s="223"/>
      <c r="AX769" s="223"/>
      <c r="AY769" s="223"/>
      <c r="AZ769" s="223"/>
      <c r="BA769" s="223"/>
      <c r="BB769" s="223"/>
      <c r="BC769" s="223"/>
      <c r="BD769" s="223"/>
      <c r="BE769" s="223"/>
      <c r="BF769" s="223"/>
      <c r="BG769" s="223"/>
      <c r="BH769" s="223"/>
      <c r="BI769" s="223"/>
      <c r="BJ769" s="223"/>
      <c r="BK769" s="223"/>
      <c r="BL769" s="223"/>
      <c r="BM769" s="227">
        <v>34</v>
      </c>
    </row>
    <row r="770" spans="1:65">
      <c r="A770" s="30"/>
      <c r="B770" s="19">
        <v>1</v>
      </c>
      <c r="C770" s="9">
        <v>3</v>
      </c>
      <c r="D770" s="221">
        <v>15.299999999999999</v>
      </c>
      <c r="E770" s="221">
        <v>14.8425707170934</v>
      </c>
      <c r="F770" s="229">
        <v>13</v>
      </c>
      <c r="G770" s="229">
        <v>15</v>
      </c>
      <c r="H770" s="221">
        <v>14.1</v>
      </c>
      <c r="I770" s="221">
        <v>14.307900000000002</v>
      </c>
      <c r="J770" s="221">
        <v>15.2</v>
      </c>
      <c r="K770" s="229">
        <v>15</v>
      </c>
      <c r="L770" s="229">
        <v>13.286271720000004</v>
      </c>
      <c r="M770" s="229">
        <v>13</v>
      </c>
      <c r="N770" s="221">
        <v>14.974446269029555</v>
      </c>
      <c r="O770" s="229">
        <v>13.5</v>
      </c>
      <c r="P770" s="221">
        <v>15.2</v>
      </c>
      <c r="Q770" s="221">
        <v>14.8</v>
      </c>
      <c r="R770" s="221">
        <v>14.6</v>
      </c>
      <c r="S770" s="229">
        <v>15.8</v>
      </c>
      <c r="T770" s="222"/>
      <c r="U770" s="223"/>
      <c r="V770" s="223"/>
      <c r="W770" s="223"/>
      <c r="X770" s="223"/>
      <c r="Y770" s="223"/>
      <c r="Z770" s="223"/>
      <c r="AA770" s="223"/>
      <c r="AB770" s="223"/>
      <c r="AC770" s="223"/>
      <c r="AD770" s="223"/>
      <c r="AE770" s="223"/>
      <c r="AF770" s="223"/>
      <c r="AG770" s="223"/>
      <c r="AH770" s="223"/>
      <c r="AI770" s="223"/>
      <c r="AJ770" s="223"/>
      <c r="AK770" s="223"/>
      <c r="AL770" s="223"/>
      <c r="AM770" s="223"/>
      <c r="AN770" s="223"/>
      <c r="AO770" s="223"/>
      <c r="AP770" s="223"/>
      <c r="AQ770" s="223"/>
      <c r="AR770" s="223"/>
      <c r="AS770" s="223"/>
      <c r="AT770" s="223"/>
      <c r="AU770" s="223"/>
      <c r="AV770" s="223"/>
      <c r="AW770" s="223"/>
      <c r="AX770" s="223"/>
      <c r="AY770" s="223"/>
      <c r="AZ770" s="223"/>
      <c r="BA770" s="223"/>
      <c r="BB770" s="223"/>
      <c r="BC770" s="223"/>
      <c r="BD770" s="223"/>
      <c r="BE770" s="223"/>
      <c r="BF770" s="223"/>
      <c r="BG770" s="223"/>
      <c r="BH770" s="223"/>
      <c r="BI770" s="223"/>
      <c r="BJ770" s="223"/>
      <c r="BK770" s="223"/>
      <c r="BL770" s="223"/>
      <c r="BM770" s="227">
        <v>16</v>
      </c>
    </row>
    <row r="771" spans="1:65">
      <c r="A771" s="30"/>
      <c r="B771" s="19">
        <v>1</v>
      </c>
      <c r="C771" s="9">
        <v>4</v>
      </c>
      <c r="D771" s="221">
        <v>14.6</v>
      </c>
      <c r="E771" s="221">
        <v>14.507285456947901</v>
      </c>
      <c r="F771" s="229">
        <v>13</v>
      </c>
      <c r="G771" s="229">
        <v>16</v>
      </c>
      <c r="H771" s="221">
        <v>14.6</v>
      </c>
      <c r="I771" s="221">
        <v>13.8195</v>
      </c>
      <c r="J771" s="221">
        <v>14.4</v>
      </c>
      <c r="K771" s="229">
        <v>15</v>
      </c>
      <c r="L771" s="229">
        <v>13.445732719999999</v>
      </c>
      <c r="M771" s="229">
        <v>12.1</v>
      </c>
      <c r="N771" s="221">
        <v>14.25795686186304</v>
      </c>
      <c r="O771" s="229">
        <v>13.8</v>
      </c>
      <c r="P771" s="221">
        <v>15.1</v>
      </c>
      <c r="Q771" s="221">
        <v>14.6</v>
      </c>
      <c r="R771" s="221">
        <v>14.6</v>
      </c>
      <c r="S771" s="229">
        <v>16.2</v>
      </c>
      <c r="T771" s="222"/>
      <c r="U771" s="223"/>
      <c r="V771" s="223"/>
      <c r="W771" s="223"/>
      <c r="X771" s="223"/>
      <c r="Y771" s="223"/>
      <c r="Z771" s="223"/>
      <c r="AA771" s="223"/>
      <c r="AB771" s="223"/>
      <c r="AC771" s="223"/>
      <c r="AD771" s="223"/>
      <c r="AE771" s="223"/>
      <c r="AF771" s="223"/>
      <c r="AG771" s="223"/>
      <c r="AH771" s="223"/>
      <c r="AI771" s="223"/>
      <c r="AJ771" s="223"/>
      <c r="AK771" s="223"/>
      <c r="AL771" s="223"/>
      <c r="AM771" s="223"/>
      <c r="AN771" s="223"/>
      <c r="AO771" s="223"/>
      <c r="AP771" s="223"/>
      <c r="AQ771" s="223"/>
      <c r="AR771" s="223"/>
      <c r="AS771" s="223"/>
      <c r="AT771" s="223"/>
      <c r="AU771" s="223"/>
      <c r="AV771" s="223"/>
      <c r="AW771" s="223"/>
      <c r="AX771" s="223"/>
      <c r="AY771" s="223"/>
      <c r="AZ771" s="223"/>
      <c r="BA771" s="223"/>
      <c r="BB771" s="223"/>
      <c r="BC771" s="223"/>
      <c r="BD771" s="223"/>
      <c r="BE771" s="223"/>
      <c r="BF771" s="223"/>
      <c r="BG771" s="223"/>
      <c r="BH771" s="223"/>
      <c r="BI771" s="223"/>
      <c r="BJ771" s="223"/>
      <c r="BK771" s="223"/>
      <c r="BL771" s="223"/>
      <c r="BM771" s="227">
        <v>14.647191814978536</v>
      </c>
    </row>
    <row r="772" spans="1:65">
      <c r="A772" s="30"/>
      <c r="B772" s="19">
        <v>1</v>
      </c>
      <c r="C772" s="9">
        <v>5</v>
      </c>
      <c r="D772" s="221">
        <v>15</v>
      </c>
      <c r="E772" s="221">
        <v>14.6738003970977</v>
      </c>
      <c r="F772" s="229">
        <v>13</v>
      </c>
      <c r="G772" s="229">
        <v>15</v>
      </c>
      <c r="H772" s="221">
        <v>14.6</v>
      </c>
      <c r="I772" s="221">
        <v>14.015600000000001</v>
      </c>
      <c r="J772" s="221">
        <v>15</v>
      </c>
      <c r="K772" s="229">
        <v>14</v>
      </c>
      <c r="L772" s="229">
        <v>13.35574001</v>
      </c>
      <c r="M772" s="229">
        <v>12.6</v>
      </c>
      <c r="N772" s="221">
        <v>15.055675520188991</v>
      </c>
      <c r="O772" s="229">
        <v>13.8</v>
      </c>
      <c r="P772" s="221">
        <v>14.9</v>
      </c>
      <c r="Q772" s="221">
        <v>15</v>
      </c>
      <c r="R772" s="221">
        <v>14.4</v>
      </c>
      <c r="S772" s="229">
        <v>16.8</v>
      </c>
      <c r="T772" s="222"/>
      <c r="U772" s="223"/>
      <c r="V772" s="223"/>
      <c r="W772" s="223"/>
      <c r="X772" s="223"/>
      <c r="Y772" s="223"/>
      <c r="Z772" s="223"/>
      <c r="AA772" s="223"/>
      <c r="AB772" s="223"/>
      <c r="AC772" s="223"/>
      <c r="AD772" s="223"/>
      <c r="AE772" s="223"/>
      <c r="AF772" s="223"/>
      <c r="AG772" s="223"/>
      <c r="AH772" s="223"/>
      <c r="AI772" s="223"/>
      <c r="AJ772" s="223"/>
      <c r="AK772" s="223"/>
      <c r="AL772" s="223"/>
      <c r="AM772" s="223"/>
      <c r="AN772" s="223"/>
      <c r="AO772" s="223"/>
      <c r="AP772" s="223"/>
      <c r="AQ772" s="223"/>
      <c r="AR772" s="223"/>
      <c r="AS772" s="223"/>
      <c r="AT772" s="223"/>
      <c r="AU772" s="223"/>
      <c r="AV772" s="223"/>
      <c r="AW772" s="223"/>
      <c r="AX772" s="223"/>
      <c r="AY772" s="223"/>
      <c r="AZ772" s="223"/>
      <c r="BA772" s="223"/>
      <c r="BB772" s="223"/>
      <c r="BC772" s="223"/>
      <c r="BD772" s="223"/>
      <c r="BE772" s="223"/>
      <c r="BF772" s="223"/>
      <c r="BG772" s="223"/>
      <c r="BH772" s="223"/>
      <c r="BI772" s="223"/>
      <c r="BJ772" s="223"/>
      <c r="BK772" s="223"/>
      <c r="BL772" s="223"/>
      <c r="BM772" s="227">
        <v>53</v>
      </c>
    </row>
    <row r="773" spans="1:65">
      <c r="A773" s="30"/>
      <c r="B773" s="19">
        <v>1</v>
      </c>
      <c r="C773" s="9">
        <v>6</v>
      </c>
      <c r="D773" s="221">
        <v>15</v>
      </c>
      <c r="E773" s="221">
        <v>14.788809389609451</v>
      </c>
      <c r="F773" s="229">
        <v>13</v>
      </c>
      <c r="G773" s="229">
        <v>15</v>
      </c>
      <c r="H773" s="221">
        <v>14.8</v>
      </c>
      <c r="I773" s="221">
        <v>14.526200000000003</v>
      </c>
      <c r="J773" s="221">
        <v>14.7</v>
      </c>
      <c r="K773" s="229">
        <v>15</v>
      </c>
      <c r="L773" s="229">
        <v>13.356069430000002</v>
      </c>
      <c r="M773" s="229">
        <v>12.6</v>
      </c>
      <c r="N773" s="221">
        <v>13.961256806943943</v>
      </c>
      <c r="O773" s="229">
        <v>13.8</v>
      </c>
      <c r="P773" s="221">
        <v>14.8</v>
      </c>
      <c r="Q773" s="221">
        <v>14.8</v>
      </c>
      <c r="R773" s="221">
        <v>14.4</v>
      </c>
      <c r="S773" s="229">
        <v>16.600000000000001</v>
      </c>
      <c r="T773" s="222"/>
      <c r="U773" s="223"/>
      <c r="V773" s="223"/>
      <c r="W773" s="223"/>
      <c r="X773" s="223"/>
      <c r="Y773" s="223"/>
      <c r="Z773" s="223"/>
      <c r="AA773" s="223"/>
      <c r="AB773" s="223"/>
      <c r="AC773" s="223"/>
      <c r="AD773" s="223"/>
      <c r="AE773" s="223"/>
      <c r="AF773" s="223"/>
      <c r="AG773" s="223"/>
      <c r="AH773" s="223"/>
      <c r="AI773" s="223"/>
      <c r="AJ773" s="223"/>
      <c r="AK773" s="223"/>
      <c r="AL773" s="223"/>
      <c r="AM773" s="223"/>
      <c r="AN773" s="223"/>
      <c r="AO773" s="223"/>
      <c r="AP773" s="223"/>
      <c r="AQ773" s="223"/>
      <c r="AR773" s="223"/>
      <c r="AS773" s="223"/>
      <c r="AT773" s="223"/>
      <c r="AU773" s="223"/>
      <c r="AV773" s="223"/>
      <c r="AW773" s="223"/>
      <c r="AX773" s="223"/>
      <c r="AY773" s="223"/>
      <c r="AZ773" s="223"/>
      <c r="BA773" s="223"/>
      <c r="BB773" s="223"/>
      <c r="BC773" s="223"/>
      <c r="BD773" s="223"/>
      <c r="BE773" s="223"/>
      <c r="BF773" s="223"/>
      <c r="BG773" s="223"/>
      <c r="BH773" s="223"/>
      <c r="BI773" s="223"/>
      <c r="BJ773" s="223"/>
      <c r="BK773" s="223"/>
      <c r="BL773" s="223"/>
      <c r="BM773" s="224"/>
    </row>
    <row r="774" spans="1:65">
      <c r="A774" s="30"/>
      <c r="B774" s="20" t="s">
        <v>254</v>
      </c>
      <c r="C774" s="12"/>
      <c r="D774" s="230">
        <v>14.816666666666668</v>
      </c>
      <c r="E774" s="230">
        <v>14.638082764633493</v>
      </c>
      <c r="F774" s="230">
        <v>13</v>
      </c>
      <c r="G774" s="230">
        <v>15.166666666666666</v>
      </c>
      <c r="H774" s="230">
        <v>14.566666666666665</v>
      </c>
      <c r="I774" s="230">
        <v>14.171000000000001</v>
      </c>
      <c r="J774" s="230">
        <v>14.66666666666667</v>
      </c>
      <c r="K774" s="230">
        <v>14.5</v>
      </c>
      <c r="L774" s="230">
        <v>13.377709603333336</v>
      </c>
      <c r="M774" s="230">
        <v>12.483333333333334</v>
      </c>
      <c r="N774" s="230">
        <v>14.715643570173327</v>
      </c>
      <c r="O774" s="230">
        <v>13.733333333333333</v>
      </c>
      <c r="P774" s="230">
        <v>14.966666666666667</v>
      </c>
      <c r="Q774" s="230">
        <v>14.83333333333333</v>
      </c>
      <c r="R774" s="230">
        <v>14.450000000000001</v>
      </c>
      <c r="S774" s="230">
        <v>16.433333333333334</v>
      </c>
      <c r="T774" s="222"/>
      <c r="U774" s="223"/>
      <c r="V774" s="223"/>
      <c r="W774" s="223"/>
      <c r="X774" s="223"/>
      <c r="Y774" s="223"/>
      <c r="Z774" s="223"/>
      <c r="AA774" s="223"/>
      <c r="AB774" s="223"/>
      <c r="AC774" s="223"/>
      <c r="AD774" s="223"/>
      <c r="AE774" s="223"/>
      <c r="AF774" s="223"/>
      <c r="AG774" s="223"/>
      <c r="AH774" s="223"/>
      <c r="AI774" s="223"/>
      <c r="AJ774" s="223"/>
      <c r="AK774" s="223"/>
      <c r="AL774" s="223"/>
      <c r="AM774" s="223"/>
      <c r="AN774" s="223"/>
      <c r="AO774" s="223"/>
      <c r="AP774" s="223"/>
      <c r="AQ774" s="223"/>
      <c r="AR774" s="223"/>
      <c r="AS774" s="223"/>
      <c r="AT774" s="223"/>
      <c r="AU774" s="223"/>
      <c r="AV774" s="223"/>
      <c r="AW774" s="223"/>
      <c r="AX774" s="223"/>
      <c r="AY774" s="223"/>
      <c r="AZ774" s="223"/>
      <c r="BA774" s="223"/>
      <c r="BB774" s="223"/>
      <c r="BC774" s="223"/>
      <c r="BD774" s="223"/>
      <c r="BE774" s="223"/>
      <c r="BF774" s="223"/>
      <c r="BG774" s="223"/>
      <c r="BH774" s="223"/>
      <c r="BI774" s="223"/>
      <c r="BJ774" s="223"/>
      <c r="BK774" s="223"/>
      <c r="BL774" s="223"/>
      <c r="BM774" s="224"/>
    </row>
    <row r="775" spans="1:65">
      <c r="A775" s="30"/>
      <c r="B775" s="3" t="s">
        <v>255</v>
      </c>
      <c r="C775" s="29"/>
      <c r="D775" s="221">
        <v>14.9</v>
      </c>
      <c r="E775" s="221">
        <v>14.676764843017601</v>
      </c>
      <c r="F775" s="221">
        <v>13</v>
      </c>
      <c r="G775" s="221">
        <v>15</v>
      </c>
      <c r="H775" s="221">
        <v>14.6</v>
      </c>
      <c r="I775" s="221">
        <v>14.161750000000001</v>
      </c>
      <c r="J775" s="221">
        <v>14.55</v>
      </c>
      <c r="K775" s="221">
        <v>14.5</v>
      </c>
      <c r="L775" s="221">
        <v>13.356231665000003</v>
      </c>
      <c r="M775" s="221">
        <v>12.45</v>
      </c>
      <c r="N775" s="221">
        <v>14.764270987250715</v>
      </c>
      <c r="O775" s="221">
        <v>13.8</v>
      </c>
      <c r="P775" s="221">
        <v>15</v>
      </c>
      <c r="Q775" s="221">
        <v>14.8</v>
      </c>
      <c r="R775" s="221">
        <v>14.45</v>
      </c>
      <c r="S775" s="221">
        <v>16.450000000000003</v>
      </c>
      <c r="T775" s="222"/>
      <c r="U775" s="223"/>
      <c r="V775" s="223"/>
      <c r="W775" s="223"/>
      <c r="X775" s="223"/>
      <c r="Y775" s="223"/>
      <c r="Z775" s="223"/>
      <c r="AA775" s="223"/>
      <c r="AB775" s="223"/>
      <c r="AC775" s="223"/>
      <c r="AD775" s="223"/>
      <c r="AE775" s="223"/>
      <c r="AF775" s="223"/>
      <c r="AG775" s="223"/>
      <c r="AH775" s="223"/>
      <c r="AI775" s="223"/>
      <c r="AJ775" s="223"/>
      <c r="AK775" s="223"/>
      <c r="AL775" s="223"/>
      <c r="AM775" s="223"/>
      <c r="AN775" s="223"/>
      <c r="AO775" s="223"/>
      <c r="AP775" s="223"/>
      <c r="AQ775" s="223"/>
      <c r="AR775" s="223"/>
      <c r="AS775" s="223"/>
      <c r="AT775" s="223"/>
      <c r="AU775" s="223"/>
      <c r="AV775" s="223"/>
      <c r="AW775" s="223"/>
      <c r="AX775" s="223"/>
      <c r="AY775" s="223"/>
      <c r="AZ775" s="223"/>
      <c r="BA775" s="223"/>
      <c r="BB775" s="223"/>
      <c r="BC775" s="223"/>
      <c r="BD775" s="223"/>
      <c r="BE775" s="223"/>
      <c r="BF775" s="223"/>
      <c r="BG775" s="223"/>
      <c r="BH775" s="223"/>
      <c r="BI775" s="223"/>
      <c r="BJ775" s="223"/>
      <c r="BK775" s="223"/>
      <c r="BL775" s="223"/>
      <c r="BM775" s="224"/>
    </row>
    <row r="776" spans="1:65">
      <c r="A776" s="30"/>
      <c r="B776" s="3" t="s">
        <v>256</v>
      </c>
      <c r="C776" s="29"/>
      <c r="D776" s="24">
        <v>0.38166302763912918</v>
      </c>
      <c r="E776" s="24">
        <v>0.1874694564576731</v>
      </c>
      <c r="F776" s="24">
        <v>0</v>
      </c>
      <c r="G776" s="24">
        <v>0.40824829046386302</v>
      </c>
      <c r="H776" s="24">
        <v>0.28751811537130462</v>
      </c>
      <c r="I776" s="24">
        <v>0.26876368058203182</v>
      </c>
      <c r="J776" s="24">
        <v>0.36696957185394313</v>
      </c>
      <c r="K776" s="24">
        <v>0.54772255750516607</v>
      </c>
      <c r="L776" s="24">
        <v>6.6629344384545805E-2</v>
      </c>
      <c r="M776" s="24">
        <v>0.31885210782848306</v>
      </c>
      <c r="N776" s="24">
        <v>0.56348366417856577</v>
      </c>
      <c r="O776" s="24">
        <v>0.12110601416390003</v>
      </c>
      <c r="P776" s="24">
        <v>0.19663841605003479</v>
      </c>
      <c r="Q776" s="24">
        <v>0.23380903889000229</v>
      </c>
      <c r="R776" s="24">
        <v>0.15165750888103105</v>
      </c>
      <c r="S776" s="24">
        <v>0.41311822359545752</v>
      </c>
      <c r="T776" s="152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5"/>
    </row>
    <row r="777" spans="1:65">
      <c r="A777" s="30"/>
      <c r="B777" s="3" t="s">
        <v>86</v>
      </c>
      <c r="C777" s="29"/>
      <c r="D777" s="13">
        <v>2.5759034486330427E-2</v>
      </c>
      <c r="E777" s="13">
        <v>1.2806967925513498E-2</v>
      </c>
      <c r="F777" s="13">
        <v>0</v>
      </c>
      <c r="G777" s="13">
        <v>2.6917469700914045E-2</v>
      </c>
      <c r="H777" s="13">
        <v>1.9738085723430526E-2</v>
      </c>
      <c r="I777" s="13">
        <v>1.896575263439643E-2</v>
      </c>
      <c r="J777" s="13">
        <v>2.502065262640521E-2</v>
      </c>
      <c r="K777" s="13">
        <v>3.77739694831149E-2</v>
      </c>
      <c r="L777" s="13">
        <v>4.9806242144726856E-3</v>
      </c>
      <c r="M777" s="13">
        <v>2.5542224926180215E-2</v>
      </c>
      <c r="N777" s="13">
        <v>3.8291472710080654E-2</v>
      </c>
      <c r="O777" s="13">
        <v>8.8183990896043719E-3</v>
      </c>
      <c r="P777" s="13">
        <v>1.3138424234968917E-2</v>
      </c>
      <c r="Q777" s="13">
        <v>1.5762407116179933E-2</v>
      </c>
      <c r="R777" s="13">
        <v>1.0495329334327407E-2</v>
      </c>
      <c r="S777" s="13">
        <v>2.5139039975382811E-2</v>
      </c>
      <c r="T777" s="152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5"/>
    </row>
    <row r="778" spans="1:65">
      <c r="A778" s="30"/>
      <c r="B778" s="3" t="s">
        <v>257</v>
      </c>
      <c r="C778" s="29"/>
      <c r="D778" s="13">
        <v>1.1570467146803098E-2</v>
      </c>
      <c r="E778" s="13">
        <v>-6.2189738894025126E-4</v>
      </c>
      <c r="F778" s="13">
        <v>-0.11245785784644957</v>
      </c>
      <c r="G778" s="13">
        <v>3.5465832512475481E-2</v>
      </c>
      <c r="H778" s="13">
        <v>-5.4976509715346511E-3</v>
      </c>
      <c r="I778" s="13">
        <v>-3.2510792580156544E-2</v>
      </c>
      <c r="J778" s="13">
        <v>1.3295962758006485E-3</v>
      </c>
      <c r="K778" s="13">
        <v>-1.0049149136424518E-2</v>
      </c>
      <c r="L778" s="13">
        <v>-8.6670689349954366E-2</v>
      </c>
      <c r="M778" s="13">
        <v>-0.14773196862434701</v>
      </c>
      <c r="N778" s="13">
        <v>4.673370572289004E-3</v>
      </c>
      <c r="O778" s="13">
        <v>-6.2391378032659595E-2</v>
      </c>
      <c r="P778" s="13">
        <v>2.1811338017805548E-2</v>
      </c>
      <c r="Q778" s="13">
        <v>1.2708341688025371E-2</v>
      </c>
      <c r="R778" s="13">
        <v>-1.346277276009189E-2</v>
      </c>
      <c r="S778" s="13">
        <v>0.1219442976453855</v>
      </c>
      <c r="T778" s="152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A779" s="30"/>
      <c r="B779" s="46" t="s">
        <v>258</v>
      </c>
      <c r="C779" s="47"/>
      <c r="D779" s="45">
        <v>0.62</v>
      </c>
      <c r="E779" s="45">
        <v>0</v>
      </c>
      <c r="F779" s="45" t="s">
        <v>259</v>
      </c>
      <c r="G779" s="45" t="s">
        <v>259</v>
      </c>
      <c r="H779" s="45">
        <v>0.25</v>
      </c>
      <c r="I779" s="45">
        <v>1.61</v>
      </c>
      <c r="J779" s="45">
        <v>0.1</v>
      </c>
      <c r="K779" s="45" t="s">
        <v>259</v>
      </c>
      <c r="L779" s="45">
        <v>4.3499999999999996</v>
      </c>
      <c r="M779" s="45">
        <v>7.44</v>
      </c>
      <c r="N779" s="45">
        <v>0.27</v>
      </c>
      <c r="O779" s="45">
        <v>3.12</v>
      </c>
      <c r="P779" s="45">
        <v>1.1299999999999999</v>
      </c>
      <c r="Q779" s="45">
        <v>0.67</v>
      </c>
      <c r="R779" s="45">
        <v>0.65</v>
      </c>
      <c r="S779" s="45">
        <v>6.2</v>
      </c>
      <c r="T779" s="152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B780" s="31" t="s">
        <v>284</v>
      </c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BM780" s="55"/>
    </row>
    <row r="781" spans="1:65">
      <c r="BM781" s="55"/>
    </row>
    <row r="782" spans="1:65" ht="15">
      <c r="B782" s="8" t="s">
        <v>476</v>
      </c>
      <c r="BM782" s="28" t="s">
        <v>295</v>
      </c>
    </row>
    <row r="783" spans="1:65" ht="15">
      <c r="A783" s="25" t="s">
        <v>61</v>
      </c>
      <c r="B783" s="18" t="s">
        <v>110</v>
      </c>
      <c r="C783" s="15" t="s">
        <v>111</v>
      </c>
      <c r="D783" s="16" t="s">
        <v>225</v>
      </c>
      <c r="E783" s="17" t="s">
        <v>225</v>
      </c>
      <c r="F783" s="17" t="s">
        <v>225</v>
      </c>
      <c r="G783" s="17" t="s">
        <v>225</v>
      </c>
      <c r="H783" s="17" t="s">
        <v>225</v>
      </c>
      <c r="I783" s="17" t="s">
        <v>225</v>
      </c>
      <c r="J783" s="17" t="s">
        <v>225</v>
      </c>
      <c r="K783" s="17" t="s">
        <v>225</v>
      </c>
      <c r="L783" s="17" t="s">
        <v>225</v>
      </c>
      <c r="M783" s="17" t="s">
        <v>225</v>
      </c>
      <c r="N783" s="17" t="s">
        <v>225</v>
      </c>
      <c r="O783" s="17" t="s">
        <v>225</v>
      </c>
      <c r="P783" s="17" t="s">
        <v>225</v>
      </c>
      <c r="Q783" s="17" t="s">
        <v>225</v>
      </c>
      <c r="R783" s="17" t="s">
        <v>225</v>
      </c>
      <c r="S783" s="17" t="s">
        <v>225</v>
      </c>
      <c r="T783" s="152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8">
        <v>1</v>
      </c>
    </row>
    <row r="784" spans="1:65">
      <c r="A784" s="30"/>
      <c r="B784" s="19" t="s">
        <v>226</v>
      </c>
      <c r="C784" s="9" t="s">
        <v>226</v>
      </c>
      <c r="D784" s="150" t="s">
        <v>228</v>
      </c>
      <c r="E784" s="151" t="s">
        <v>230</v>
      </c>
      <c r="F784" s="151" t="s">
        <v>233</v>
      </c>
      <c r="G784" s="151" t="s">
        <v>234</v>
      </c>
      <c r="H784" s="151" t="s">
        <v>236</v>
      </c>
      <c r="I784" s="151" t="s">
        <v>237</v>
      </c>
      <c r="J784" s="151" t="s">
        <v>238</v>
      </c>
      <c r="K784" s="151" t="s">
        <v>239</v>
      </c>
      <c r="L784" s="151" t="s">
        <v>240</v>
      </c>
      <c r="M784" s="151" t="s">
        <v>241</v>
      </c>
      <c r="N784" s="151" t="s">
        <v>242</v>
      </c>
      <c r="O784" s="151" t="s">
        <v>243</v>
      </c>
      <c r="P784" s="151" t="s">
        <v>244</v>
      </c>
      <c r="Q784" s="151" t="s">
        <v>245</v>
      </c>
      <c r="R784" s="151" t="s">
        <v>246</v>
      </c>
      <c r="S784" s="151" t="s">
        <v>247</v>
      </c>
      <c r="T784" s="152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 t="s">
        <v>3</v>
      </c>
    </row>
    <row r="785" spans="1:65">
      <c r="A785" s="30"/>
      <c r="B785" s="19"/>
      <c r="C785" s="9"/>
      <c r="D785" s="10" t="s">
        <v>272</v>
      </c>
      <c r="E785" s="11" t="s">
        <v>272</v>
      </c>
      <c r="F785" s="11" t="s">
        <v>114</v>
      </c>
      <c r="G785" s="11" t="s">
        <v>272</v>
      </c>
      <c r="H785" s="11" t="s">
        <v>273</v>
      </c>
      <c r="I785" s="11" t="s">
        <v>272</v>
      </c>
      <c r="J785" s="11" t="s">
        <v>114</v>
      </c>
      <c r="K785" s="11" t="s">
        <v>273</v>
      </c>
      <c r="L785" s="11" t="s">
        <v>272</v>
      </c>
      <c r="M785" s="11" t="s">
        <v>273</v>
      </c>
      <c r="N785" s="11" t="s">
        <v>273</v>
      </c>
      <c r="O785" s="11" t="s">
        <v>114</v>
      </c>
      <c r="P785" s="11" t="s">
        <v>273</v>
      </c>
      <c r="Q785" s="11" t="s">
        <v>273</v>
      </c>
      <c r="R785" s="11" t="s">
        <v>273</v>
      </c>
      <c r="S785" s="11" t="s">
        <v>273</v>
      </c>
      <c r="T785" s="152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>
        <v>2</v>
      </c>
    </row>
    <row r="786" spans="1:65">
      <c r="A786" s="30"/>
      <c r="B786" s="19"/>
      <c r="C786" s="9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152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2</v>
      </c>
    </row>
    <row r="787" spans="1:65">
      <c r="A787" s="30"/>
      <c r="B787" s="18">
        <v>1</v>
      </c>
      <c r="C787" s="14">
        <v>1</v>
      </c>
      <c r="D787" s="22">
        <v>0.8</v>
      </c>
      <c r="E787" s="147" t="s">
        <v>285</v>
      </c>
      <c r="F787" s="147">
        <v>13.583399999999999</v>
      </c>
      <c r="G787" s="147" t="s">
        <v>102</v>
      </c>
      <c r="H787" s="22">
        <v>0.7</v>
      </c>
      <c r="I787" s="147" t="s">
        <v>102</v>
      </c>
      <c r="J787" s="147" t="s">
        <v>104</v>
      </c>
      <c r="K787" s="147">
        <v>2</v>
      </c>
      <c r="L787" s="147" t="s">
        <v>102</v>
      </c>
      <c r="M787" s="22">
        <v>0.29830000000000001</v>
      </c>
      <c r="N787" s="147" t="s">
        <v>102</v>
      </c>
      <c r="O787" s="147" t="s">
        <v>103</v>
      </c>
      <c r="P787" s="22">
        <v>1.6</v>
      </c>
      <c r="Q787" s="147" t="s">
        <v>102</v>
      </c>
      <c r="R787" s="147" t="s">
        <v>102</v>
      </c>
      <c r="S787" s="22">
        <v>1</v>
      </c>
      <c r="T787" s="152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1</v>
      </c>
    </row>
    <row r="788" spans="1:65">
      <c r="A788" s="30"/>
      <c r="B788" s="19">
        <v>1</v>
      </c>
      <c r="C788" s="9">
        <v>2</v>
      </c>
      <c r="D788" s="11">
        <v>0.9</v>
      </c>
      <c r="E788" s="148" t="s">
        <v>285</v>
      </c>
      <c r="F788" s="148">
        <v>16.997</v>
      </c>
      <c r="G788" s="148" t="s">
        <v>102</v>
      </c>
      <c r="H788" s="11">
        <v>0.7</v>
      </c>
      <c r="I788" s="148" t="s">
        <v>102</v>
      </c>
      <c r="J788" s="148" t="s">
        <v>104</v>
      </c>
      <c r="K788" s="148">
        <v>3</v>
      </c>
      <c r="L788" s="11">
        <v>1</v>
      </c>
      <c r="M788" s="11">
        <v>0.29289999999999999</v>
      </c>
      <c r="N788" s="148" t="s">
        <v>102</v>
      </c>
      <c r="O788" s="148" t="s">
        <v>103</v>
      </c>
      <c r="P788" s="11">
        <v>1.5</v>
      </c>
      <c r="Q788" s="11">
        <v>1</v>
      </c>
      <c r="R788" s="148" t="s">
        <v>102</v>
      </c>
      <c r="S788" s="148" t="s">
        <v>102</v>
      </c>
      <c r="T788" s="152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35</v>
      </c>
    </row>
    <row r="789" spans="1:65">
      <c r="A789" s="30"/>
      <c r="B789" s="19">
        <v>1</v>
      </c>
      <c r="C789" s="9">
        <v>3</v>
      </c>
      <c r="D789" s="11">
        <v>1.2</v>
      </c>
      <c r="E789" s="148" t="s">
        <v>285</v>
      </c>
      <c r="F789" s="148">
        <v>13.6609</v>
      </c>
      <c r="G789" s="148" t="s">
        <v>102</v>
      </c>
      <c r="H789" s="11">
        <v>0.8</v>
      </c>
      <c r="I789" s="148" t="s">
        <v>102</v>
      </c>
      <c r="J789" s="148" t="s">
        <v>104</v>
      </c>
      <c r="K789" s="148">
        <v>2</v>
      </c>
      <c r="L789" s="11">
        <v>1</v>
      </c>
      <c r="M789" s="11">
        <v>0.3024</v>
      </c>
      <c r="N789" s="11">
        <v>1</v>
      </c>
      <c r="O789" s="148" t="s">
        <v>103</v>
      </c>
      <c r="P789" s="11">
        <v>1.5</v>
      </c>
      <c r="Q789" s="148" t="s">
        <v>102</v>
      </c>
      <c r="R789" s="148" t="s">
        <v>102</v>
      </c>
      <c r="S789" s="148" t="s">
        <v>102</v>
      </c>
      <c r="T789" s="152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16</v>
      </c>
    </row>
    <row r="790" spans="1:65">
      <c r="A790" s="30"/>
      <c r="B790" s="19">
        <v>1</v>
      </c>
      <c r="C790" s="9">
        <v>4</v>
      </c>
      <c r="D790" s="11">
        <v>0.7</v>
      </c>
      <c r="E790" s="148" t="s">
        <v>285</v>
      </c>
      <c r="F790" s="148">
        <v>11.2864</v>
      </c>
      <c r="G790" s="148" t="s">
        <v>102</v>
      </c>
      <c r="H790" s="11">
        <v>0.8</v>
      </c>
      <c r="I790" s="148" t="s">
        <v>102</v>
      </c>
      <c r="J790" s="148" t="s">
        <v>104</v>
      </c>
      <c r="K790" s="148">
        <v>2</v>
      </c>
      <c r="L790" s="148" t="s">
        <v>102</v>
      </c>
      <c r="M790" s="11">
        <v>0.29699999999999999</v>
      </c>
      <c r="N790" s="148" t="s">
        <v>102</v>
      </c>
      <c r="O790" s="148" t="s">
        <v>103</v>
      </c>
      <c r="P790" s="11">
        <v>1.4</v>
      </c>
      <c r="Q790" s="11">
        <v>1</v>
      </c>
      <c r="R790" s="148" t="s">
        <v>102</v>
      </c>
      <c r="S790" s="11">
        <v>1</v>
      </c>
      <c r="T790" s="152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0.93303083333333303</v>
      </c>
    </row>
    <row r="791" spans="1:65">
      <c r="A791" s="30"/>
      <c r="B791" s="19">
        <v>1</v>
      </c>
      <c r="C791" s="9">
        <v>5</v>
      </c>
      <c r="D791" s="11">
        <v>0.9</v>
      </c>
      <c r="E791" s="148" t="s">
        <v>285</v>
      </c>
      <c r="F791" s="148">
        <v>13.3249</v>
      </c>
      <c r="G791" s="148" t="s">
        <v>102</v>
      </c>
      <c r="H791" s="11">
        <v>0.5</v>
      </c>
      <c r="I791" s="148" t="s">
        <v>102</v>
      </c>
      <c r="J791" s="148" t="s">
        <v>104</v>
      </c>
      <c r="K791" s="148">
        <v>3</v>
      </c>
      <c r="L791" s="148" t="s">
        <v>102</v>
      </c>
      <c r="M791" s="153">
        <v>0.31840000000000002</v>
      </c>
      <c r="N791" s="148" t="s">
        <v>102</v>
      </c>
      <c r="O791" s="148" t="s">
        <v>103</v>
      </c>
      <c r="P791" s="11">
        <v>1.6</v>
      </c>
      <c r="Q791" s="11">
        <v>1</v>
      </c>
      <c r="R791" s="148" t="s">
        <v>102</v>
      </c>
      <c r="S791" s="148" t="s">
        <v>102</v>
      </c>
      <c r="T791" s="152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7</v>
      </c>
    </row>
    <row r="792" spans="1:65">
      <c r="A792" s="30"/>
      <c r="B792" s="19">
        <v>1</v>
      </c>
      <c r="C792" s="9">
        <v>6</v>
      </c>
      <c r="D792" s="11">
        <v>1</v>
      </c>
      <c r="E792" s="148" t="s">
        <v>285</v>
      </c>
      <c r="F792" s="148">
        <v>16.837</v>
      </c>
      <c r="G792" s="148" t="s">
        <v>102</v>
      </c>
      <c r="H792" s="11">
        <v>0.7</v>
      </c>
      <c r="I792" s="148" t="s">
        <v>102</v>
      </c>
      <c r="J792" s="148" t="s">
        <v>104</v>
      </c>
      <c r="K792" s="148">
        <v>3</v>
      </c>
      <c r="L792" s="148" t="s">
        <v>102</v>
      </c>
      <c r="M792" s="11">
        <v>0.29730000000000001</v>
      </c>
      <c r="N792" s="148" t="s">
        <v>102</v>
      </c>
      <c r="O792" s="148" t="s">
        <v>103</v>
      </c>
      <c r="P792" s="11">
        <v>1.7</v>
      </c>
      <c r="Q792" s="148" t="s">
        <v>102</v>
      </c>
      <c r="R792" s="148" t="s">
        <v>102</v>
      </c>
      <c r="S792" s="148" t="s">
        <v>102</v>
      </c>
      <c r="T792" s="152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5"/>
    </row>
    <row r="793" spans="1:65">
      <c r="A793" s="30"/>
      <c r="B793" s="20" t="s">
        <v>254</v>
      </c>
      <c r="C793" s="12"/>
      <c r="D793" s="23">
        <v>0.91666666666666685</v>
      </c>
      <c r="E793" s="23" t="s">
        <v>622</v>
      </c>
      <c r="F793" s="23">
        <v>14.281599999999999</v>
      </c>
      <c r="G793" s="23" t="s">
        <v>622</v>
      </c>
      <c r="H793" s="23">
        <v>0.70000000000000007</v>
      </c>
      <c r="I793" s="23" t="s">
        <v>622</v>
      </c>
      <c r="J793" s="23" t="s">
        <v>622</v>
      </c>
      <c r="K793" s="23">
        <v>2.5</v>
      </c>
      <c r="L793" s="23">
        <v>1</v>
      </c>
      <c r="M793" s="23">
        <v>0.30104999999999998</v>
      </c>
      <c r="N793" s="23">
        <v>1</v>
      </c>
      <c r="O793" s="23" t="s">
        <v>622</v>
      </c>
      <c r="P793" s="23">
        <v>1.5499999999999998</v>
      </c>
      <c r="Q793" s="23">
        <v>1</v>
      </c>
      <c r="R793" s="23" t="s">
        <v>622</v>
      </c>
      <c r="S793" s="23">
        <v>1</v>
      </c>
      <c r="T793" s="152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5"/>
    </row>
    <row r="794" spans="1:65">
      <c r="A794" s="30"/>
      <c r="B794" s="3" t="s">
        <v>255</v>
      </c>
      <c r="C794" s="29"/>
      <c r="D794" s="11">
        <v>0.9</v>
      </c>
      <c r="E794" s="11" t="s">
        <v>622</v>
      </c>
      <c r="F794" s="11">
        <v>13.62215</v>
      </c>
      <c r="G794" s="11" t="s">
        <v>622</v>
      </c>
      <c r="H794" s="11">
        <v>0.7</v>
      </c>
      <c r="I794" s="11" t="s">
        <v>622</v>
      </c>
      <c r="J794" s="11" t="s">
        <v>622</v>
      </c>
      <c r="K794" s="11">
        <v>2.5</v>
      </c>
      <c r="L794" s="11">
        <v>1</v>
      </c>
      <c r="M794" s="11">
        <v>0.29780000000000001</v>
      </c>
      <c r="N794" s="11">
        <v>1</v>
      </c>
      <c r="O794" s="11" t="s">
        <v>622</v>
      </c>
      <c r="P794" s="11">
        <v>1.55</v>
      </c>
      <c r="Q794" s="11">
        <v>1</v>
      </c>
      <c r="R794" s="11" t="s">
        <v>622</v>
      </c>
      <c r="S794" s="11">
        <v>1</v>
      </c>
      <c r="T794" s="152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30"/>
      <c r="B795" s="3" t="s">
        <v>256</v>
      </c>
      <c r="C795" s="29"/>
      <c r="D795" s="24">
        <v>0.17224014243684935</v>
      </c>
      <c r="E795" s="24" t="s">
        <v>622</v>
      </c>
      <c r="F795" s="24">
        <v>2.2209329562145741</v>
      </c>
      <c r="G795" s="24" t="s">
        <v>622</v>
      </c>
      <c r="H795" s="24">
        <v>0.10954451150103327</v>
      </c>
      <c r="I795" s="24" t="s">
        <v>622</v>
      </c>
      <c r="J795" s="24" t="s">
        <v>622</v>
      </c>
      <c r="K795" s="24">
        <v>0.54772255750516607</v>
      </c>
      <c r="L795" s="24">
        <v>0</v>
      </c>
      <c r="M795" s="24">
        <v>9.0254639769931019E-3</v>
      </c>
      <c r="N795" s="24" t="s">
        <v>622</v>
      </c>
      <c r="O795" s="24" t="s">
        <v>622</v>
      </c>
      <c r="P795" s="24">
        <v>0.10488088481701519</v>
      </c>
      <c r="Q795" s="24">
        <v>0</v>
      </c>
      <c r="R795" s="24" t="s">
        <v>622</v>
      </c>
      <c r="S795" s="24">
        <v>0</v>
      </c>
      <c r="T795" s="152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30"/>
      <c r="B796" s="3" t="s">
        <v>86</v>
      </c>
      <c r="C796" s="29"/>
      <c r="D796" s="13">
        <v>0.18789833720383561</v>
      </c>
      <c r="E796" s="13" t="s">
        <v>622</v>
      </c>
      <c r="F796" s="13">
        <v>0.1555100938420467</v>
      </c>
      <c r="G796" s="13" t="s">
        <v>622</v>
      </c>
      <c r="H796" s="13">
        <v>0.15649215928719037</v>
      </c>
      <c r="I796" s="13" t="s">
        <v>622</v>
      </c>
      <c r="J796" s="13" t="s">
        <v>622</v>
      </c>
      <c r="K796" s="13">
        <v>0.21908902300206642</v>
      </c>
      <c r="L796" s="13">
        <v>0</v>
      </c>
      <c r="M796" s="13">
        <v>2.9979950097967455E-2</v>
      </c>
      <c r="N796" s="13" t="s">
        <v>622</v>
      </c>
      <c r="O796" s="13" t="s">
        <v>622</v>
      </c>
      <c r="P796" s="13">
        <v>6.766508697871948E-2</v>
      </c>
      <c r="Q796" s="13">
        <v>0</v>
      </c>
      <c r="R796" s="13" t="s">
        <v>622</v>
      </c>
      <c r="S796" s="13">
        <v>0</v>
      </c>
      <c r="T796" s="152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A797" s="30"/>
      <c r="B797" s="3" t="s">
        <v>257</v>
      </c>
      <c r="C797" s="29"/>
      <c r="D797" s="13">
        <v>-1.753872013875879E-2</v>
      </c>
      <c r="E797" s="13" t="s">
        <v>622</v>
      </c>
      <c r="F797" s="13">
        <v>14.306675288508691</v>
      </c>
      <c r="G797" s="13" t="s">
        <v>622</v>
      </c>
      <c r="H797" s="13">
        <v>-0.24975684083323402</v>
      </c>
      <c r="I797" s="13" t="s">
        <v>622</v>
      </c>
      <c r="J797" s="13" t="s">
        <v>622</v>
      </c>
      <c r="K797" s="13">
        <v>1.679439854167021</v>
      </c>
      <c r="L797" s="13">
        <v>7.1775941666808452E-2</v>
      </c>
      <c r="M797" s="13">
        <v>-0.6773418527612074</v>
      </c>
      <c r="N797" s="13">
        <v>7.1775941666808452E-2</v>
      </c>
      <c r="O797" s="13" t="s">
        <v>622</v>
      </c>
      <c r="P797" s="13">
        <v>0.66125270958355298</v>
      </c>
      <c r="Q797" s="13">
        <v>7.1775941666808452E-2</v>
      </c>
      <c r="R797" s="13" t="s">
        <v>622</v>
      </c>
      <c r="S797" s="13">
        <v>7.1775941666808452E-2</v>
      </c>
      <c r="T797" s="152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5"/>
    </row>
    <row r="798" spans="1:65">
      <c r="A798" s="30"/>
      <c r="B798" s="46" t="s">
        <v>258</v>
      </c>
      <c r="C798" s="47"/>
      <c r="D798" s="45">
        <v>0.56999999999999995</v>
      </c>
      <c r="E798" s="45">
        <v>7.0000000000000007E-2</v>
      </c>
      <c r="F798" s="45">
        <v>40.630000000000003</v>
      </c>
      <c r="G798" s="45">
        <v>0.67</v>
      </c>
      <c r="H798" s="45">
        <v>7.0000000000000007E-2</v>
      </c>
      <c r="I798" s="45">
        <v>0.67</v>
      </c>
      <c r="J798" s="45">
        <v>5.32</v>
      </c>
      <c r="K798" s="45">
        <v>5.32</v>
      </c>
      <c r="L798" s="45">
        <v>0.17</v>
      </c>
      <c r="M798" s="45">
        <v>1.27</v>
      </c>
      <c r="N798" s="45">
        <v>0.42</v>
      </c>
      <c r="O798" s="45">
        <v>0.82</v>
      </c>
      <c r="P798" s="45">
        <v>2.4700000000000002</v>
      </c>
      <c r="Q798" s="45">
        <v>7.0000000000000007E-2</v>
      </c>
      <c r="R798" s="45">
        <v>0.67</v>
      </c>
      <c r="S798" s="45">
        <v>0.17</v>
      </c>
      <c r="T798" s="152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B799" s="31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BM799" s="55"/>
    </row>
    <row r="800" spans="1:65" ht="15">
      <c r="B800" s="8" t="s">
        <v>477</v>
      </c>
      <c r="BM800" s="28" t="s">
        <v>66</v>
      </c>
    </row>
    <row r="801" spans="1:65" ht="15">
      <c r="A801" s="25" t="s">
        <v>12</v>
      </c>
      <c r="B801" s="18" t="s">
        <v>110</v>
      </c>
      <c r="C801" s="15" t="s">
        <v>111</v>
      </c>
      <c r="D801" s="16" t="s">
        <v>225</v>
      </c>
      <c r="E801" s="17" t="s">
        <v>225</v>
      </c>
      <c r="F801" s="17" t="s">
        <v>225</v>
      </c>
      <c r="G801" s="17" t="s">
        <v>225</v>
      </c>
      <c r="H801" s="17" t="s">
        <v>225</v>
      </c>
      <c r="I801" s="17" t="s">
        <v>225</v>
      </c>
      <c r="J801" s="17" t="s">
        <v>225</v>
      </c>
      <c r="K801" s="152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8">
        <v>1</v>
      </c>
    </row>
    <row r="802" spans="1:65">
      <c r="A802" s="30"/>
      <c r="B802" s="19" t="s">
        <v>226</v>
      </c>
      <c r="C802" s="9" t="s">
        <v>226</v>
      </c>
      <c r="D802" s="150" t="s">
        <v>228</v>
      </c>
      <c r="E802" s="151" t="s">
        <v>229</v>
      </c>
      <c r="F802" s="151" t="s">
        <v>230</v>
      </c>
      <c r="G802" s="151" t="s">
        <v>236</v>
      </c>
      <c r="H802" s="151" t="s">
        <v>237</v>
      </c>
      <c r="I802" s="151" t="s">
        <v>241</v>
      </c>
      <c r="J802" s="151" t="s">
        <v>248</v>
      </c>
      <c r="K802" s="152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 t="s">
        <v>3</v>
      </c>
    </row>
    <row r="803" spans="1:65">
      <c r="A803" s="30"/>
      <c r="B803" s="19"/>
      <c r="C803" s="9"/>
      <c r="D803" s="10" t="s">
        <v>272</v>
      </c>
      <c r="E803" s="11" t="s">
        <v>272</v>
      </c>
      <c r="F803" s="11" t="s">
        <v>272</v>
      </c>
      <c r="G803" s="11" t="s">
        <v>273</v>
      </c>
      <c r="H803" s="11" t="s">
        <v>272</v>
      </c>
      <c r="I803" s="11" t="s">
        <v>273</v>
      </c>
      <c r="J803" s="11" t="s">
        <v>272</v>
      </c>
      <c r="K803" s="152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>
        <v>2</v>
      </c>
    </row>
    <row r="804" spans="1:65">
      <c r="A804" s="30"/>
      <c r="B804" s="19"/>
      <c r="C804" s="9"/>
      <c r="D804" s="26"/>
      <c r="E804" s="26"/>
      <c r="F804" s="26"/>
      <c r="G804" s="26"/>
      <c r="H804" s="26"/>
      <c r="I804" s="26"/>
      <c r="J804" s="26"/>
      <c r="K804" s="152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3</v>
      </c>
    </row>
    <row r="805" spans="1:65">
      <c r="A805" s="30"/>
      <c r="B805" s="18">
        <v>1</v>
      </c>
      <c r="C805" s="14">
        <v>1</v>
      </c>
      <c r="D805" s="22">
        <v>6.16</v>
      </c>
      <c r="E805" s="22">
        <v>6.1323784787120799</v>
      </c>
      <c r="F805" s="147">
        <v>6.9488545433086015</v>
      </c>
      <c r="G805" s="154">
        <v>5.5</v>
      </c>
      <c r="H805" s="22">
        <v>6.13</v>
      </c>
      <c r="I805" s="22">
        <v>6.1867471800000002</v>
      </c>
      <c r="J805" s="22">
        <v>6.18</v>
      </c>
      <c r="K805" s="152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1</v>
      </c>
    </row>
    <row r="806" spans="1:65">
      <c r="A806" s="30"/>
      <c r="B806" s="19">
        <v>1</v>
      </c>
      <c r="C806" s="9">
        <v>2</v>
      </c>
      <c r="D806" s="11">
        <v>6.38</v>
      </c>
      <c r="E806" s="11">
        <v>6.1835130773997999</v>
      </c>
      <c r="F806" s="148">
        <v>6.5502370983151961</v>
      </c>
      <c r="G806" s="11">
        <v>6.2</v>
      </c>
      <c r="H806" s="11">
        <v>6.07</v>
      </c>
      <c r="I806" s="11">
        <v>6.1452318400000001</v>
      </c>
      <c r="J806" s="11">
        <v>6.05</v>
      </c>
      <c r="K806" s="152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5</v>
      </c>
    </row>
    <row r="807" spans="1:65">
      <c r="A807" s="30"/>
      <c r="B807" s="19">
        <v>1</v>
      </c>
      <c r="C807" s="9">
        <v>3</v>
      </c>
      <c r="D807" s="11">
        <v>6.39</v>
      </c>
      <c r="E807" s="11">
        <v>6.0353789085918796</v>
      </c>
      <c r="F807" s="148">
        <v>6.5595772474833813</v>
      </c>
      <c r="G807" s="11">
        <v>6</v>
      </c>
      <c r="H807" s="11">
        <v>6.02</v>
      </c>
      <c r="I807" s="11">
        <v>6.3582843400000009</v>
      </c>
      <c r="J807" s="11">
        <v>6.11</v>
      </c>
      <c r="K807" s="152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16</v>
      </c>
    </row>
    <row r="808" spans="1:65">
      <c r="A808" s="30"/>
      <c r="B808" s="19">
        <v>1</v>
      </c>
      <c r="C808" s="9">
        <v>4</v>
      </c>
      <c r="D808" s="11">
        <v>6.23</v>
      </c>
      <c r="E808" s="11">
        <v>6.1801021963499299</v>
      </c>
      <c r="F808" s="148">
        <v>6.8887646055259575</v>
      </c>
      <c r="G808" s="11">
        <v>6.6</v>
      </c>
      <c r="H808" s="11">
        <v>6.06</v>
      </c>
      <c r="I808" s="11">
        <v>6.2298053600000003</v>
      </c>
      <c r="J808" s="11">
        <v>6.01</v>
      </c>
      <c r="K808" s="152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6.1999019546670739</v>
      </c>
    </row>
    <row r="809" spans="1:65">
      <c r="A809" s="30"/>
      <c r="B809" s="19">
        <v>1</v>
      </c>
      <c r="C809" s="9">
        <v>5</v>
      </c>
      <c r="D809" s="11">
        <v>6.51</v>
      </c>
      <c r="E809" s="11">
        <v>6.2211063556749897</v>
      </c>
      <c r="F809" s="148">
        <v>7.0886098855979007</v>
      </c>
      <c r="G809" s="11">
        <v>6.2</v>
      </c>
      <c r="H809" s="11">
        <v>6.15</v>
      </c>
      <c r="I809" s="11">
        <v>6.2798683400000002</v>
      </c>
      <c r="J809" s="11">
        <v>6.11</v>
      </c>
      <c r="K809" s="152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54</v>
      </c>
    </row>
    <row r="810" spans="1:65">
      <c r="A810" s="30"/>
      <c r="B810" s="19">
        <v>1</v>
      </c>
      <c r="C810" s="9">
        <v>6</v>
      </c>
      <c r="D810" s="11">
        <v>6.29</v>
      </c>
      <c r="E810" s="11">
        <v>6.2239026512859903</v>
      </c>
      <c r="F810" s="148">
        <v>6.6248678465129602</v>
      </c>
      <c r="G810" s="11">
        <v>6.4</v>
      </c>
      <c r="H810" s="11">
        <v>6.17</v>
      </c>
      <c r="I810" s="11">
        <v>6.2501516399999995</v>
      </c>
      <c r="J810" s="11">
        <v>6.07</v>
      </c>
      <c r="K810" s="152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5"/>
    </row>
    <row r="811" spans="1:65">
      <c r="A811" s="30"/>
      <c r="B811" s="20" t="s">
        <v>254</v>
      </c>
      <c r="C811" s="12"/>
      <c r="D811" s="23">
        <v>6.3266666666666671</v>
      </c>
      <c r="E811" s="23">
        <v>6.1627302780024449</v>
      </c>
      <c r="F811" s="23">
        <v>6.7768185377906667</v>
      </c>
      <c r="G811" s="23">
        <v>6.1499999999999995</v>
      </c>
      <c r="H811" s="23">
        <v>6.1000000000000005</v>
      </c>
      <c r="I811" s="23">
        <v>6.2416814500000006</v>
      </c>
      <c r="J811" s="23">
        <v>6.0883333333333338</v>
      </c>
      <c r="K811" s="152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A812" s="30"/>
      <c r="B812" s="3" t="s">
        <v>255</v>
      </c>
      <c r="C812" s="29"/>
      <c r="D812" s="11">
        <v>6.335</v>
      </c>
      <c r="E812" s="11">
        <v>6.1818076368748649</v>
      </c>
      <c r="F812" s="11">
        <v>6.7568162260194589</v>
      </c>
      <c r="G812" s="11">
        <v>6.2</v>
      </c>
      <c r="H812" s="11">
        <v>6.1</v>
      </c>
      <c r="I812" s="11">
        <v>6.2399784999999994</v>
      </c>
      <c r="J812" s="11">
        <v>6.09</v>
      </c>
      <c r="K812" s="152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30"/>
      <c r="B813" s="3" t="s">
        <v>256</v>
      </c>
      <c r="C813" s="29"/>
      <c r="D813" s="24">
        <v>0.1256450025534904</v>
      </c>
      <c r="E813" s="24">
        <v>7.0743391219736773E-2</v>
      </c>
      <c r="F813" s="24">
        <v>0.22845747672262173</v>
      </c>
      <c r="G813" s="24">
        <v>0.37815340802378067</v>
      </c>
      <c r="H813" s="24">
        <v>5.8651513194460894E-2</v>
      </c>
      <c r="I813" s="24">
        <v>7.4279956174103309E-2</v>
      </c>
      <c r="J813" s="24">
        <v>5.8793423668524934E-2</v>
      </c>
      <c r="K813" s="203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  <c r="AA813" s="204"/>
      <c r="AB813" s="204"/>
      <c r="AC813" s="204"/>
      <c r="AD813" s="204"/>
      <c r="AE813" s="204"/>
      <c r="AF813" s="204"/>
      <c r="AG813" s="204"/>
      <c r="AH813" s="204"/>
      <c r="AI813" s="204"/>
      <c r="AJ813" s="204"/>
      <c r="AK813" s="204"/>
      <c r="AL813" s="204"/>
      <c r="AM813" s="204"/>
      <c r="AN813" s="204"/>
      <c r="AO813" s="204"/>
      <c r="AP813" s="204"/>
      <c r="AQ813" s="204"/>
      <c r="AR813" s="204"/>
      <c r="AS813" s="204"/>
      <c r="AT813" s="204"/>
      <c r="AU813" s="204"/>
      <c r="AV813" s="204"/>
      <c r="AW813" s="204"/>
      <c r="AX813" s="204"/>
      <c r="AY813" s="204"/>
      <c r="AZ813" s="204"/>
      <c r="BA813" s="204"/>
      <c r="BB813" s="204"/>
      <c r="BC813" s="204"/>
      <c r="BD813" s="204"/>
      <c r="BE813" s="204"/>
      <c r="BF813" s="204"/>
      <c r="BG813" s="204"/>
      <c r="BH813" s="204"/>
      <c r="BI813" s="204"/>
      <c r="BJ813" s="204"/>
      <c r="BK813" s="204"/>
      <c r="BL813" s="204"/>
      <c r="BM813" s="56"/>
    </row>
    <row r="814" spans="1:65">
      <c r="A814" s="30"/>
      <c r="B814" s="3" t="s">
        <v>86</v>
      </c>
      <c r="C814" s="29"/>
      <c r="D814" s="13">
        <v>1.9859589444703434E-2</v>
      </c>
      <c r="E814" s="13">
        <v>1.1479228852875769E-2</v>
      </c>
      <c r="F814" s="13">
        <v>3.3711611938350927E-2</v>
      </c>
      <c r="G814" s="13">
        <v>6.1488359028257021E-2</v>
      </c>
      <c r="H814" s="13">
        <v>9.6150021630263746E-3</v>
      </c>
      <c r="I814" s="13">
        <v>1.1900632348692403E-2</v>
      </c>
      <c r="J814" s="13">
        <v>9.6567353411209852E-3</v>
      </c>
      <c r="K814" s="152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30"/>
      <c r="B815" s="3" t="s">
        <v>257</v>
      </c>
      <c r="C815" s="29"/>
      <c r="D815" s="13">
        <v>2.0446244622331244E-2</v>
      </c>
      <c r="E815" s="13">
        <v>-5.9955265319393547E-3</v>
      </c>
      <c r="F815" s="13">
        <v>9.3052533304871066E-2</v>
      </c>
      <c r="G815" s="13">
        <v>-8.048829647944622E-3</v>
      </c>
      <c r="H815" s="13">
        <v>-1.6113473309343318E-2</v>
      </c>
      <c r="I815" s="13">
        <v>6.7387348442626838E-3</v>
      </c>
      <c r="J815" s="13">
        <v>-1.799522349700311E-2</v>
      </c>
      <c r="K815" s="152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46" t="s">
        <v>258</v>
      </c>
      <c r="C816" s="47"/>
      <c r="D816" s="45">
        <v>1.49</v>
      </c>
      <c r="E816" s="45">
        <v>0</v>
      </c>
      <c r="F816" s="45">
        <v>5.57</v>
      </c>
      <c r="G816" s="45">
        <v>0.12</v>
      </c>
      <c r="H816" s="45">
        <v>0.56999999999999995</v>
      </c>
      <c r="I816" s="45">
        <v>0.72</v>
      </c>
      <c r="J816" s="45">
        <v>0.67</v>
      </c>
      <c r="K816" s="152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B817" s="31"/>
      <c r="C817" s="20"/>
      <c r="D817" s="20"/>
      <c r="E817" s="20"/>
      <c r="F817" s="20"/>
      <c r="G817" s="20"/>
      <c r="H817" s="20"/>
      <c r="I817" s="20"/>
      <c r="J817" s="20"/>
      <c r="BM817" s="55"/>
    </row>
    <row r="818" spans="1:65" ht="15">
      <c r="B818" s="8" t="s">
        <v>478</v>
      </c>
      <c r="BM818" s="28" t="s">
        <v>66</v>
      </c>
    </row>
    <row r="819" spans="1:65" ht="15">
      <c r="A819" s="25" t="s">
        <v>15</v>
      </c>
      <c r="B819" s="18" t="s">
        <v>110</v>
      </c>
      <c r="C819" s="15" t="s">
        <v>111</v>
      </c>
      <c r="D819" s="16" t="s">
        <v>225</v>
      </c>
      <c r="E819" s="17" t="s">
        <v>225</v>
      </c>
      <c r="F819" s="17" t="s">
        <v>225</v>
      </c>
      <c r="G819" s="17" t="s">
        <v>225</v>
      </c>
      <c r="H819" s="17" t="s">
        <v>225</v>
      </c>
      <c r="I819" s="17" t="s">
        <v>225</v>
      </c>
      <c r="J819" s="17" t="s">
        <v>225</v>
      </c>
      <c r="K819" s="17" t="s">
        <v>225</v>
      </c>
      <c r="L819" s="17" t="s">
        <v>225</v>
      </c>
      <c r="M819" s="17" t="s">
        <v>225</v>
      </c>
      <c r="N819" s="17" t="s">
        <v>225</v>
      </c>
      <c r="O819" s="17" t="s">
        <v>225</v>
      </c>
      <c r="P819" s="17" t="s">
        <v>225</v>
      </c>
      <c r="Q819" s="17" t="s">
        <v>225</v>
      </c>
      <c r="R819" s="17" t="s">
        <v>225</v>
      </c>
      <c r="S819" s="17" t="s">
        <v>225</v>
      </c>
      <c r="T819" s="17" t="s">
        <v>225</v>
      </c>
      <c r="U819" s="152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8">
        <v>1</v>
      </c>
    </row>
    <row r="820" spans="1:65">
      <c r="A820" s="30"/>
      <c r="B820" s="19" t="s">
        <v>226</v>
      </c>
      <c r="C820" s="9" t="s">
        <v>226</v>
      </c>
      <c r="D820" s="150" t="s">
        <v>228</v>
      </c>
      <c r="E820" s="151" t="s">
        <v>230</v>
      </c>
      <c r="F820" s="151" t="s">
        <v>233</v>
      </c>
      <c r="G820" s="151" t="s">
        <v>234</v>
      </c>
      <c r="H820" s="151" t="s">
        <v>236</v>
      </c>
      <c r="I820" s="151" t="s">
        <v>237</v>
      </c>
      <c r="J820" s="151" t="s">
        <v>238</v>
      </c>
      <c r="K820" s="151" t="s">
        <v>239</v>
      </c>
      <c r="L820" s="151" t="s">
        <v>240</v>
      </c>
      <c r="M820" s="151" t="s">
        <v>241</v>
      </c>
      <c r="N820" s="151" t="s">
        <v>242</v>
      </c>
      <c r="O820" s="151" t="s">
        <v>243</v>
      </c>
      <c r="P820" s="151" t="s">
        <v>244</v>
      </c>
      <c r="Q820" s="151" t="s">
        <v>245</v>
      </c>
      <c r="R820" s="151" t="s">
        <v>246</v>
      </c>
      <c r="S820" s="151" t="s">
        <v>247</v>
      </c>
      <c r="T820" s="151" t="s">
        <v>248</v>
      </c>
      <c r="U820" s="152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 t="s">
        <v>3</v>
      </c>
    </row>
    <row r="821" spans="1:65">
      <c r="A821" s="30"/>
      <c r="B821" s="19"/>
      <c r="C821" s="9"/>
      <c r="D821" s="10" t="s">
        <v>272</v>
      </c>
      <c r="E821" s="11" t="s">
        <v>272</v>
      </c>
      <c r="F821" s="11" t="s">
        <v>114</v>
      </c>
      <c r="G821" s="11" t="s">
        <v>272</v>
      </c>
      <c r="H821" s="11" t="s">
        <v>273</v>
      </c>
      <c r="I821" s="11" t="s">
        <v>272</v>
      </c>
      <c r="J821" s="11" t="s">
        <v>114</v>
      </c>
      <c r="K821" s="11" t="s">
        <v>273</v>
      </c>
      <c r="L821" s="11" t="s">
        <v>272</v>
      </c>
      <c r="M821" s="11" t="s">
        <v>273</v>
      </c>
      <c r="N821" s="11" t="s">
        <v>273</v>
      </c>
      <c r="O821" s="11" t="s">
        <v>114</v>
      </c>
      <c r="P821" s="11" t="s">
        <v>273</v>
      </c>
      <c r="Q821" s="11" t="s">
        <v>273</v>
      </c>
      <c r="R821" s="11" t="s">
        <v>273</v>
      </c>
      <c r="S821" s="11" t="s">
        <v>273</v>
      </c>
      <c r="T821" s="11" t="s">
        <v>272</v>
      </c>
      <c r="U821" s="152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>
        <v>2</v>
      </c>
    </row>
    <row r="822" spans="1:65">
      <c r="A822" s="30"/>
      <c r="B822" s="19"/>
      <c r="C822" s="9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152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3</v>
      </c>
    </row>
    <row r="823" spans="1:65">
      <c r="A823" s="30"/>
      <c r="B823" s="18">
        <v>1</v>
      </c>
      <c r="C823" s="14">
        <v>1</v>
      </c>
      <c r="D823" s="22">
        <v>5.8</v>
      </c>
      <c r="E823" s="22">
        <v>5.7997699671111267</v>
      </c>
      <c r="F823" s="147">
        <v>42.884099999999997</v>
      </c>
      <c r="G823" s="22">
        <v>5.9</v>
      </c>
      <c r="H823" s="147">
        <v>2</v>
      </c>
      <c r="I823" s="22">
        <v>5.4</v>
      </c>
      <c r="J823" s="147" t="s">
        <v>96</v>
      </c>
      <c r="K823" s="22">
        <v>6</v>
      </c>
      <c r="L823" s="22">
        <v>5.8</v>
      </c>
      <c r="M823" s="22">
        <v>5.2641</v>
      </c>
      <c r="N823" s="22">
        <v>5.3</v>
      </c>
      <c r="O823" s="22">
        <v>4.7911221286620229</v>
      </c>
      <c r="P823" s="22">
        <v>5.8</v>
      </c>
      <c r="Q823" s="22">
        <v>5.2</v>
      </c>
      <c r="R823" s="22">
        <v>6.1</v>
      </c>
      <c r="S823" s="22">
        <v>5.9</v>
      </c>
      <c r="T823" s="22">
        <v>5.7</v>
      </c>
      <c r="U823" s="152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1</v>
      </c>
    </row>
    <row r="824" spans="1:65">
      <c r="A824" s="30"/>
      <c r="B824" s="19">
        <v>1</v>
      </c>
      <c r="C824" s="9">
        <v>2</v>
      </c>
      <c r="D824" s="11">
        <v>6.1</v>
      </c>
      <c r="E824" s="11">
        <v>5.4594560716661897</v>
      </c>
      <c r="F824" s="148">
        <v>42.542200000000001</v>
      </c>
      <c r="G824" s="11">
        <v>5.8</v>
      </c>
      <c r="H824" s="148">
        <v>3</v>
      </c>
      <c r="I824" s="11">
        <v>5.4</v>
      </c>
      <c r="J824" s="148" t="s">
        <v>96</v>
      </c>
      <c r="K824" s="11">
        <v>5.9</v>
      </c>
      <c r="L824" s="11">
        <v>5.9</v>
      </c>
      <c r="M824" s="11">
        <v>5.3967000000000001</v>
      </c>
      <c r="N824" s="11">
        <v>5.4</v>
      </c>
      <c r="O824" s="11">
        <v>5.8241468675695769</v>
      </c>
      <c r="P824" s="11">
        <v>5.7</v>
      </c>
      <c r="Q824" s="11">
        <v>5.3</v>
      </c>
      <c r="R824" s="11">
        <v>5.6</v>
      </c>
      <c r="S824" s="11">
        <v>5.6</v>
      </c>
      <c r="T824" s="11">
        <v>5.8</v>
      </c>
      <c r="U824" s="152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20</v>
      </c>
    </row>
    <row r="825" spans="1:65">
      <c r="A825" s="30"/>
      <c r="B825" s="19">
        <v>1</v>
      </c>
      <c r="C825" s="9">
        <v>3</v>
      </c>
      <c r="D825" s="11">
        <v>6.2</v>
      </c>
      <c r="E825" s="11">
        <v>5.5785911897531992</v>
      </c>
      <c r="F825" s="148">
        <v>40.743000000000002</v>
      </c>
      <c r="G825" s="11">
        <v>5.9</v>
      </c>
      <c r="H825" s="148">
        <v>2</v>
      </c>
      <c r="I825" s="11">
        <v>5.4</v>
      </c>
      <c r="J825" s="148" t="s">
        <v>96</v>
      </c>
      <c r="K825" s="11">
        <v>6</v>
      </c>
      <c r="L825" s="11">
        <v>5.8</v>
      </c>
      <c r="M825" s="11">
        <v>5.3611000000000004</v>
      </c>
      <c r="N825" s="11">
        <v>5.5</v>
      </c>
      <c r="O825" s="11">
        <v>5.6216148189248214</v>
      </c>
      <c r="P825" s="11">
        <v>5.7</v>
      </c>
      <c r="Q825" s="11">
        <v>5.4</v>
      </c>
      <c r="R825" s="11">
        <v>5.8</v>
      </c>
      <c r="S825" s="11">
        <v>5.7</v>
      </c>
      <c r="T825" s="11">
        <v>5.6</v>
      </c>
      <c r="U825" s="152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16</v>
      </c>
    </row>
    <row r="826" spans="1:65">
      <c r="A826" s="30"/>
      <c r="B826" s="19">
        <v>1</v>
      </c>
      <c r="C826" s="9">
        <v>4</v>
      </c>
      <c r="D826" s="11">
        <v>6</v>
      </c>
      <c r="E826" s="11">
        <v>5.5811770571425079</v>
      </c>
      <c r="F826" s="148">
        <v>41.577300000000001</v>
      </c>
      <c r="G826" s="11">
        <v>6</v>
      </c>
      <c r="H826" s="148">
        <v>2</v>
      </c>
      <c r="I826" s="11">
        <v>5.2</v>
      </c>
      <c r="J826" s="148" t="s">
        <v>96</v>
      </c>
      <c r="K826" s="11">
        <v>5.8</v>
      </c>
      <c r="L826" s="11">
        <v>5.7</v>
      </c>
      <c r="M826" s="11">
        <v>5.3783000000000003</v>
      </c>
      <c r="N826" s="11">
        <v>5.3</v>
      </c>
      <c r="O826" s="153">
        <v>4.765350435581289</v>
      </c>
      <c r="P826" s="11">
        <v>5.8</v>
      </c>
      <c r="Q826" s="11">
        <v>5.3</v>
      </c>
      <c r="R826" s="11">
        <v>5.6</v>
      </c>
      <c r="S826" s="11">
        <v>5.8</v>
      </c>
      <c r="T826" s="11">
        <v>5.6</v>
      </c>
      <c r="U826" s="152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5.6548085395401557</v>
      </c>
    </row>
    <row r="827" spans="1:65">
      <c r="A827" s="30"/>
      <c r="B827" s="19">
        <v>1</v>
      </c>
      <c r="C827" s="9">
        <v>5</v>
      </c>
      <c r="D827" s="11">
        <v>6.3</v>
      </c>
      <c r="E827" s="11">
        <v>5.4150894904333358</v>
      </c>
      <c r="F827" s="148">
        <v>39.5383</v>
      </c>
      <c r="G827" s="11">
        <v>5.8</v>
      </c>
      <c r="H827" s="148">
        <v>2</v>
      </c>
      <c r="I827" s="11">
        <v>5.4</v>
      </c>
      <c r="J827" s="148" t="s">
        <v>96</v>
      </c>
      <c r="K827" s="11">
        <v>6</v>
      </c>
      <c r="L827" s="11">
        <v>5.9</v>
      </c>
      <c r="M827" s="11">
        <v>5.4969999999999999</v>
      </c>
      <c r="N827" s="11">
        <v>5.4</v>
      </c>
      <c r="O827" s="11">
        <v>5.3341510653820876</v>
      </c>
      <c r="P827" s="11">
        <v>5.8</v>
      </c>
      <c r="Q827" s="11">
        <v>5.4</v>
      </c>
      <c r="R827" s="11">
        <v>6</v>
      </c>
      <c r="S827" s="11">
        <v>5.6</v>
      </c>
      <c r="T827" s="11">
        <v>5.7</v>
      </c>
      <c r="U827" s="152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55</v>
      </c>
    </row>
    <row r="828" spans="1:65">
      <c r="A828" s="30"/>
      <c r="B828" s="19">
        <v>1</v>
      </c>
      <c r="C828" s="9">
        <v>6</v>
      </c>
      <c r="D828" s="11">
        <v>6.2</v>
      </c>
      <c r="E828" s="11">
        <v>5.7730077237859083</v>
      </c>
      <c r="F828" s="148">
        <v>44.212400000000002</v>
      </c>
      <c r="G828" s="11">
        <v>5.9</v>
      </c>
      <c r="H828" s="148">
        <v>2</v>
      </c>
      <c r="I828" s="11">
        <v>5.3</v>
      </c>
      <c r="J828" s="148" t="s">
        <v>96</v>
      </c>
      <c r="K828" s="11">
        <v>5.9</v>
      </c>
      <c r="L828" s="153">
        <v>5.4</v>
      </c>
      <c r="M828" s="11">
        <v>5.3388999999999998</v>
      </c>
      <c r="N828" s="11">
        <v>5.5</v>
      </c>
      <c r="O828" s="11">
        <v>5.629569970695445</v>
      </c>
      <c r="P828" s="11">
        <v>5.7</v>
      </c>
      <c r="Q828" s="11">
        <v>5.4</v>
      </c>
      <c r="R828" s="11">
        <v>5.8</v>
      </c>
      <c r="S828" s="11">
        <v>5.6</v>
      </c>
      <c r="T828" s="11">
        <v>5.6</v>
      </c>
      <c r="U828" s="152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5"/>
    </row>
    <row r="829" spans="1:65">
      <c r="A829" s="30"/>
      <c r="B829" s="20" t="s">
        <v>254</v>
      </c>
      <c r="C829" s="12"/>
      <c r="D829" s="23">
        <v>6.1000000000000005</v>
      </c>
      <c r="E829" s="23">
        <v>5.601181916648712</v>
      </c>
      <c r="F829" s="23">
        <v>41.916216666666664</v>
      </c>
      <c r="G829" s="23">
        <v>5.8833333333333337</v>
      </c>
      <c r="H829" s="23">
        <v>2.1666666666666665</v>
      </c>
      <c r="I829" s="23">
        <v>5.3500000000000005</v>
      </c>
      <c r="J829" s="23" t="s">
        <v>622</v>
      </c>
      <c r="K829" s="23">
        <v>5.9333333333333336</v>
      </c>
      <c r="L829" s="23">
        <v>5.75</v>
      </c>
      <c r="M829" s="23">
        <v>5.3726833333333337</v>
      </c>
      <c r="N829" s="23">
        <v>5.3999999999999995</v>
      </c>
      <c r="O829" s="23">
        <v>5.3276592144692074</v>
      </c>
      <c r="P829" s="23">
        <v>5.75</v>
      </c>
      <c r="Q829" s="23">
        <v>5.333333333333333</v>
      </c>
      <c r="R829" s="23">
        <v>5.8166666666666664</v>
      </c>
      <c r="S829" s="23">
        <v>5.7</v>
      </c>
      <c r="T829" s="23">
        <v>5.666666666666667</v>
      </c>
      <c r="U829" s="152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A830" s="30"/>
      <c r="B830" s="3" t="s">
        <v>255</v>
      </c>
      <c r="C830" s="29"/>
      <c r="D830" s="11">
        <v>6.15</v>
      </c>
      <c r="E830" s="11">
        <v>5.5798841234478536</v>
      </c>
      <c r="F830" s="11">
        <v>42.059750000000001</v>
      </c>
      <c r="G830" s="11">
        <v>5.9</v>
      </c>
      <c r="H830" s="11">
        <v>2</v>
      </c>
      <c r="I830" s="11">
        <v>5.4</v>
      </c>
      <c r="J830" s="11" t="s">
        <v>622</v>
      </c>
      <c r="K830" s="11">
        <v>5.95</v>
      </c>
      <c r="L830" s="11">
        <v>5.8</v>
      </c>
      <c r="M830" s="11">
        <v>5.3696999999999999</v>
      </c>
      <c r="N830" s="11">
        <v>5.4</v>
      </c>
      <c r="O830" s="11">
        <v>5.4778829421534549</v>
      </c>
      <c r="P830" s="11">
        <v>5.75</v>
      </c>
      <c r="Q830" s="11">
        <v>5.35</v>
      </c>
      <c r="R830" s="11">
        <v>5.8</v>
      </c>
      <c r="S830" s="11">
        <v>5.65</v>
      </c>
      <c r="T830" s="11">
        <v>5.65</v>
      </c>
      <c r="U830" s="152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A831" s="30"/>
      <c r="B831" s="3" t="s">
        <v>256</v>
      </c>
      <c r="C831" s="29"/>
      <c r="D831" s="24">
        <v>0.17888543819998323</v>
      </c>
      <c r="E831" s="24">
        <v>0.157853389802739</v>
      </c>
      <c r="F831" s="24">
        <v>1.6581254903253455</v>
      </c>
      <c r="G831" s="24">
        <v>7.5277265270908222E-2</v>
      </c>
      <c r="H831" s="24">
        <v>0.40824829046386274</v>
      </c>
      <c r="I831" s="24">
        <v>8.3666002653407678E-2</v>
      </c>
      <c r="J831" s="24" t="s">
        <v>622</v>
      </c>
      <c r="K831" s="24">
        <v>8.1649658092772595E-2</v>
      </c>
      <c r="L831" s="24">
        <v>0.18708286933869703</v>
      </c>
      <c r="M831" s="24">
        <v>7.6326677293503772E-2</v>
      </c>
      <c r="N831" s="24">
        <v>8.9442719099991672E-2</v>
      </c>
      <c r="O831" s="24">
        <v>0.45346782536057395</v>
      </c>
      <c r="P831" s="24">
        <v>5.4772255750516412E-2</v>
      </c>
      <c r="Q831" s="24">
        <v>8.1649658092772748E-2</v>
      </c>
      <c r="R831" s="24">
        <v>0.20412414523193156</v>
      </c>
      <c r="S831" s="24">
        <v>0.12649110640673542</v>
      </c>
      <c r="T831" s="24">
        <v>8.1649658092772748E-2</v>
      </c>
      <c r="U831" s="203"/>
      <c r="V831" s="204"/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  <c r="AM831" s="204"/>
      <c r="AN831" s="204"/>
      <c r="AO831" s="204"/>
      <c r="AP831" s="204"/>
      <c r="AQ831" s="204"/>
      <c r="AR831" s="204"/>
      <c r="AS831" s="204"/>
      <c r="AT831" s="204"/>
      <c r="AU831" s="204"/>
      <c r="AV831" s="204"/>
      <c r="AW831" s="204"/>
      <c r="AX831" s="204"/>
      <c r="AY831" s="204"/>
      <c r="AZ831" s="204"/>
      <c r="BA831" s="204"/>
      <c r="BB831" s="204"/>
      <c r="BC831" s="204"/>
      <c r="BD831" s="204"/>
      <c r="BE831" s="204"/>
      <c r="BF831" s="204"/>
      <c r="BG831" s="204"/>
      <c r="BH831" s="204"/>
      <c r="BI831" s="204"/>
      <c r="BJ831" s="204"/>
      <c r="BK831" s="204"/>
      <c r="BL831" s="204"/>
      <c r="BM831" s="56"/>
    </row>
    <row r="832" spans="1:65">
      <c r="A832" s="30"/>
      <c r="B832" s="3" t="s">
        <v>86</v>
      </c>
      <c r="C832" s="29"/>
      <c r="D832" s="13">
        <v>2.9325481672128395E-2</v>
      </c>
      <c r="E832" s="13">
        <v>2.8182157293185277E-2</v>
      </c>
      <c r="F832" s="13">
        <v>3.9558090452470357E-2</v>
      </c>
      <c r="G832" s="13">
        <v>1.2795002595621793E-2</v>
      </c>
      <c r="H832" s="13">
        <v>0.1884222879063982</v>
      </c>
      <c r="I832" s="13">
        <v>1.5638505168861248E-2</v>
      </c>
      <c r="J832" s="13" t="s">
        <v>622</v>
      </c>
      <c r="K832" s="13">
        <v>1.3761178330242572E-2</v>
      </c>
      <c r="L832" s="13">
        <v>3.2536151189338613E-2</v>
      </c>
      <c r="M832" s="13">
        <v>1.4206435138277353E-2</v>
      </c>
      <c r="N832" s="13">
        <v>1.6563466499998458E-2</v>
      </c>
      <c r="O832" s="13">
        <v>8.5115771693695455E-2</v>
      </c>
      <c r="P832" s="13">
        <v>9.525609695741984E-3</v>
      </c>
      <c r="Q832" s="13">
        <v>1.530931089239489E-2</v>
      </c>
      <c r="R832" s="13">
        <v>3.5092976257638665E-2</v>
      </c>
      <c r="S832" s="13">
        <v>2.2191422176620249E-2</v>
      </c>
      <c r="T832" s="13">
        <v>1.4408763192842249E-2</v>
      </c>
      <c r="U832" s="152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30"/>
      <c r="B833" s="3" t="s">
        <v>257</v>
      </c>
      <c r="C833" s="29"/>
      <c r="D833" s="13">
        <v>7.8727945844130565E-2</v>
      </c>
      <c r="E833" s="13">
        <v>-9.483366681023786E-3</v>
      </c>
      <c r="F833" s="13">
        <v>6.4124908692444</v>
      </c>
      <c r="G833" s="13">
        <v>4.0412472357863605E-2</v>
      </c>
      <c r="H833" s="13">
        <v>-0.61684526513733073</v>
      </c>
      <c r="I833" s="13">
        <v>-5.3902539300639485E-2</v>
      </c>
      <c r="J833" s="13" t="s">
        <v>622</v>
      </c>
      <c r="K833" s="13">
        <v>4.9254504700848356E-2</v>
      </c>
      <c r="L833" s="13">
        <v>1.6833719443237749E-2</v>
      </c>
      <c r="M833" s="13">
        <v>-4.9891203961038855E-2</v>
      </c>
      <c r="N833" s="13">
        <v>-4.5060506957655067E-2</v>
      </c>
      <c r="O833" s="13">
        <v>-5.7853298265258646E-2</v>
      </c>
      <c r="P833" s="13">
        <v>1.6833719443237749E-2</v>
      </c>
      <c r="Q833" s="13">
        <v>-5.6849883414967883E-2</v>
      </c>
      <c r="R833" s="13">
        <v>2.8623095900550677E-2</v>
      </c>
      <c r="S833" s="13">
        <v>7.9916871002532197E-3</v>
      </c>
      <c r="T833" s="13">
        <v>2.0969988715966448E-3</v>
      </c>
      <c r="U833" s="152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46" t="s">
        <v>258</v>
      </c>
      <c r="C834" s="47"/>
      <c r="D834" s="45">
        <v>1.05</v>
      </c>
      <c r="E834" s="45">
        <v>0.21</v>
      </c>
      <c r="F834" s="45">
        <v>91.62</v>
      </c>
      <c r="G834" s="45">
        <v>0.51</v>
      </c>
      <c r="H834" s="45" t="s">
        <v>259</v>
      </c>
      <c r="I834" s="45">
        <v>0.84</v>
      </c>
      <c r="J834" s="45">
        <v>1.73</v>
      </c>
      <c r="K834" s="45">
        <v>0.63</v>
      </c>
      <c r="L834" s="45">
        <v>0.17</v>
      </c>
      <c r="M834" s="45">
        <v>0.79</v>
      </c>
      <c r="N834" s="45">
        <v>0.72</v>
      </c>
      <c r="O834" s="45">
        <v>0.9</v>
      </c>
      <c r="P834" s="45">
        <v>0.17</v>
      </c>
      <c r="Q834" s="45">
        <v>0.89</v>
      </c>
      <c r="R834" s="45">
        <v>0.34</v>
      </c>
      <c r="S834" s="45">
        <v>0.04</v>
      </c>
      <c r="T834" s="45">
        <v>0.04</v>
      </c>
      <c r="U834" s="152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B835" s="31" t="s">
        <v>280</v>
      </c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BM835" s="55"/>
    </row>
    <row r="836" spans="1:65">
      <c r="BM836" s="55"/>
    </row>
    <row r="837" spans="1:65" ht="15">
      <c r="B837" s="8" t="s">
        <v>479</v>
      </c>
      <c r="BM837" s="28" t="s">
        <v>66</v>
      </c>
    </row>
    <row r="838" spans="1:65" ht="15">
      <c r="A838" s="25" t="s">
        <v>18</v>
      </c>
      <c r="B838" s="18" t="s">
        <v>110</v>
      </c>
      <c r="C838" s="15" t="s">
        <v>111</v>
      </c>
      <c r="D838" s="16" t="s">
        <v>225</v>
      </c>
      <c r="E838" s="17" t="s">
        <v>225</v>
      </c>
      <c r="F838" s="17" t="s">
        <v>225</v>
      </c>
      <c r="G838" s="17" t="s">
        <v>225</v>
      </c>
      <c r="H838" s="17" t="s">
        <v>225</v>
      </c>
      <c r="I838" s="17" t="s">
        <v>225</v>
      </c>
      <c r="J838" s="17" t="s">
        <v>225</v>
      </c>
      <c r="K838" s="17" t="s">
        <v>225</v>
      </c>
      <c r="L838" s="17" t="s">
        <v>225</v>
      </c>
      <c r="M838" s="17" t="s">
        <v>225</v>
      </c>
      <c r="N838" s="17" t="s">
        <v>225</v>
      </c>
      <c r="O838" s="17" t="s">
        <v>225</v>
      </c>
      <c r="P838" s="17" t="s">
        <v>225</v>
      </c>
      <c r="Q838" s="17" t="s">
        <v>225</v>
      </c>
      <c r="R838" s="17" t="s">
        <v>225</v>
      </c>
      <c r="S838" s="17" t="s">
        <v>225</v>
      </c>
      <c r="T838" s="17" t="s">
        <v>225</v>
      </c>
      <c r="U838" s="17" t="s">
        <v>225</v>
      </c>
      <c r="V838" s="152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>
        <v>1</v>
      </c>
    </row>
    <row r="839" spans="1:65">
      <c r="A839" s="30"/>
      <c r="B839" s="19" t="s">
        <v>226</v>
      </c>
      <c r="C839" s="9" t="s">
        <v>226</v>
      </c>
      <c r="D839" s="150" t="s">
        <v>228</v>
      </c>
      <c r="E839" s="151" t="s">
        <v>229</v>
      </c>
      <c r="F839" s="151" t="s">
        <v>230</v>
      </c>
      <c r="G839" s="151" t="s">
        <v>233</v>
      </c>
      <c r="H839" s="151" t="s">
        <v>234</v>
      </c>
      <c r="I839" s="151" t="s">
        <v>236</v>
      </c>
      <c r="J839" s="151" t="s">
        <v>237</v>
      </c>
      <c r="K839" s="151" t="s">
        <v>238</v>
      </c>
      <c r="L839" s="151" t="s">
        <v>239</v>
      </c>
      <c r="M839" s="151" t="s">
        <v>240</v>
      </c>
      <c r="N839" s="151" t="s">
        <v>241</v>
      </c>
      <c r="O839" s="151" t="s">
        <v>242</v>
      </c>
      <c r="P839" s="151" t="s">
        <v>243</v>
      </c>
      <c r="Q839" s="151" t="s">
        <v>244</v>
      </c>
      <c r="R839" s="151" t="s">
        <v>245</v>
      </c>
      <c r="S839" s="151" t="s">
        <v>246</v>
      </c>
      <c r="T839" s="151" t="s">
        <v>247</v>
      </c>
      <c r="U839" s="151" t="s">
        <v>248</v>
      </c>
      <c r="V839" s="152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 t="s">
        <v>3</v>
      </c>
    </row>
    <row r="840" spans="1:65">
      <c r="A840" s="30"/>
      <c r="B840" s="19"/>
      <c r="C840" s="9"/>
      <c r="D840" s="10" t="s">
        <v>272</v>
      </c>
      <c r="E840" s="11" t="s">
        <v>114</v>
      </c>
      <c r="F840" s="11" t="s">
        <v>272</v>
      </c>
      <c r="G840" s="11" t="s">
        <v>114</v>
      </c>
      <c r="H840" s="11" t="s">
        <v>272</v>
      </c>
      <c r="I840" s="11" t="s">
        <v>273</v>
      </c>
      <c r="J840" s="11" t="s">
        <v>273</v>
      </c>
      <c r="K840" s="11" t="s">
        <v>114</v>
      </c>
      <c r="L840" s="11" t="s">
        <v>273</v>
      </c>
      <c r="M840" s="11" t="s">
        <v>272</v>
      </c>
      <c r="N840" s="11" t="s">
        <v>273</v>
      </c>
      <c r="O840" s="11" t="s">
        <v>273</v>
      </c>
      <c r="P840" s="11" t="s">
        <v>114</v>
      </c>
      <c r="Q840" s="11" t="s">
        <v>273</v>
      </c>
      <c r="R840" s="11" t="s">
        <v>273</v>
      </c>
      <c r="S840" s="11" t="s">
        <v>273</v>
      </c>
      <c r="T840" s="11" t="s">
        <v>273</v>
      </c>
      <c r="U840" s="11" t="s">
        <v>114</v>
      </c>
      <c r="V840" s="152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0</v>
      </c>
    </row>
    <row r="841" spans="1:65">
      <c r="A841" s="30"/>
      <c r="B841" s="19"/>
      <c r="C841" s="9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152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0</v>
      </c>
    </row>
    <row r="842" spans="1:65">
      <c r="A842" s="30"/>
      <c r="B842" s="18">
        <v>1</v>
      </c>
      <c r="C842" s="14">
        <v>1</v>
      </c>
      <c r="D842" s="205">
        <v>233.94</v>
      </c>
      <c r="E842" s="205">
        <v>258.95160000000004</v>
      </c>
      <c r="F842" s="205">
        <v>239.28805004672199</v>
      </c>
      <c r="G842" s="206">
        <v>358.14550000000003</v>
      </c>
      <c r="H842" s="205">
        <v>231</v>
      </c>
      <c r="I842" s="205">
        <v>224</v>
      </c>
      <c r="J842" s="205">
        <v>238</v>
      </c>
      <c r="K842" s="205">
        <v>261</v>
      </c>
      <c r="L842" s="205">
        <v>235</v>
      </c>
      <c r="M842" s="205">
        <v>238</v>
      </c>
      <c r="N842" s="205">
        <v>216.26580000000001</v>
      </c>
      <c r="O842" s="205">
        <v>245</v>
      </c>
      <c r="P842" s="205">
        <v>241.11335937944926</v>
      </c>
      <c r="Q842" s="205">
        <v>244</v>
      </c>
      <c r="R842" s="205">
        <v>238</v>
      </c>
      <c r="S842" s="205">
        <v>250.99999999999997</v>
      </c>
      <c r="T842" s="205">
        <v>239</v>
      </c>
      <c r="U842" s="205">
        <v>224</v>
      </c>
      <c r="V842" s="207"/>
      <c r="W842" s="208"/>
      <c r="X842" s="208"/>
      <c r="Y842" s="208"/>
      <c r="Z842" s="208"/>
      <c r="AA842" s="208"/>
      <c r="AB842" s="208"/>
      <c r="AC842" s="208"/>
      <c r="AD842" s="208"/>
      <c r="AE842" s="208"/>
      <c r="AF842" s="208"/>
      <c r="AG842" s="208"/>
      <c r="AH842" s="208"/>
      <c r="AI842" s="208"/>
      <c r="AJ842" s="208"/>
      <c r="AK842" s="208"/>
      <c r="AL842" s="208"/>
      <c r="AM842" s="208"/>
      <c r="AN842" s="208"/>
      <c r="AO842" s="208"/>
      <c r="AP842" s="208"/>
      <c r="AQ842" s="208"/>
      <c r="AR842" s="208"/>
      <c r="AS842" s="208"/>
      <c r="AT842" s="208"/>
      <c r="AU842" s="208"/>
      <c r="AV842" s="208"/>
      <c r="AW842" s="208"/>
      <c r="AX842" s="208"/>
      <c r="AY842" s="208"/>
      <c r="AZ842" s="208"/>
      <c r="BA842" s="208"/>
      <c r="BB842" s="208"/>
      <c r="BC842" s="208"/>
      <c r="BD842" s="208"/>
      <c r="BE842" s="208"/>
      <c r="BF842" s="208"/>
      <c r="BG842" s="208"/>
      <c r="BH842" s="208"/>
      <c r="BI842" s="208"/>
      <c r="BJ842" s="208"/>
      <c r="BK842" s="208"/>
      <c r="BL842" s="208"/>
      <c r="BM842" s="209">
        <v>1</v>
      </c>
    </row>
    <row r="843" spans="1:65">
      <c r="A843" s="30"/>
      <c r="B843" s="19">
        <v>1</v>
      </c>
      <c r="C843" s="9">
        <v>2</v>
      </c>
      <c r="D843" s="210">
        <v>233.75</v>
      </c>
      <c r="E843" s="210">
        <v>261.65160000000003</v>
      </c>
      <c r="F843" s="210">
        <v>235.01296945790898</v>
      </c>
      <c r="G843" s="211">
        <v>367.63440000000003</v>
      </c>
      <c r="H843" s="210">
        <v>231</v>
      </c>
      <c r="I843" s="210">
        <v>225</v>
      </c>
      <c r="J843" s="210">
        <v>238</v>
      </c>
      <c r="K843" s="210">
        <v>255.00000000000003</v>
      </c>
      <c r="L843" s="210">
        <v>245</v>
      </c>
      <c r="M843" s="210">
        <v>243</v>
      </c>
      <c r="N843" s="210">
        <v>217.01310000000001</v>
      </c>
      <c r="O843" s="210">
        <v>242</v>
      </c>
      <c r="P843" s="210">
        <v>242.81497305321079</v>
      </c>
      <c r="Q843" s="210">
        <v>246.00000000000003</v>
      </c>
      <c r="R843" s="210">
        <v>234</v>
      </c>
      <c r="S843" s="210">
        <v>247</v>
      </c>
      <c r="T843" s="210">
        <v>239</v>
      </c>
      <c r="U843" s="210">
        <v>213</v>
      </c>
      <c r="V843" s="207"/>
      <c r="W843" s="208"/>
      <c r="X843" s="208"/>
      <c r="Y843" s="208"/>
      <c r="Z843" s="208"/>
      <c r="AA843" s="208"/>
      <c r="AB843" s="208"/>
      <c r="AC843" s="208"/>
      <c r="AD843" s="208"/>
      <c r="AE843" s="208"/>
      <c r="AF843" s="208"/>
      <c r="AG843" s="208"/>
      <c r="AH843" s="208"/>
      <c r="AI843" s="208"/>
      <c r="AJ843" s="208"/>
      <c r="AK843" s="208"/>
      <c r="AL843" s="208"/>
      <c r="AM843" s="208"/>
      <c r="AN843" s="208"/>
      <c r="AO843" s="208"/>
      <c r="AP843" s="208"/>
      <c r="AQ843" s="208"/>
      <c r="AR843" s="208"/>
      <c r="AS843" s="208"/>
      <c r="AT843" s="208"/>
      <c r="AU843" s="208"/>
      <c r="AV843" s="208"/>
      <c r="AW843" s="208"/>
      <c r="AX843" s="208"/>
      <c r="AY843" s="208"/>
      <c r="AZ843" s="208"/>
      <c r="BA843" s="208"/>
      <c r="BB843" s="208"/>
      <c r="BC843" s="208"/>
      <c r="BD843" s="208"/>
      <c r="BE843" s="208"/>
      <c r="BF843" s="208"/>
      <c r="BG843" s="208"/>
      <c r="BH843" s="208"/>
      <c r="BI843" s="208"/>
      <c r="BJ843" s="208"/>
      <c r="BK843" s="208"/>
      <c r="BL843" s="208"/>
      <c r="BM843" s="209">
        <v>21</v>
      </c>
    </row>
    <row r="844" spans="1:65">
      <c r="A844" s="30"/>
      <c r="B844" s="19">
        <v>1</v>
      </c>
      <c r="C844" s="9">
        <v>3</v>
      </c>
      <c r="D844" s="210">
        <v>235.43</v>
      </c>
      <c r="E844" s="210">
        <v>257.32080000000002</v>
      </c>
      <c r="F844" s="210">
        <v>241.33919589927251</v>
      </c>
      <c r="G844" s="211">
        <v>360.69740000000002</v>
      </c>
      <c r="H844" s="210">
        <v>232</v>
      </c>
      <c r="I844" s="210">
        <v>240</v>
      </c>
      <c r="J844" s="210">
        <v>237</v>
      </c>
      <c r="K844" s="210">
        <v>260</v>
      </c>
      <c r="L844" s="210">
        <v>246.00000000000003</v>
      </c>
      <c r="M844" s="210">
        <v>256</v>
      </c>
      <c r="N844" s="210">
        <v>230.29490000000001</v>
      </c>
      <c r="O844" s="210">
        <v>241</v>
      </c>
      <c r="P844" s="210">
        <v>241.33450344301241</v>
      </c>
      <c r="Q844" s="210">
        <v>243</v>
      </c>
      <c r="R844" s="210">
        <v>248.99999999999997</v>
      </c>
      <c r="S844" s="210">
        <v>248.99999999999997</v>
      </c>
      <c r="T844" s="210">
        <v>241</v>
      </c>
      <c r="U844" s="210">
        <v>225</v>
      </c>
      <c r="V844" s="207"/>
      <c r="W844" s="208"/>
      <c r="X844" s="208"/>
      <c r="Y844" s="208"/>
      <c r="Z844" s="208"/>
      <c r="AA844" s="208"/>
      <c r="AB844" s="208"/>
      <c r="AC844" s="208"/>
      <c r="AD844" s="208"/>
      <c r="AE844" s="208"/>
      <c r="AF844" s="208"/>
      <c r="AG844" s="208"/>
      <c r="AH844" s="208"/>
      <c r="AI844" s="208"/>
      <c r="AJ844" s="208"/>
      <c r="AK844" s="208"/>
      <c r="AL844" s="208"/>
      <c r="AM844" s="208"/>
      <c r="AN844" s="208"/>
      <c r="AO844" s="208"/>
      <c r="AP844" s="208"/>
      <c r="AQ844" s="208"/>
      <c r="AR844" s="208"/>
      <c r="AS844" s="208"/>
      <c r="AT844" s="208"/>
      <c r="AU844" s="208"/>
      <c r="AV844" s="208"/>
      <c r="AW844" s="208"/>
      <c r="AX844" s="208"/>
      <c r="AY844" s="208"/>
      <c r="AZ844" s="208"/>
      <c r="BA844" s="208"/>
      <c r="BB844" s="208"/>
      <c r="BC844" s="208"/>
      <c r="BD844" s="208"/>
      <c r="BE844" s="208"/>
      <c r="BF844" s="208"/>
      <c r="BG844" s="208"/>
      <c r="BH844" s="208"/>
      <c r="BI844" s="208"/>
      <c r="BJ844" s="208"/>
      <c r="BK844" s="208"/>
      <c r="BL844" s="208"/>
      <c r="BM844" s="209">
        <v>16</v>
      </c>
    </row>
    <row r="845" spans="1:65">
      <c r="A845" s="30"/>
      <c r="B845" s="19">
        <v>1</v>
      </c>
      <c r="C845" s="9">
        <v>4</v>
      </c>
      <c r="D845" s="210">
        <v>233.35</v>
      </c>
      <c r="E845" s="210">
        <v>268.30440000000004</v>
      </c>
      <c r="F845" s="210">
        <v>242.82460293458803</v>
      </c>
      <c r="G845" s="211">
        <v>361.42930000000001</v>
      </c>
      <c r="H845" s="210">
        <v>234</v>
      </c>
      <c r="I845" s="210">
        <v>229</v>
      </c>
      <c r="J845" s="210">
        <v>239</v>
      </c>
      <c r="K845" s="210">
        <v>253.00000000000003</v>
      </c>
      <c r="L845" s="210">
        <v>238</v>
      </c>
      <c r="M845" s="210">
        <v>255.00000000000003</v>
      </c>
      <c r="N845" s="210">
        <v>219.85730000000001</v>
      </c>
      <c r="O845" s="210">
        <v>236</v>
      </c>
      <c r="P845" s="210">
        <v>238.66538448269611</v>
      </c>
      <c r="Q845" s="210">
        <v>241</v>
      </c>
      <c r="R845" s="210">
        <v>250</v>
      </c>
      <c r="S845" s="210">
        <v>254</v>
      </c>
      <c r="T845" s="210">
        <v>238</v>
      </c>
      <c r="U845" s="210">
        <v>231</v>
      </c>
      <c r="V845" s="207"/>
      <c r="W845" s="208"/>
      <c r="X845" s="208"/>
      <c r="Y845" s="208"/>
      <c r="Z845" s="208"/>
      <c r="AA845" s="208"/>
      <c r="AB845" s="208"/>
      <c r="AC845" s="208"/>
      <c r="AD845" s="208"/>
      <c r="AE845" s="208"/>
      <c r="AF845" s="208"/>
      <c r="AG845" s="208"/>
      <c r="AH845" s="208"/>
      <c r="AI845" s="208"/>
      <c r="AJ845" s="208"/>
      <c r="AK845" s="208"/>
      <c r="AL845" s="208"/>
      <c r="AM845" s="208"/>
      <c r="AN845" s="208"/>
      <c r="AO845" s="208"/>
      <c r="AP845" s="208"/>
      <c r="AQ845" s="208"/>
      <c r="AR845" s="208"/>
      <c r="AS845" s="208"/>
      <c r="AT845" s="208"/>
      <c r="AU845" s="208"/>
      <c r="AV845" s="208"/>
      <c r="AW845" s="208"/>
      <c r="AX845" s="208"/>
      <c r="AY845" s="208"/>
      <c r="AZ845" s="208"/>
      <c r="BA845" s="208"/>
      <c r="BB845" s="208"/>
      <c r="BC845" s="208"/>
      <c r="BD845" s="208"/>
      <c r="BE845" s="208"/>
      <c r="BF845" s="208"/>
      <c r="BG845" s="208"/>
      <c r="BH845" s="208"/>
      <c r="BI845" s="208"/>
      <c r="BJ845" s="208"/>
      <c r="BK845" s="208"/>
      <c r="BL845" s="208"/>
      <c r="BM845" s="209">
        <v>240.96206518295099</v>
      </c>
    </row>
    <row r="846" spans="1:65">
      <c r="A846" s="30"/>
      <c r="B846" s="19">
        <v>1</v>
      </c>
      <c r="C846" s="9">
        <v>5</v>
      </c>
      <c r="D846" s="210">
        <v>237.35</v>
      </c>
      <c r="E846" s="210">
        <v>265.46400000000006</v>
      </c>
      <c r="F846" s="210">
        <v>242.54364917913699</v>
      </c>
      <c r="G846" s="211">
        <v>371.42020000000002</v>
      </c>
      <c r="H846" s="210">
        <v>235</v>
      </c>
      <c r="I846" s="210">
        <v>221</v>
      </c>
      <c r="J846" s="210">
        <v>240</v>
      </c>
      <c r="K846" s="210">
        <v>260</v>
      </c>
      <c r="L846" s="210">
        <v>250</v>
      </c>
      <c r="M846" s="210">
        <v>246.00000000000003</v>
      </c>
      <c r="N846" s="210">
        <v>232.05449999999999</v>
      </c>
      <c r="O846" s="210">
        <v>243</v>
      </c>
      <c r="P846" s="210">
        <v>237.69327574204738</v>
      </c>
      <c r="Q846" s="210">
        <v>243</v>
      </c>
      <c r="R846" s="210">
        <v>238</v>
      </c>
      <c r="S846" s="210">
        <v>256</v>
      </c>
      <c r="T846" s="210">
        <v>244</v>
      </c>
      <c r="U846" s="210">
        <v>236</v>
      </c>
      <c r="V846" s="207"/>
      <c r="W846" s="208"/>
      <c r="X846" s="208"/>
      <c r="Y846" s="208"/>
      <c r="Z846" s="208"/>
      <c r="AA846" s="208"/>
      <c r="AB846" s="208"/>
      <c r="AC846" s="208"/>
      <c r="AD846" s="208"/>
      <c r="AE846" s="208"/>
      <c r="AF846" s="208"/>
      <c r="AG846" s="208"/>
      <c r="AH846" s="208"/>
      <c r="AI846" s="208"/>
      <c r="AJ846" s="208"/>
      <c r="AK846" s="208"/>
      <c r="AL846" s="208"/>
      <c r="AM846" s="208"/>
      <c r="AN846" s="208"/>
      <c r="AO846" s="208"/>
      <c r="AP846" s="208"/>
      <c r="AQ846" s="208"/>
      <c r="AR846" s="208"/>
      <c r="AS846" s="208"/>
      <c r="AT846" s="208"/>
      <c r="AU846" s="208"/>
      <c r="AV846" s="208"/>
      <c r="AW846" s="208"/>
      <c r="AX846" s="208"/>
      <c r="AY846" s="208"/>
      <c r="AZ846" s="208"/>
      <c r="BA846" s="208"/>
      <c r="BB846" s="208"/>
      <c r="BC846" s="208"/>
      <c r="BD846" s="208"/>
      <c r="BE846" s="208"/>
      <c r="BF846" s="208"/>
      <c r="BG846" s="208"/>
      <c r="BH846" s="208"/>
      <c r="BI846" s="208"/>
      <c r="BJ846" s="208"/>
      <c r="BK846" s="208"/>
      <c r="BL846" s="208"/>
      <c r="BM846" s="209">
        <v>56</v>
      </c>
    </row>
    <row r="847" spans="1:65">
      <c r="A847" s="30"/>
      <c r="B847" s="19">
        <v>1</v>
      </c>
      <c r="C847" s="9">
        <v>6</v>
      </c>
      <c r="D847" s="210">
        <v>231.39</v>
      </c>
      <c r="E847" s="210">
        <v>262.11599999999999</v>
      </c>
      <c r="F847" s="210">
        <v>247.6648713819045</v>
      </c>
      <c r="G847" s="211">
        <v>366.87790000000001</v>
      </c>
      <c r="H847" s="210">
        <v>234</v>
      </c>
      <c r="I847" s="210">
        <v>234</v>
      </c>
      <c r="J847" s="210">
        <v>236</v>
      </c>
      <c r="K847" s="210">
        <v>257</v>
      </c>
      <c r="L847" s="210">
        <v>248.99999999999997</v>
      </c>
      <c r="M847" s="210">
        <v>256</v>
      </c>
      <c r="N847" s="210">
        <v>228.3784</v>
      </c>
      <c r="O847" s="210">
        <v>243</v>
      </c>
      <c r="P847" s="210">
        <v>236.95341366104799</v>
      </c>
      <c r="Q847" s="210">
        <v>242</v>
      </c>
      <c r="R847" s="210">
        <v>240</v>
      </c>
      <c r="S847" s="210">
        <v>254</v>
      </c>
      <c r="T847" s="210">
        <v>232</v>
      </c>
      <c r="U847" s="210">
        <v>236</v>
      </c>
      <c r="V847" s="207"/>
      <c r="W847" s="208"/>
      <c r="X847" s="208"/>
      <c r="Y847" s="208"/>
      <c r="Z847" s="208"/>
      <c r="AA847" s="208"/>
      <c r="AB847" s="208"/>
      <c r="AC847" s="208"/>
      <c r="AD847" s="208"/>
      <c r="AE847" s="208"/>
      <c r="AF847" s="208"/>
      <c r="AG847" s="208"/>
      <c r="AH847" s="208"/>
      <c r="AI847" s="208"/>
      <c r="AJ847" s="208"/>
      <c r="AK847" s="208"/>
      <c r="AL847" s="208"/>
      <c r="AM847" s="208"/>
      <c r="AN847" s="208"/>
      <c r="AO847" s="208"/>
      <c r="AP847" s="208"/>
      <c r="AQ847" s="208"/>
      <c r="AR847" s="208"/>
      <c r="AS847" s="208"/>
      <c r="AT847" s="208"/>
      <c r="AU847" s="208"/>
      <c r="AV847" s="208"/>
      <c r="AW847" s="208"/>
      <c r="AX847" s="208"/>
      <c r="AY847" s="208"/>
      <c r="AZ847" s="208"/>
      <c r="BA847" s="208"/>
      <c r="BB847" s="208"/>
      <c r="BC847" s="208"/>
      <c r="BD847" s="208"/>
      <c r="BE847" s="208"/>
      <c r="BF847" s="208"/>
      <c r="BG847" s="208"/>
      <c r="BH847" s="208"/>
      <c r="BI847" s="208"/>
      <c r="BJ847" s="208"/>
      <c r="BK847" s="208"/>
      <c r="BL847" s="208"/>
      <c r="BM847" s="212"/>
    </row>
    <row r="848" spans="1:65">
      <c r="A848" s="30"/>
      <c r="B848" s="20" t="s">
        <v>254</v>
      </c>
      <c r="C848" s="12"/>
      <c r="D848" s="213">
        <v>234.20166666666668</v>
      </c>
      <c r="E848" s="213">
        <v>262.3014</v>
      </c>
      <c r="F848" s="213">
        <v>241.4455564832555</v>
      </c>
      <c r="G848" s="213">
        <v>364.36745000000002</v>
      </c>
      <c r="H848" s="213">
        <v>232.83333333333334</v>
      </c>
      <c r="I848" s="213">
        <v>228.83333333333334</v>
      </c>
      <c r="J848" s="213">
        <v>238</v>
      </c>
      <c r="K848" s="213">
        <v>257.66666666666669</v>
      </c>
      <c r="L848" s="213">
        <v>243.83333333333334</v>
      </c>
      <c r="M848" s="213">
        <v>249</v>
      </c>
      <c r="N848" s="213">
        <v>223.97733333333335</v>
      </c>
      <c r="O848" s="213">
        <v>241.66666666666666</v>
      </c>
      <c r="P848" s="213">
        <v>239.762484960244</v>
      </c>
      <c r="Q848" s="213">
        <v>243.16666666666666</v>
      </c>
      <c r="R848" s="213">
        <v>241.5</v>
      </c>
      <c r="S848" s="213">
        <v>251.83333333333334</v>
      </c>
      <c r="T848" s="213">
        <v>238.83333333333334</v>
      </c>
      <c r="U848" s="213">
        <v>227.5</v>
      </c>
      <c r="V848" s="207"/>
      <c r="W848" s="208"/>
      <c r="X848" s="208"/>
      <c r="Y848" s="208"/>
      <c r="Z848" s="208"/>
      <c r="AA848" s="208"/>
      <c r="AB848" s="208"/>
      <c r="AC848" s="208"/>
      <c r="AD848" s="208"/>
      <c r="AE848" s="208"/>
      <c r="AF848" s="208"/>
      <c r="AG848" s="208"/>
      <c r="AH848" s="208"/>
      <c r="AI848" s="208"/>
      <c r="AJ848" s="208"/>
      <c r="AK848" s="208"/>
      <c r="AL848" s="208"/>
      <c r="AM848" s="208"/>
      <c r="AN848" s="208"/>
      <c r="AO848" s="208"/>
      <c r="AP848" s="208"/>
      <c r="AQ848" s="208"/>
      <c r="AR848" s="208"/>
      <c r="AS848" s="208"/>
      <c r="AT848" s="208"/>
      <c r="AU848" s="208"/>
      <c r="AV848" s="208"/>
      <c r="AW848" s="208"/>
      <c r="AX848" s="208"/>
      <c r="AY848" s="208"/>
      <c r="AZ848" s="208"/>
      <c r="BA848" s="208"/>
      <c r="BB848" s="208"/>
      <c r="BC848" s="208"/>
      <c r="BD848" s="208"/>
      <c r="BE848" s="208"/>
      <c r="BF848" s="208"/>
      <c r="BG848" s="208"/>
      <c r="BH848" s="208"/>
      <c r="BI848" s="208"/>
      <c r="BJ848" s="208"/>
      <c r="BK848" s="208"/>
      <c r="BL848" s="208"/>
      <c r="BM848" s="212"/>
    </row>
    <row r="849" spans="1:65">
      <c r="A849" s="30"/>
      <c r="B849" s="3" t="s">
        <v>255</v>
      </c>
      <c r="C849" s="29"/>
      <c r="D849" s="210">
        <v>233.845</v>
      </c>
      <c r="E849" s="210">
        <v>261.88380000000001</v>
      </c>
      <c r="F849" s="210">
        <v>241.94142253920475</v>
      </c>
      <c r="G849" s="210">
        <v>364.15359999999998</v>
      </c>
      <c r="H849" s="210">
        <v>233</v>
      </c>
      <c r="I849" s="210">
        <v>227</v>
      </c>
      <c r="J849" s="210">
        <v>238</v>
      </c>
      <c r="K849" s="210">
        <v>258.5</v>
      </c>
      <c r="L849" s="210">
        <v>245.5</v>
      </c>
      <c r="M849" s="210">
        <v>250.50000000000003</v>
      </c>
      <c r="N849" s="210">
        <v>224.11785</v>
      </c>
      <c r="O849" s="210">
        <v>242.5</v>
      </c>
      <c r="P849" s="210">
        <v>239.88937193107267</v>
      </c>
      <c r="Q849" s="210">
        <v>243</v>
      </c>
      <c r="R849" s="210">
        <v>239</v>
      </c>
      <c r="S849" s="210">
        <v>252.5</v>
      </c>
      <c r="T849" s="210">
        <v>239</v>
      </c>
      <c r="U849" s="210">
        <v>228</v>
      </c>
      <c r="V849" s="207"/>
      <c r="W849" s="208"/>
      <c r="X849" s="208"/>
      <c r="Y849" s="208"/>
      <c r="Z849" s="208"/>
      <c r="AA849" s="208"/>
      <c r="AB849" s="208"/>
      <c r="AC849" s="208"/>
      <c r="AD849" s="208"/>
      <c r="AE849" s="208"/>
      <c r="AF849" s="208"/>
      <c r="AG849" s="208"/>
      <c r="AH849" s="208"/>
      <c r="AI849" s="208"/>
      <c r="AJ849" s="208"/>
      <c r="AK849" s="208"/>
      <c r="AL849" s="208"/>
      <c r="AM849" s="208"/>
      <c r="AN849" s="208"/>
      <c r="AO849" s="208"/>
      <c r="AP849" s="208"/>
      <c r="AQ849" s="208"/>
      <c r="AR849" s="208"/>
      <c r="AS849" s="208"/>
      <c r="AT849" s="208"/>
      <c r="AU849" s="208"/>
      <c r="AV849" s="208"/>
      <c r="AW849" s="208"/>
      <c r="AX849" s="208"/>
      <c r="AY849" s="208"/>
      <c r="AZ849" s="208"/>
      <c r="BA849" s="208"/>
      <c r="BB849" s="208"/>
      <c r="BC849" s="208"/>
      <c r="BD849" s="208"/>
      <c r="BE849" s="208"/>
      <c r="BF849" s="208"/>
      <c r="BG849" s="208"/>
      <c r="BH849" s="208"/>
      <c r="BI849" s="208"/>
      <c r="BJ849" s="208"/>
      <c r="BK849" s="208"/>
      <c r="BL849" s="208"/>
      <c r="BM849" s="212"/>
    </row>
    <row r="850" spans="1:65">
      <c r="A850" s="30"/>
      <c r="B850" s="3" t="s">
        <v>256</v>
      </c>
      <c r="C850" s="29"/>
      <c r="D850" s="210">
        <v>2.0161390494374838</v>
      </c>
      <c r="E850" s="210">
        <v>4.0625656267930088</v>
      </c>
      <c r="F850" s="210">
        <v>4.1912236143733423</v>
      </c>
      <c r="G850" s="210">
        <v>5.0503714377261408</v>
      </c>
      <c r="H850" s="210">
        <v>1.7224014243685084</v>
      </c>
      <c r="I850" s="210">
        <v>7.0828431202919262</v>
      </c>
      <c r="J850" s="210">
        <v>1.4142135623730951</v>
      </c>
      <c r="K850" s="210">
        <v>3.2041639575194312</v>
      </c>
      <c r="L850" s="210">
        <v>6.0470378423379021</v>
      </c>
      <c r="M850" s="210">
        <v>7.7459666924148358</v>
      </c>
      <c r="N850" s="210">
        <v>7.0634924038089393</v>
      </c>
      <c r="O850" s="210">
        <v>3.0767948691238201</v>
      </c>
      <c r="P850" s="210">
        <v>2.3233564158262565</v>
      </c>
      <c r="Q850" s="210">
        <v>1.722401424368518</v>
      </c>
      <c r="R850" s="210">
        <v>6.5038450166036332</v>
      </c>
      <c r="S850" s="210">
        <v>3.4302575219167881</v>
      </c>
      <c r="T850" s="210">
        <v>3.9707262140150972</v>
      </c>
      <c r="U850" s="210">
        <v>8.7806605674060769</v>
      </c>
      <c r="V850" s="207"/>
      <c r="W850" s="208"/>
      <c r="X850" s="208"/>
      <c r="Y850" s="208"/>
      <c r="Z850" s="208"/>
      <c r="AA850" s="208"/>
      <c r="AB850" s="208"/>
      <c r="AC850" s="208"/>
      <c r="AD850" s="208"/>
      <c r="AE850" s="208"/>
      <c r="AF850" s="208"/>
      <c r="AG850" s="208"/>
      <c r="AH850" s="208"/>
      <c r="AI850" s="208"/>
      <c r="AJ850" s="208"/>
      <c r="AK850" s="208"/>
      <c r="AL850" s="208"/>
      <c r="AM850" s="208"/>
      <c r="AN850" s="208"/>
      <c r="AO850" s="208"/>
      <c r="AP850" s="208"/>
      <c r="AQ850" s="208"/>
      <c r="AR850" s="208"/>
      <c r="AS850" s="208"/>
      <c r="AT850" s="208"/>
      <c r="AU850" s="208"/>
      <c r="AV850" s="208"/>
      <c r="AW850" s="208"/>
      <c r="AX850" s="208"/>
      <c r="AY850" s="208"/>
      <c r="AZ850" s="208"/>
      <c r="BA850" s="208"/>
      <c r="BB850" s="208"/>
      <c r="BC850" s="208"/>
      <c r="BD850" s="208"/>
      <c r="BE850" s="208"/>
      <c r="BF850" s="208"/>
      <c r="BG850" s="208"/>
      <c r="BH850" s="208"/>
      <c r="BI850" s="208"/>
      <c r="BJ850" s="208"/>
      <c r="BK850" s="208"/>
      <c r="BL850" s="208"/>
      <c r="BM850" s="212"/>
    </row>
    <row r="851" spans="1:65">
      <c r="A851" s="30"/>
      <c r="B851" s="3" t="s">
        <v>86</v>
      </c>
      <c r="C851" s="29"/>
      <c r="D851" s="13">
        <v>8.6085597858148611E-3</v>
      </c>
      <c r="E851" s="13">
        <v>1.548815838113334E-2</v>
      </c>
      <c r="F851" s="13">
        <v>1.7358876574164694E-2</v>
      </c>
      <c r="G851" s="13">
        <v>1.3860654780568738E-2</v>
      </c>
      <c r="H851" s="13">
        <v>7.3975723308597353E-3</v>
      </c>
      <c r="I851" s="13">
        <v>3.09519728490543E-2</v>
      </c>
      <c r="J851" s="13">
        <v>5.942073791483593E-3</v>
      </c>
      <c r="K851" s="13">
        <v>1.2435306432805037E-2</v>
      </c>
      <c r="L851" s="13">
        <v>2.4799881786758314E-2</v>
      </c>
      <c r="M851" s="13">
        <v>3.1108299969537494E-2</v>
      </c>
      <c r="N851" s="13">
        <v>3.1536639438852168E-2</v>
      </c>
      <c r="O851" s="13">
        <v>1.2731564975684773E-2</v>
      </c>
      <c r="P851" s="13">
        <v>9.6902416414790735E-3</v>
      </c>
      <c r="Q851" s="13">
        <v>7.0832135340720415E-3</v>
      </c>
      <c r="R851" s="13">
        <v>2.6931035265439475E-2</v>
      </c>
      <c r="S851" s="13">
        <v>1.3621141715089827E-2</v>
      </c>
      <c r="T851" s="13">
        <v>1.6625511014717782E-2</v>
      </c>
      <c r="U851" s="13">
        <v>3.8596310186400341E-2</v>
      </c>
      <c r="V851" s="152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30"/>
      <c r="B852" s="3" t="s">
        <v>257</v>
      </c>
      <c r="C852" s="29"/>
      <c r="D852" s="13">
        <v>-2.8055862283349331E-2</v>
      </c>
      <c r="E852" s="13">
        <v>8.8558897438262951E-2</v>
      </c>
      <c r="F852" s="13">
        <v>2.0065038035652627E-3</v>
      </c>
      <c r="G852" s="13">
        <v>0.51213615190155837</v>
      </c>
      <c r="H852" s="13">
        <v>-3.373448780597843E-2</v>
      </c>
      <c r="I852" s="13">
        <v>-5.0334611136441221E-2</v>
      </c>
      <c r="J852" s="13">
        <v>-1.2292661837464025E-2</v>
      </c>
      <c r="K852" s="13">
        <v>6.9324611203978037E-2</v>
      </c>
      <c r="L852" s="13">
        <v>1.191585135279416E-2</v>
      </c>
      <c r="M852" s="13">
        <v>3.3357677321308676E-2</v>
      </c>
      <c r="N852" s="13">
        <v>-7.0487160859623033E-2</v>
      </c>
      <c r="O852" s="13">
        <v>2.9241178821268754E-3</v>
      </c>
      <c r="P852" s="13">
        <v>-4.9782949104300034E-3</v>
      </c>
      <c r="Q852" s="13">
        <v>9.1491641310503802E-3</v>
      </c>
      <c r="R852" s="13">
        <v>2.2324460766909304E-3</v>
      </c>
      <c r="S852" s="13">
        <v>4.5116098013719741E-2</v>
      </c>
      <c r="T852" s="13">
        <v>-8.8343028102843002E-3</v>
      </c>
      <c r="U852" s="13">
        <v>-5.5867985579928892E-2</v>
      </c>
      <c r="V852" s="152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46" t="s">
        <v>258</v>
      </c>
      <c r="C853" s="47"/>
      <c r="D853" s="45">
        <v>0.66</v>
      </c>
      <c r="E853" s="45">
        <v>1.9</v>
      </c>
      <c r="F853" s="45">
        <v>0</v>
      </c>
      <c r="G853" s="45">
        <v>11.2</v>
      </c>
      <c r="H853" s="45">
        <v>0.79</v>
      </c>
      <c r="I853" s="45">
        <v>1.1499999999999999</v>
      </c>
      <c r="J853" s="45">
        <v>0.32</v>
      </c>
      <c r="K853" s="45">
        <v>1.48</v>
      </c>
      <c r="L853" s="45">
        <v>0.22</v>
      </c>
      <c r="M853" s="45">
        <v>0.69</v>
      </c>
      <c r="N853" s="45">
        <v>1.59</v>
      </c>
      <c r="O853" s="45">
        <v>0.02</v>
      </c>
      <c r="P853" s="45">
        <v>0.16</v>
      </c>
      <c r="Q853" s="45">
        <v>0.15</v>
      </c>
      <c r="R853" s="45">
        <v>0</v>
      </c>
      <c r="S853" s="45">
        <v>0.94</v>
      </c>
      <c r="T853" s="45">
        <v>0.24</v>
      </c>
      <c r="U853" s="45">
        <v>1.27</v>
      </c>
      <c r="V853" s="152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B854" s="31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BM854" s="55"/>
    </row>
    <row r="855" spans="1:65" ht="15">
      <c r="B855" s="8" t="s">
        <v>480</v>
      </c>
      <c r="BM855" s="28" t="s">
        <v>66</v>
      </c>
    </row>
    <row r="856" spans="1:65" ht="15">
      <c r="A856" s="25" t="s">
        <v>21</v>
      </c>
      <c r="B856" s="18" t="s">
        <v>110</v>
      </c>
      <c r="C856" s="15" t="s">
        <v>111</v>
      </c>
      <c r="D856" s="16" t="s">
        <v>225</v>
      </c>
      <c r="E856" s="17" t="s">
        <v>225</v>
      </c>
      <c r="F856" s="17" t="s">
        <v>225</v>
      </c>
      <c r="G856" s="17" t="s">
        <v>225</v>
      </c>
      <c r="H856" s="17" t="s">
        <v>225</v>
      </c>
      <c r="I856" s="17" t="s">
        <v>225</v>
      </c>
      <c r="J856" s="17" t="s">
        <v>225</v>
      </c>
      <c r="K856" s="17" t="s">
        <v>225</v>
      </c>
      <c r="L856" s="17" t="s">
        <v>225</v>
      </c>
      <c r="M856" s="17" t="s">
        <v>225</v>
      </c>
      <c r="N856" s="17" t="s">
        <v>225</v>
      </c>
      <c r="O856" s="17" t="s">
        <v>225</v>
      </c>
      <c r="P856" s="17" t="s">
        <v>225</v>
      </c>
      <c r="Q856" s="17" t="s">
        <v>225</v>
      </c>
      <c r="R856" s="17" t="s">
        <v>225</v>
      </c>
      <c r="S856" s="17" t="s">
        <v>225</v>
      </c>
      <c r="T856" s="152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8">
        <v>1</v>
      </c>
    </row>
    <row r="857" spans="1:65">
      <c r="A857" s="30"/>
      <c r="B857" s="19" t="s">
        <v>226</v>
      </c>
      <c r="C857" s="9" t="s">
        <v>226</v>
      </c>
      <c r="D857" s="150" t="s">
        <v>228</v>
      </c>
      <c r="E857" s="151" t="s">
        <v>229</v>
      </c>
      <c r="F857" s="151" t="s">
        <v>234</v>
      </c>
      <c r="G857" s="151" t="s">
        <v>236</v>
      </c>
      <c r="H857" s="151" t="s">
        <v>237</v>
      </c>
      <c r="I857" s="151" t="s">
        <v>238</v>
      </c>
      <c r="J857" s="151" t="s">
        <v>239</v>
      </c>
      <c r="K857" s="151" t="s">
        <v>240</v>
      </c>
      <c r="L857" s="151" t="s">
        <v>241</v>
      </c>
      <c r="M857" s="151" t="s">
        <v>242</v>
      </c>
      <c r="N857" s="151" t="s">
        <v>243</v>
      </c>
      <c r="O857" s="151" t="s">
        <v>244</v>
      </c>
      <c r="P857" s="151" t="s">
        <v>245</v>
      </c>
      <c r="Q857" s="151" t="s">
        <v>246</v>
      </c>
      <c r="R857" s="151" t="s">
        <v>247</v>
      </c>
      <c r="S857" s="151" t="s">
        <v>248</v>
      </c>
      <c r="T857" s="152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 t="s">
        <v>3</v>
      </c>
    </row>
    <row r="858" spans="1:65">
      <c r="A858" s="30"/>
      <c r="B858" s="19"/>
      <c r="C858" s="9"/>
      <c r="D858" s="10" t="s">
        <v>272</v>
      </c>
      <c r="E858" s="11" t="s">
        <v>272</v>
      </c>
      <c r="F858" s="11" t="s">
        <v>272</v>
      </c>
      <c r="G858" s="11" t="s">
        <v>273</v>
      </c>
      <c r="H858" s="11" t="s">
        <v>272</v>
      </c>
      <c r="I858" s="11" t="s">
        <v>114</v>
      </c>
      <c r="J858" s="11" t="s">
        <v>273</v>
      </c>
      <c r="K858" s="11" t="s">
        <v>272</v>
      </c>
      <c r="L858" s="11" t="s">
        <v>273</v>
      </c>
      <c r="M858" s="11" t="s">
        <v>273</v>
      </c>
      <c r="N858" s="11" t="s">
        <v>114</v>
      </c>
      <c r="O858" s="11" t="s">
        <v>273</v>
      </c>
      <c r="P858" s="11" t="s">
        <v>273</v>
      </c>
      <c r="Q858" s="11" t="s">
        <v>273</v>
      </c>
      <c r="R858" s="11" t="s">
        <v>273</v>
      </c>
      <c r="S858" s="11" t="s">
        <v>272</v>
      </c>
      <c r="T858" s="152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>
        <v>2</v>
      </c>
    </row>
    <row r="859" spans="1:65">
      <c r="A859" s="30"/>
      <c r="B859" s="19"/>
      <c r="C859" s="9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152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3</v>
      </c>
    </row>
    <row r="860" spans="1:65">
      <c r="A860" s="30"/>
      <c r="B860" s="18">
        <v>1</v>
      </c>
      <c r="C860" s="14">
        <v>1</v>
      </c>
      <c r="D860" s="154">
        <v>1.82</v>
      </c>
      <c r="E860" s="22">
        <v>2.12417222039769</v>
      </c>
      <c r="F860" s="22">
        <v>1.57</v>
      </c>
      <c r="G860" s="147" t="s">
        <v>105</v>
      </c>
      <c r="H860" s="147" t="s">
        <v>278</v>
      </c>
      <c r="I860" s="147">
        <v>7.9066666666666663</v>
      </c>
      <c r="J860" s="22">
        <v>1.81</v>
      </c>
      <c r="K860" s="22">
        <v>1.7</v>
      </c>
      <c r="L860" s="147">
        <v>2.2650000000000001</v>
      </c>
      <c r="M860" s="22">
        <v>1.56</v>
      </c>
      <c r="N860" s="22">
        <v>1.8087340199928703</v>
      </c>
      <c r="O860" s="22">
        <v>1.6</v>
      </c>
      <c r="P860" s="22">
        <v>1.73</v>
      </c>
      <c r="Q860" s="22">
        <v>1.9299999999999997</v>
      </c>
      <c r="R860" s="22">
        <v>1.8</v>
      </c>
      <c r="S860" s="22">
        <v>1.61</v>
      </c>
      <c r="T860" s="152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1</v>
      </c>
    </row>
    <row r="861" spans="1:65">
      <c r="A861" s="30"/>
      <c r="B861" s="19">
        <v>1</v>
      </c>
      <c r="C861" s="9">
        <v>2</v>
      </c>
      <c r="D861" s="11">
        <v>1.91</v>
      </c>
      <c r="E861" s="11">
        <v>2.0290565094974902</v>
      </c>
      <c r="F861" s="11">
        <v>1.61</v>
      </c>
      <c r="G861" s="148" t="s">
        <v>105</v>
      </c>
      <c r="H861" s="148" t="s">
        <v>278</v>
      </c>
      <c r="I861" s="148">
        <v>7.4433333333333325</v>
      </c>
      <c r="J861" s="11">
        <v>1.84</v>
      </c>
      <c r="K861" s="11">
        <v>1.7</v>
      </c>
      <c r="L861" s="148">
        <v>2.2928000000000002</v>
      </c>
      <c r="M861" s="11">
        <v>1.55</v>
      </c>
      <c r="N861" s="11">
        <v>1.796870915887147</v>
      </c>
      <c r="O861" s="11">
        <v>1.6</v>
      </c>
      <c r="P861" s="11">
        <v>1.75</v>
      </c>
      <c r="Q861" s="11">
        <v>1.9699999999999998</v>
      </c>
      <c r="R861" s="11">
        <v>1.7</v>
      </c>
      <c r="S861" s="11">
        <v>1.57</v>
      </c>
      <c r="T861" s="152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22</v>
      </c>
    </row>
    <row r="862" spans="1:65">
      <c r="A862" s="30"/>
      <c r="B862" s="19">
        <v>1</v>
      </c>
      <c r="C862" s="9">
        <v>3</v>
      </c>
      <c r="D862" s="11">
        <v>1.92</v>
      </c>
      <c r="E862" s="11">
        <v>1.98290835810165</v>
      </c>
      <c r="F862" s="11">
        <v>1.56</v>
      </c>
      <c r="G862" s="148" t="s">
        <v>105</v>
      </c>
      <c r="H862" s="148" t="s">
        <v>278</v>
      </c>
      <c r="I862" s="148">
        <v>8.1866666666666656</v>
      </c>
      <c r="J862" s="11">
        <v>1.87</v>
      </c>
      <c r="K862" s="11">
        <v>1.8</v>
      </c>
      <c r="L862" s="148">
        <v>2.3485</v>
      </c>
      <c r="M862" s="11">
        <v>1.59</v>
      </c>
      <c r="N862" s="11">
        <v>1.695210106356106</v>
      </c>
      <c r="O862" s="11">
        <v>1.6</v>
      </c>
      <c r="P862" s="11">
        <v>1.78</v>
      </c>
      <c r="Q862" s="11">
        <v>1.95</v>
      </c>
      <c r="R862" s="11">
        <v>1.77</v>
      </c>
      <c r="S862" s="11">
        <v>1.56</v>
      </c>
      <c r="T862" s="152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16</v>
      </c>
    </row>
    <row r="863" spans="1:65">
      <c r="A863" s="30"/>
      <c r="B863" s="19">
        <v>1</v>
      </c>
      <c r="C863" s="9">
        <v>4</v>
      </c>
      <c r="D863" s="11">
        <v>1.9299999999999997</v>
      </c>
      <c r="E863" s="11">
        <v>1.9899368767084302</v>
      </c>
      <c r="F863" s="11">
        <v>1.71</v>
      </c>
      <c r="G863" s="148" t="s">
        <v>105</v>
      </c>
      <c r="H863" s="148" t="s">
        <v>278</v>
      </c>
      <c r="I863" s="148">
        <v>7.3433333333333337</v>
      </c>
      <c r="J863" s="11">
        <v>1.77</v>
      </c>
      <c r="K863" s="11">
        <v>1.7</v>
      </c>
      <c r="L863" s="148">
        <v>2.3803000000000001</v>
      </c>
      <c r="M863" s="11">
        <v>1.56</v>
      </c>
      <c r="N863" s="11">
        <v>1.6035695365581768</v>
      </c>
      <c r="O863" s="11">
        <v>1.6</v>
      </c>
      <c r="P863" s="11">
        <v>1.74</v>
      </c>
      <c r="Q863" s="11">
        <v>1.99</v>
      </c>
      <c r="R863" s="11">
        <v>1.84</v>
      </c>
      <c r="S863" s="11">
        <v>1.56</v>
      </c>
      <c r="T863" s="152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1.7550006342132711</v>
      </c>
    </row>
    <row r="864" spans="1:65">
      <c r="A864" s="30"/>
      <c r="B864" s="19">
        <v>1</v>
      </c>
      <c r="C864" s="9">
        <v>5</v>
      </c>
      <c r="D864" s="11">
        <v>1.92</v>
      </c>
      <c r="E864" s="11">
        <v>1.95037079582708</v>
      </c>
      <c r="F864" s="11">
        <v>1.62</v>
      </c>
      <c r="G864" s="148" t="s">
        <v>105</v>
      </c>
      <c r="H864" s="148" t="s">
        <v>278</v>
      </c>
      <c r="I864" s="148">
        <v>7.7000000000000011</v>
      </c>
      <c r="J864" s="11">
        <v>1.85</v>
      </c>
      <c r="K864" s="11">
        <v>1.7</v>
      </c>
      <c r="L864" s="148">
        <v>2.4773999999999998</v>
      </c>
      <c r="M864" s="11">
        <v>1.6</v>
      </c>
      <c r="N864" s="11">
        <v>1.6035695365581768</v>
      </c>
      <c r="O864" s="11">
        <v>1.6</v>
      </c>
      <c r="P864" s="11">
        <v>1.75</v>
      </c>
      <c r="Q864" s="11">
        <v>1.92</v>
      </c>
      <c r="R864" s="11">
        <v>1.68</v>
      </c>
      <c r="S864" s="11">
        <v>1.67</v>
      </c>
      <c r="T864" s="152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57</v>
      </c>
    </row>
    <row r="865" spans="1:65">
      <c r="A865" s="30"/>
      <c r="B865" s="19">
        <v>1</v>
      </c>
      <c r="C865" s="9">
        <v>6</v>
      </c>
      <c r="D865" s="11">
        <v>1.9</v>
      </c>
      <c r="E865" s="11">
        <v>2.1939416580369202</v>
      </c>
      <c r="F865" s="11">
        <v>1.56</v>
      </c>
      <c r="G865" s="148" t="s">
        <v>105</v>
      </c>
      <c r="H865" s="148" t="s">
        <v>278</v>
      </c>
      <c r="I865" s="148">
        <v>6.9233333333333329</v>
      </c>
      <c r="J865" s="11">
        <v>1.86</v>
      </c>
      <c r="K865" s="11">
        <v>1.8</v>
      </c>
      <c r="L865" s="148">
        <v>2.3439000000000001</v>
      </c>
      <c r="M865" s="11">
        <v>1.56</v>
      </c>
      <c r="N865" s="11">
        <v>1.7057051294337795</v>
      </c>
      <c r="O865" s="11">
        <v>1.6</v>
      </c>
      <c r="P865" s="11">
        <v>1.74</v>
      </c>
      <c r="Q865" s="11">
        <v>1.91</v>
      </c>
      <c r="R865" s="11">
        <v>1.74</v>
      </c>
      <c r="S865" s="11">
        <v>1.67</v>
      </c>
      <c r="T865" s="152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5"/>
    </row>
    <row r="866" spans="1:65">
      <c r="A866" s="30"/>
      <c r="B866" s="20" t="s">
        <v>254</v>
      </c>
      <c r="C866" s="12"/>
      <c r="D866" s="23">
        <v>1.9000000000000001</v>
      </c>
      <c r="E866" s="23">
        <v>2.0450644030948766</v>
      </c>
      <c r="F866" s="23">
        <v>1.6050000000000002</v>
      </c>
      <c r="G866" s="23" t="s">
        <v>622</v>
      </c>
      <c r="H866" s="23" t="s">
        <v>622</v>
      </c>
      <c r="I866" s="23">
        <v>7.5838888888888887</v>
      </c>
      <c r="J866" s="23">
        <v>1.8333333333333333</v>
      </c>
      <c r="K866" s="23">
        <v>1.7333333333333334</v>
      </c>
      <c r="L866" s="23">
        <v>2.3513166666666665</v>
      </c>
      <c r="M866" s="23">
        <v>1.57</v>
      </c>
      <c r="N866" s="23">
        <v>1.7022765407977094</v>
      </c>
      <c r="O866" s="23">
        <v>1.5999999999999999</v>
      </c>
      <c r="P866" s="23">
        <v>1.7483333333333333</v>
      </c>
      <c r="Q866" s="23">
        <v>1.9450000000000001</v>
      </c>
      <c r="R866" s="23">
        <v>1.7549999999999999</v>
      </c>
      <c r="S866" s="23">
        <v>1.6066666666666667</v>
      </c>
      <c r="T866" s="152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5"/>
    </row>
    <row r="867" spans="1:65">
      <c r="A867" s="30"/>
      <c r="B867" s="3" t="s">
        <v>255</v>
      </c>
      <c r="C867" s="29"/>
      <c r="D867" s="11">
        <v>1.915</v>
      </c>
      <c r="E867" s="11">
        <v>2.0094966931029603</v>
      </c>
      <c r="F867" s="11">
        <v>1.59</v>
      </c>
      <c r="G867" s="11" t="s">
        <v>622</v>
      </c>
      <c r="H867" s="11" t="s">
        <v>622</v>
      </c>
      <c r="I867" s="11">
        <v>7.5716666666666672</v>
      </c>
      <c r="J867" s="11">
        <v>1.8450000000000002</v>
      </c>
      <c r="K867" s="11">
        <v>1.7</v>
      </c>
      <c r="L867" s="11">
        <v>2.3462000000000001</v>
      </c>
      <c r="M867" s="11">
        <v>1.56</v>
      </c>
      <c r="N867" s="11">
        <v>1.7004576178949429</v>
      </c>
      <c r="O867" s="11">
        <v>1.6</v>
      </c>
      <c r="P867" s="11">
        <v>1.7450000000000001</v>
      </c>
      <c r="Q867" s="11">
        <v>1.94</v>
      </c>
      <c r="R867" s="11">
        <v>1.7549999999999999</v>
      </c>
      <c r="S867" s="11">
        <v>1.59</v>
      </c>
      <c r="T867" s="152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5"/>
    </row>
    <row r="868" spans="1:65">
      <c r="A868" s="30"/>
      <c r="B868" s="3" t="s">
        <v>256</v>
      </c>
      <c r="C868" s="29"/>
      <c r="D868" s="24">
        <v>4.0496913462633087E-2</v>
      </c>
      <c r="E868" s="24">
        <v>9.4390713321803918E-2</v>
      </c>
      <c r="F868" s="24">
        <v>5.7532599454570073E-2</v>
      </c>
      <c r="G868" s="24" t="s">
        <v>622</v>
      </c>
      <c r="H868" s="24" t="s">
        <v>622</v>
      </c>
      <c r="I868" s="24">
        <v>0.44608627300440756</v>
      </c>
      <c r="J868" s="24">
        <v>3.7237973450050546E-2</v>
      </c>
      <c r="K868" s="24">
        <v>5.1639777949432274E-2</v>
      </c>
      <c r="L868" s="24">
        <v>7.4397242332405369E-2</v>
      </c>
      <c r="M868" s="24">
        <v>2.0000000000000018E-2</v>
      </c>
      <c r="N868" s="24">
        <v>8.925147143077071E-2</v>
      </c>
      <c r="O868" s="24">
        <v>2.4323767777952469E-16</v>
      </c>
      <c r="P868" s="24">
        <v>1.7224014243685103E-2</v>
      </c>
      <c r="Q868" s="24">
        <v>3.0822070014844896E-2</v>
      </c>
      <c r="R868" s="24">
        <v>6.0580524923443894E-2</v>
      </c>
      <c r="S868" s="24">
        <v>5.2408650685422727E-2</v>
      </c>
      <c r="T868" s="203"/>
      <c r="U868" s="204"/>
      <c r="V868" s="204"/>
      <c r="W868" s="204"/>
      <c r="X868" s="204"/>
      <c r="Y868" s="204"/>
      <c r="Z868" s="204"/>
      <c r="AA868" s="204"/>
      <c r="AB868" s="204"/>
      <c r="AC868" s="204"/>
      <c r="AD868" s="204"/>
      <c r="AE868" s="204"/>
      <c r="AF868" s="204"/>
      <c r="AG868" s="204"/>
      <c r="AH868" s="204"/>
      <c r="AI868" s="204"/>
      <c r="AJ868" s="204"/>
      <c r="AK868" s="204"/>
      <c r="AL868" s="204"/>
      <c r="AM868" s="204"/>
      <c r="AN868" s="204"/>
      <c r="AO868" s="204"/>
      <c r="AP868" s="204"/>
      <c r="AQ868" s="204"/>
      <c r="AR868" s="204"/>
      <c r="AS868" s="204"/>
      <c r="AT868" s="204"/>
      <c r="AU868" s="204"/>
      <c r="AV868" s="204"/>
      <c r="AW868" s="204"/>
      <c r="AX868" s="204"/>
      <c r="AY868" s="204"/>
      <c r="AZ868" s="204"/>
      <c r="BA868" s="204"/>
      <c r="BB868" s="204"/>
      <c r="BC868" s="204"/>
      <c r="BD868" s="204"/>
      <c r="BE868" s="204"/>
      <c r="BF868" s="204"/>
      <c r="BG868" s="204"/>
      <c r="BH868" s="204"/>
      <c r="BI868" s="204"/>
      <c r="BJ868" s="204"/>
      <c r="BK868" s="204"/>
      <c r="BL868" s="204"/>
      <c r="BM868" s="56"/>
    </row>
    <row r="869" spans="1:65">
      <c r="A869" s="30"/>
      <c r="B869" s="3" t="s">
        <v>86</v>
      </c>
      <c r="C869" s="29"/>
      <c r="D869" s="13">
        <v>2.1314164980333204E-2</v>
      </c>
      <c r="E869" s="13">
        <v>4.6155374461048136E-2</v>
      </c>
      <c r="F869" s="13">
        <v>3.5845856357987579E-2</v>
      </c>
      <c r="G869" s="13" t="s">
        <v>622</v>
      </c>
      <c r="H869" s="13" t="s">
        <v>622</v>
      </c>
      <c r="I869" s="13">
        <v>5.8820254296969722E-2</v>
      </c>
      <c r="J869" s="13">
        <v>2.0311621881845755E-2</v>
      </c>
      <c r="K869" s="13">
        <v>2.9792179586210926E-2</v>
      </c>
      <c r="L869" s="13">
        <v>3.1640673239421338E-2</v>
      </c>
      <c r="M869" s="13">
        <v>1.2738853503184724E-2</v>
      </c>
      <c r="N869" s="13">
        <v>5.2430653475930698E-2</v>
      </c>
      <c r="O869" s="13">
        <v>1.5202354861220294E-16</v>
      </c>
      <c r="P869" s="13">
        <v>9.8516764024890961E-3</v>
      </c>
      <c r="Q869" s="13">
        <v>1.5846822629740305E-2</v>
      </c>
      <c r="R869" s="13">
        <v>3.451881762019595E-2</v>
      </c>
      <c r="S869" s="13">
        <v>3.2619492127856468E-2</v>
      </c>
      <c r="T869" s="152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30"/>
      <c r="B870" s="3" t="s">
        <v>257</v>
      </c>
      <c r="C870" s="29"/>
      <c r="D870" s="13">
        <v>8.2620691388940237E-2</v>
      </c>
      <c r="E870" s="13">
        <v>0.16527844105972922</v>
      </c>
      <c r="F870" s="13">
        <v>-8.5470415958289969E-2</v>
      </c>
      <c r="G870" s="13" t="s">
        <v>622</v>
      </c>
      <c r="H870" s="13" t="s">
        <v>622</v>
      </c>
      <c r="I870" s="13">
        <v>3.3213026485819945</v>
      </c>
      <c r="J870" s="13">
        <v>4.4634000463012358E-2</v>
      </c>
      <c r="K870" s="13">
        <v>-1.2346035925879129E-2</v>
      </c>
      <c r="L870" s="13">
        <v>0.33978109228473929</v>
      </c>
      <c r="M870" s="13">
        <v>-0.10541342869440207</v>
      </c>
      <c r="N870" s="13">
        <v>-3.0042207613900307E-2</v>
      </c>
      <c r="O870" s="13">
        <v>-8.8319417777734666E-2</v>
      </c>
      <c r="P870" s="13">
        <v>-3.7990304675454833E-3</v>
      </c>
      <c r="Q870" s="13">
        <v>0.10826170776394139</v>
      </c>
      <c r="R870" s="13">
        <v>-3.6137495273980136E-7</v>
      </c>
      <c r="S870" s="13">
        <v>-8.4520748685141811E-2</v>
      </c>
      <c r="T870" s="152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46" t="s">
        <v>258</v>
      </c>
      <c r="C871" s="47"/>
      <c r="D871" s="45">
        <v>0.72</v>
      </c>
      <c r="E871" s="45">
        <v>1.37</v>
      </c>
      <c r="F871" s="45">
        <v>0.61</v>
      </c>
      <c r="G871" s="45">
        <v>7.6</v>
      </c>
      <c r="H871" s="45">
        <v>7.71</v>
      </c>
      <c r="I871" s="45">
        <v>26.27</v>
      </c>
      <c r="J871" s="45">
        <v>0.42</v>
      </c>
      <c r="K871" s="45">
        <v>0.03</v>
      </c>
      <c r="L871" s="45">
        <v>2.74</v>
      </c>
      <c r="M871" s="45">
        <v>0.77</v>
      </c>
      <c r="N871" s="45">
        <v>0.17</v>
      </c>
      <c r="O871" s="45">
        <v>0.63</v>
      </c>
      <c r="P871" s="45">
        <v>0.03</v>
      </c>
      <c r="Q871" s="45">
        <v>0.92</v>
      </c>
      <c r="R871" s="45">
        <v>0.06</v>
      </c>
      <c r="S871" s="45">
        <v>0.6</v>
      </c>
      <c r="T871" s="152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B872" s="31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BM872" s="55"/>
    </row>
    <row r="873" spans="1:65" ht="15">
      <c r="B873" s="8" t="s">
        <v>481</v>
      </c>
      <c r="BM873" s="28" t="s">
        <v>66</v>
      </c>
    </row>
    <row r="874" spans="1:65" ht="15">
      <c r="A874" s="25" t="s">
        <v>24</v>
      </c>
      <c r="B874" s="18" t="s">
        <v>110</v>
      </c>
      <c r="C874" s="15" t="s">
        <v>111</v>
      </c>
      <c r="D874" s="16" t="s">
        <v>225</v>
      </c>
      <c r="E874" s="17" t="s">
        <v>225</v>
      </c>
      <c r="F874" s="17" t="s">
        <v>225</v>
      </c>
      <c r="G874" s="17" t="s">
        <v>225</v>
      </c>
      <c r="H874" s="17" t="s">
        <v>225</v>
      </c>
      <c r="I874" s="17" t="s">
        <v>225</v>
      </c>
      <c r="J874" s="17" t="s">
        <v>225</v>
      </c>
      <c r="K874" s="17" t="s">
        <v>225</v>
      </c>
      <c r="L874" s="15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8">
        <v>1</v>
      </c>
    </row>
    <row r="875" spans="1:65">
      <c r="A875" s="30"/>
      <c r="B875" s="19" t="s">
        <v>226</v>
      </c>
      <c r="C875" s="9" t="s">
        <v>226</v>
      </c>
      <c r="D875" s="150" t="s">
        <v>228</v>
      </c>
      <c r="E875" s="151" t="s">
        <v>229</v>
      </c>
      <c r="F875" s="151" t="s">
        <v>230</v>
      </c>
      <c r="G875" s="151" t="s">
        <v>236</v>
      </c>
      <c r="H875" s="151" t="s">
        <v>237</v>
      </c>
      <c r="I875" s="151" t="s">
        <v>241</v>
      </c>
      <c r="J875" s="151" t="s">
        <v>244</v>
      </c>
      <c r="K875" s="151" t="s">
        <v>248</v>
      </c>
      <c r="L875" s="15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 t="s">
        <v>3</v>
      </c>
    </row>
    <row r="876" spans="1:65">
      <c r="A876" s="30"/>
      <c r="B876" s="19"/>
      <c r="C876" s="9"/>
      <c r="D876" s="10" t="s">
        <v>272</v>
      </c>
      <c r="E876" s="11" t="s">
        <v>272</v>
      </c>
      <c r="F876" s="11" t="s">
        <v>272</v>
      </c>
      <c r="G876" s="11" t="s">
        <v>273</v>
      </c>
      <c r="H876" s="11" t="s">
        <v>272</v>
      </c>
      <c r="I876" s="11" t="s">
        <v>273</v>
      </c>
      <c r="J876" s="11" t="s">
        <v>273</v>
      </c>
      <c r="K876" s="11" t="s">
        <v>272</v>
      </c>
      <c r="L876" s="15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>
        <v>2</v>
      </c>
    </row>
    <row r="877" spans="1:65">
      <c r="A877" s="30"/>
      <c r="B877" s="19"/>
      <c r="C877" s="9"/>
      <c r="D877" s="26"/>
      <c r="E877" s="26"/>
      <c r="F877" s="26"/>
      <c r="G877" s="26"/>
      <c r="H877" s="26"/>
      <c r="I877" s="26"/>
      <c r="J877" s="26"/>
      <c r="K877" s="26"/>
      <c r="L877" s="15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3</v>
      </c>
    </row>
    <row r="878" spans="1:65">
      <c r="A878" s="30"/>
      <c r="B878" s="18">
        <v>1</v>
      </c>
      <c r="C878" s="14">
        <v>1</v>
      </c>
      <c r="D878" s="22">
        <v>0.68</v>
      </c>
      <c r="E878" s="22">
        <v>0.74106042909955505</v>
      </c>
      <c r="F878" s="22">
        <v>0.684853567377262</v>
      </c>
      <c r="G878" s="147">
        <v>0.6</v>
      </c>
      <c r="H878" s="22">
        <v>0.68</v>
      </c>
      <c r="I878" s="147">
        <v>0.36419295000000002</v>
      </c>
      <c r="J878" s="147">
        <v>0.7</v>
      </c>
      <c r="K878" s="22">
        <v>0.67</v>
      </c>
      <c r="L878" s="15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1</v>
      </c>
    </row>
    <row r="879" spans="1:65">
      <c r="A879" s="30"/>
      <c r="B879" s="19">
        <v>1</v>
      </c>
      <c r="C879" s="9">
        <v>2</v>
      </c>
      <c r="D879" s="11">
        <v>0.72</v>
      </c>
      <c r="E879" s="11">
        <v>0.740333488356544</v>
      </c>
      <c r="F879" s="11">
        <v>0.65481767185429596</v>
      </c>
      <c r="G879" s="148">
        <v>0.6</v>
      </c>
      <c r="H879" s="11">
        <v>0.68</v>
      </c>
      <c r="I879" s="148">
        <v>0.36966246000000003</v>
      </c>
      <c r="J879" s="148">
        <v>0.7</v>
      </c>
      <c r="K879" s="11">
        <v>0.68</v>
      </c>
      <c r="L879" s="15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23</v>
      </c>
    </row>
    <row r="880" spans="1:65">
      <c r="A880" s="30"/>
      <c r="B880" s="19">
        <v>1</v>
      </c>
      <c r="C880" s="9">
        <v>3</v>
      </c>
      <c r="D880" s="11">
        <v>0.7</v>
      </c>
      <c r="E880" s="11">
        <v>0.72238022716003603</v>
      </c>
      <c r="F880" s="11">
        <v>0.65697230969253795</v>
      </c>
      <c r="G880" s="148">
        <v>0.7</v>
      </c>
      <c r="H880" s="11">
        <v>0.67</v>
      </c>
      <c r="I880" s="153">
        <v>0.32456748999999996</v>
      </c>
      <c r="J880" s="148">
        <v>0.8</v>
      </c>
      <c r="K880" s="11">
        <v>0.65</v>
      </c>
      <c r="L880" s="15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16</v>
      </c>
    </row>
    <row r="881" spans="1:65">
      <c r="A881" s="30"/>
      <c r="B881" s="19">
        <v>1</v>
      </c>
      <c r="C881" s="9">
        <v>4</v>
      </c>
      <c r="D881" s="11">
        <v>0.7</v>
      </c>
      <c r="E881" s="11">
        <v>0.74637658312764699</v>
      </c>
      <c r="F881" s="11">
        <v>0.67293358133665804</v>
      </c>
      <c r="G881" s="148">
        <v>0.7</v>
      </c>
      <c r="H881" s="11">
        <v>0.68</v>
      </c>
      <c r="I881" s="148">
        <v>0.36023062</v>
      </c>
      <c r="J881" s="148">
        <v>0.7</v>
      </c>
      <c r="K881" s="11">
        <v>0.64</v>
      </c>
      <c r="L881" s="15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0.68981907382295127</v>
      </c>
    </row>
    <row r="882" spans="1:65">
      <c r="A882" s="30"/>
      <c r="B882" s="19">
        <v>1</v>
      </c>
      <c r="C882" s="9">
        <v>5</v>
      </c>
      <c r="D882" s="11">
        <v>0.71</v>
      </c>
      <c r="E882" s="11">
        <v>0.7123311898886</v>
      </c>
      <c r="F882" s="11">
        <v>0.69814325299458402</v>
      </c>
      <c r="G882" s="148">
        <v>0.6</v>
      </c>
      <c r="H882" s="11">
        <v>0.68</v>
      </c>
      <c r="I882" s="148">
        <v>0.37168754999999998</v>
      </c>
      <c r="J882" s="148">
        <v>0.7</v>
      </c>
      <c r="K882" s="11">
        <v>0.67</v>
      </c>
      <c r="L882" s="15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58</v>
      </c>
    </row>
    <row r="883" spans="1:65">
      <c r="A883" s="30"/>
      <c r="B883" s="19">
        <v>1</v>
      </c>
      <c r="C883" s="9">
        <v>6</v>
      </c>
      <c r="D883" s="11">
        <v>0.7</v>
      </c>
      <c r="E883" s="11">
        <v>0.76216821464679896</v>
      </c>
      <c r="F883" s="11">
        <v>0.65220169915402004</v>
      </c>
      <c r="G883" s="148">
        <v>0.7</v>
      </c>
      <c r="H883" s="11">
        <v>0.68</v>
      </c>
      <c r="I883" s="148">
        <v>0.36492299000000006</v>
      </c>
      <c r="J883" s="148">
        <v>0.7</v>
      </c>
      <c r="K883" s="11">
        <v>0.66</v>
      </c>
      <c r="L883" s="15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5"/>
    </row>
    <row r="884" spans="1:65">
      <c r="A884" s="30"/>
      <c r="B884" s="20" t="s">
        <v>254</v>
      </c>
      <c r="C884" s="12"/>
      <c r="D884" s="23">
        <v>0.70166666666666666</v>
      </c>
      <c r="E884" s="23">
        <v>0.73744168871319682</v>
      </c>
      <c r="F884" s="23">
        <v>0.669987013734893</v>
      </c>
      <c r="G884" s="23">
        <v>0.64999999999999991</v>
      </c>
      <c r="H884" s="23">
        <v>0.67833333333333334</v>
      </c>
      <c r="I884" s="23">
        <v>0.35921067666666673</v>
      </c>
      <c r="J884" s="23">
        <v>0.71666666666666679</v>
      </c>
      <c r="K884" s="23">
        <v>0.66166666666666674</v>
      </c>
      <c r="L884" s="15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5"/>
    </row>
    <row r="885" spans="1:65">
      <c r="A885" s="30"/>
      <c r="B885" s="3" t="s">
        <v>255</v>
      </c>
      <c r="C885" s="29"/>
      <c r="D885" s="11">
        <v>0.7</v>
      </c>
      <c r="E885" s="11">
        <v>0.74069695872804953</v>
      </c>
      <c r="F885" s="11">
        <v>0.66495294551459794</v>
      </c>
      <c r="G885" s="11">
        <v>0.64999999999999991</v>
      </c>
      <c r="H885" s="11">
        <v>0.68</v>
      </c>
      <c r="I885" s="11">
        <v>0.36455797000000001</v>
      </c>
      <c r="J885" s="11">
        <v>0.7</v>
      </c>
      <c r="K885" s="11">
        <v>0.66500000000000004</v>
      </c>
      <c r="L885" s="15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5"/>
    </row>
    <row r="886" spans="1:65">
      <c r="A886" s="30"/>
      <c r="B886" s="3" t="s">
        <v>256</v>
      </c>
      <c r="C886" s="29"/>
      <c r="D886" s="24">
        <v>1.3291601358251231E-2</v>
      </c>
      <c r="E886" s="24">
        <v>1.7720473952132398E-2</v>
      </c>
      <c r="F886" s="24">
        <v>1.86455322059914E-2</v>
      </c>
      <c r="G886" s="24">
        <v>5.4772255750516599E-2</v>
      </c>
      <c r="H886" s="24">
        <v>4.0824829046386341E-3</v>
      </c>
      <c r="I886" s="24">
        <v>1.7455981101238263E-2</v>
      </c>
      <c r="J886" s="24">
        <v>4.0824829046386332E-2</v>
      </c>
      <c r="K886" s="24">
        <v>1.471960144387976E-2</v>
      </c>
      <c r="L886" s="203"/>
      <c r="M886" s="204"/>
      <c r="N886" s="204"/>
      <c r="O886" s="204"/>
      <c r="P886" s="204"/>
      <c r="Q886" s="204"/>
      <c r="R886" s="204"/>
      <c r="S886" s="204"/>
      <c r="T886" s="204"/>
      <c r="U886" s="204"/>
      <c r="V886" s="204"/>
      <c r="W886" s="204"/>
      <c r="X886" s="204"/>
      <c r="Y886" s="204"/>
      <c r="Z886" s="204"/>
      <c r="AA886" s="204"/>
      <c r="AB886" s="204"/>
      <c r="AC886" s="204"/>
      <c r="AD886" s="204"/>
      <c r="AE886" s="204"/>
      <c r="AF886" s="204"/>
      <c r="AG886" s="204"/>
      <c r="AH886" s="204"/>
      <c r="AI886" s="204"/>
      <c r="AJ886" s="204"/>
      <c r="AK886" s="204"/>
      <c r="AL886" s="204"/>
      <c r="AM886" s="204"/>
      <c r="AN886" s="204"/>
      <c r="AO886" s="204"/>
      <c r="AP886" s="204"/>
      <c r="AQ886" s="204"/>
      <c r="AR886" s="204"/>
      <c r="AS886" s="204"/>
      <c r="AT886" s="204"/>
      <c r="AU886" s="204"/>
      <c r="AV886" s="204"/>
      <c r="AW886" s="204"/>
      <c r="AX886" s="204"/>
      <c r="AY886" s="204"/>
      <c r="AZ886" s="204"/>
      <c r="BA886" s="204"/>
      <c r="BB886" s="204"/>
      <c r="BC886" s="204"/>
      <c r="BD886" s="204"/>
      <c r="BE886" s="204"/>
      <c r="BF886" s="204"/>
      <c r="BG886" s="204"/>
      <c r="BH886" s="204"/>
      <c r="BI886" s="204"/>
      <c r="BJ886" s="204"/>
      <c r="BK886" s="204"/>
      <c r="BL886" s="204"/>
      <c r="BM886" s="56"/>
    </row>
    <row r="887" spans="1:65">
      <c r="A887" s="30"/>
      <c r="B887" s="3" t="s">
        <v>86</v>
      </c>
      <c r="C887" s="29"/>
      <c r="D887" s="13">
        <v>1.8942899797982752E-2</v>
      </c>
      <c r="E887" s="13">
        <v>2.4029661223864143E-2</v>
      </c>
      <c r="F887" s="13">
        <v>2.7829691954849214E-2</v>
      </c>
      <c r="G887" s="13">
        <v>8.4265008846948625E-2</v>
      </c>
      <c r="H887" s="13">
        <v>6.0184023164205911E-3</v>
      </c>
      <c r="I887" s="13">
        <v>4.8595384923474094E-2</v>
      </c>
      <c r="J887" s="13">
        <v>5.6964877739143709E-2</v>
      </c>
      <c r="K887" s="13">
        <v>2.2246249033571423E-2</v>
      </c>
      <c r="L887" s="15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30"/>
      <c r="B888" s="3" t="s">
        <v>257</v>
      </c>
      <c r="C888" s="29"/>
      <c r="D888" s="13">
        <v>1.7174927880808655E-2</v>
      </c>
      <c r="E888" s="13">
        <v>6.9036384607811474E-2</v>
      </c>
      <c r="F888" s="13">
        <v>-2.8749654569784178E-2</v>
      </c>
      <c r="G888" s="13">
        <v>-5.7723938542718956E-2</v>
      </c>
      <c r="H888" s="13">
        <v>-1.6650366633042424E-2</v>
      </c>
      <c r="I888" s="13">
        <v>-0.47926827439558217</v>
      </c>
      <c r="J888" s="13">
        <v>3.8919760068284459E-2</v>
      </c>
      <c r="K888" s="13">
        <v>-4.0811291285793194E-2</v>
      </c>
      <c r="L888" s="15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30"/>
      <c r="B889" s="46" t="s">
        <v>258</v>
      </c>
      <c r="C889" s="47"/>
      <c r="D889" s="45">
        <v>0.93</v>
      </c>
      <c r="E889" s="45">
        <v>2.13</v>
      </c>
      <c r="F889" s="45">
        <v>0.14000000000000001</v>
      </c>
      <c r="G889" s="45" t="s">
        <v>259</v>
      </c>
      <c r="H889" s="45">
        <v>0.14000000000000001</v>
      </c>
      <c r="I889" s="45">
        <v>10.62</v>
      </c>
      <c r="J889" s="45" t="s">
        <v>259</v>
      </c>
      <c r="K889" s="45">
        <v>0.42</v>
      </c>
      <c r="L889" s="15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B890" s="31" t="s">
        <v>286</v>
      </c>
      <c r="C890" s="20"/>
      <c r="D890" s="20"/>
      <c r="E890" s="20"/>
      <c r="F890" s="20"/>
      <c r="G890" s="20"/>
      <c r="H890" s="20"/>
      <c r="I890" s="20"/>
      <c r="J890" s="20"/>
      <c r="K890" s="20"/>
      <c r="BM890" s="55"/>
    </row>
    <row r="891" spans="1:65">
      <c r="BM891" s="55"/>
    </row>
    <row r="892" spans="1:65" ht="15">
      <c r="B892" s="8" t="s">
        <v>482</v>
      </c>
      <c r="BM892" s="28" t="s">
        <v>66</v>
      </c>
    </row>
    <row r="893" spans="1:65" ht="15">
      <c r="A893" s="25" t="s">
        <v>27</v>
      </c>
      <c r="B893" s="18" t="s">
        <v>110</v>
      </c>
      <c r="C893" s="15" t="s">
        <v>111</v>
      </c>
      <c r="D893" s="16" t="s">
        <v>225</v>
      </c>
      <c r="E893" s="17" t="s">
        <v>225</v>
      </c>
      <c r="F893" s="17" t="s">
        <v>225</v>
      </c>
      <c r="G893" s="17" t="s">
        <v>225</v>
      </c>
      <c r="H893" s="17" t="s">
        <v>225</v>
      </c>
      <c r="I893" s="17" t="s">
        <v>225</v>
      </c>
      <c r="J893" s="17" t="s">
        <v>225</v>
      </c>
      <c r="K893" s="17" t="s">
        <v>225</v>
      </c>
      <c r="L893" s="17" t="s">
        <v>225</v>
      </c>
      <c r="M893" s="17" t="s">
        <v>225</v>
      </c>
      <c r="N893" s="17" t="s">
        <v>225</v>
      </c>
      <c r="O893" s="17" t="s">
        <v>225</v>
      </c>
      <c r="P893" s="17" t="s">
        <v>225</v>
      </c>
      <c r="Q893" s="17" t="s">
        <v>225</v>
      </c>
      <c r="R893" s="17" t="s">
        <v>225</v>
      </c>
      <c r="S893" s="17" t="s">
        <v>225</v>
      </c>
      <c r="T893" s="152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>
        <v>1</v>
      </c>
    </row>
    <row r="894" spans="1:65">
      <c r="A894" s="30"/>
      <c r="B894" s="19" t="s">
        <v>226</v>
      </c>
      <c r="C894" s="9" t="s">
        <v>226</v>
      </c>
      <c r="D894" s="150" t="s">
        <v>228</v>
      </c>
      <c r="E894" s="151" t="s">
        <v>230</v>
      </c>
      <c r="F894" s="151" t="s">
        <v>234</v>
      </c>
      <c r="G894" s="151" t="s">
        <v>236</v>
      </c>
      <c r="H894" s="151" t="s">
        <v>237</v>
      </c>
      <c r="I894" s="151" t="s">
        <v>238</v>
      </c>
      <c r="J894" s="151" t="s">
        <v>239</v>
      </c>
      <c r="K894" s="151" t="s">
        <v>240</v>
      </c>
      <c r="L894" s="151" t="s">
        <v>241</v>
      </c>
      <c r="M894" s="151" t="s">
        <v>242</v>
      </c>
      <c r="N894" s="151" t="s">
        <v>243</v>
      </c>
      <c r="O894" s="151" t="s">
        <v>244</v>
      </c>
      <c r="P894" s="151" t="s">
        <v>245</v>
      </c>
      <c r="Q894" s="151" t="s">
        <v>246</v>
      </c>
      <c r="R894" s="151" t="s">
        <v>247</v>
      </c>
      <c r="S894" s="151" t="s">
        <v>248</v>
      </c>
      <c r="T894" s="152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 t="s">
        <v>3</v>
      </c>
    </row>
    <row r="895" spans="1:65">
      <c r="A895" s="30"/>
      <c r="B895" s="19"/>
      <c r="C895" s="9"/>
      <c r="D895" s="10" t="s">
        <v>272</v>
      </c>
      <c r="E895" s="11" t="s">
        <v>272</v>
      </c>
      <c r="F895" s="11" t="s">
        <v>272</v>
      </c>
      <c r="G895" s="11" t="s">
        <v>273</v>
      </c>
      <c r="H895" s="11" t="s">
        <v>272</v>
      </c>
      <c r="I895" s="11" t="s">
        <v>114</v>
      </c>
      <c r="J895" s="11" t="s">
        <v>273</v>
      </c>
      <c r="K895" s="11" t="s">
        <v>272</v>
      </c>
      <c r="L895" s="11" t="s">
        <v>273</v>
      </c>
      <c r="M895" s="11" t="s">
        <v>273</v>
      </c>
      <c r="N895" s="11" t="s">
        <v>114</v>
      </c>
      <c r="O895" s="11" t="s">
        <v>273</v>
      </c>
      <c r="P895" s="11" t="s">
        <v>273</v>
      </c>
      <c r="Q895" s="11" t="s">
        <v>273</v>
      </c>
      <c r="R895" s="11" t="s">
        <v>273</v>
      </c>
      <c r="S895" s="11" t="s">
        <v>272</v>
      </c>
      <c r="T895" s="152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2</v>
      </c>
    </row>
    <row r="896" spans="1:65">
      <c r="A896" s="30"/>
      <c r="B896" s="19"/>
      <c r="C896" s="9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152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>
        <v>2</v>
      </c>
    </row>
    <row r="897" spans="1:65">
      <c r="A897" s="30"/>
      <c r="B897" s="18">
        <v>1</v>
      </c>
      <c r="C897" s="14">
        <v>1</v>
      </c>
      <c r="D897" s="147">
        <v>0.2</v>
      </c>
      <c r="E897" s="22">
        <v>0.22405101416707157</v>
      </c>
      <c r="F897" s="147" t="s">
        <v>105</v>
      </c>
      <c r="G897" s="147" t="s">
        <v>105</v>
      </c>
      <c r="H897" s="22">
        <v>0.17</v>
      </c>
      <c r="I897" s="147">
        <v>7.2480000000000002</v>
      </c>
      <c r="J897" s="22">
        <v>0.16</v>
      </c>
      <c r="K897" s="147" t="s">
        <v>275</v>
      </c>
      <c r="L897" s="22">
        <v>0.22170000000000001</v>
      </c>
      <c r="M897" s="22">
        <v>0.18</v>
      </c>
      <c r="N897" s="147">
        <v>0.30959018632854501</v>
      </c>
      <c r="O897" s="22">
        <v>0.16</v>
      </c>
      <c r="P897" s="22">
        <v>0.17</v>
      </c>
      <c r="Q897" s="22">
        <v>0.17</v>
      </c>
      <c r="R897" s="147">
        <v>0.11</v>
      </c>
      <c r="S897" s="22">
        <v>0.22</v>
      </c>
      <c r="T897" s="152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1</v>
      </c>
    </row>
    <row r="898" spans="1:65">
      <c r="A898" s="30"/>
      <c r="B898" s="19">
        <v>1</v>
      </c>
      <c r="C898" s="9">
        <v>2</v>
      </c>
      <c r="D898" s="148" t="s">
        <v>97</v>
      </c>
      <c r="E898" s="11">
        <v>0.21767390063031467</v>
      </c>
      <c r="F898" s="148" t="s">
        <v>105</v>
      </c>
      <c r="G898" s="148" t="s">
        <v>105</v>
      </c>
      <c r="H898" s="11">
        <v>0.18</v>
      </c>
      <c r="I898" s="148">
        <v>6.8506666666666662</v>
      </c>
      <c r="J898" s="11">
        <v>0.14000000000000001</v>
      </c>
      <c r="K898" s="148" t="s">
        <v>275</v>
      </c>
      <c r="L898" s="11">
        <v>0.13009999999999999</v>
      </c>
      <c r="M898" s="11">
        <v>0.17</v>
      </c>
      <c r="N898" s="148">
        <v>0.24262699243363603</v>
      </c>
      <c r="O898" s="11">
        <v>0.12</v>
      </c>
      <c r="P898" s="11">
        <v>0.15</v>
      </c>
      <c r="Q898" s="11">
        <v>0.18</v>
      </c>
      <c r="R898" s="148">
        <v>0.05</v>
      </c>
      <c r="S898" s="11">
        <v>0.2</v>
      </c>
      <c r="T898" s="152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24</v>
      </c>
    </row>
    <row r="899" spans="1:65">
      <c r="A899" s="30"/>
      <c r="B899" s="19">
        <v>1</v>
      </c>
      <c r="C899" s="9">
        <v>3</v>
      </c>
      <c r="D899" s="148" t="s">
        <v>97</v>
      </c>
      <c r="E899" s="11">
        <v>0.23032405115451124</v>
      </c>
      <c r="F899" s="148">
        <v>0.1</v>
      </c>
      <c r="G899" s="148" t="s">
        <v>105</v>
      </c>
      <c r="H899" s="11">
        <v>0.18</v>
      </c>
      <c r="I899" s="148">
        <v>7.7573333333333325</v>
      </c>
      <c r="J899" s="11">
        <v>0.22</v>
      </c>
      <c r="K899" s="148" t="s">
        <v>275</v>
      </c>
      <c r="L899" s="11">
        <v>0.1638</v>
      </c>
      <c r="M899" s="11">
        <v>0.16</v>
      </c>
      <c r="N899" s="148">
        <v>0.1784944683509623</v>
      </c>
      <c r="O899" s="11">
        <v>0.19</v>
      </c>
      <c r="P899" s="11">
        <v>0.17</v>
      </c>
      <c r="Q899" s="11">
        <v>0.16</v>
      </c>
      <c r="R899" s="148">
        <v>0.15</v>
      </c>
      <c r="S899" s="11">
        <v>0.19</v>
      </c>
      <c r="T899" s="152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16</v>
      </c>
    </row>
    <row r="900" spans="1:65">
      <c r="A900" s="30"/>
      <c r="B900" s="19">
        <v>1</v>
      </c>
      <c r="C900" s="9">
        <v>4</v>
      </c>
      <c r="D900" s="148" t="s">
        <v>97</v>
      </c>
      <c r="E900" s="11">
        <v>0.1736789757963095</v>
      </c>
      <c r="F900" s="148">
        <v>0.1</v>
      </c>
      <c r="G900" s="148" t="s">
        <v>105</v>
      </c>
      <c r="H900" s="11">
        <v>0.16</v>
      </c>
      <c r="I900" s="148">
        <v>7.7119999999999997</v>
      </c>
      <c r="J900" s="11">
        <v>0.23</v>
      </c>
      <c r="K900" s="148" t="s">
        <v>275</v>
      </c>
      <c r="L900" s="11">
        <v>0.1976</v>
      </c>
      <c r="M900" s="11">
        <v>0.13</v>
      </c>
      <c r="N900" s="148">
        <v>0.22120845575777601</v>
      </c>
      <c r="O900" s="11">
        <v>0.15</v>
      </c>
      <c r="P900" s="11">
        <v>0.18</v>
      </c>
      <c r="Q900" s="11">
        <v>0.17</v>
      </c>
      <c r="R900" s="148">
        <v>0.1</v>
      </c>
      <c r="S900" s="11">
        <v>0.18</v>
      </c>
      <c r="T900" s="152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0.17904676811461406</v>
      </c>
    </row>
    <row r="901" spans="1:65">
      <c r="A901" s="30"/>
      <c r="B901" s="19">
        <v>1</v>
      </c>
      <c r="C901" s="9">
        <v>5</v>
      </c>
      <c r="D901" s="148" t="s">
        <v>97</v>
      </c>
      <c r="E901" s="11">
        <v>0.18707998325091638</v>
      </c>
      <c r="F901" s="148">
        <v>0.1</v>
      </c>
      <c r="G901" s="148" t="s">
        <v>105</v>
      </c>
      <c r="H901" s="11">
        <v>0.17</v>
      </c>
      <c r="I901" s="148">
        <v>7.56</v>
      </c>
      <c r="J901" s="11">
        <v>0.18</v>
      </c>
      <c r="K901" s="148" t="s">
        <v>275</v>
      </c>
      <c r="L901" s="11">
        <v>0.18790000000000001</v>
      </c>
      <c r="M901" s="11">
        <v>0.18</v>
      </c>
      <c r="N901" s="148">
        <v>0.1569921743770343</v>
      </c>
      <c r="O901" s="11">
        <v>0.2</v>
      </c>
      <c r="P901" s="11">
        <v>0.17</v>
      </c>
      <c r="Q901" s="11">
        <v>0.16</v>
      </c>
      <c r="R901" s="148">
        <v>0.08</v>
      </c>
      <c r="S901" s="11">
        <v>0.17</v>
      </c>
      <c r="T901" s="152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59</v>
      </c>
    </row>
    <row r="902" spans="1:65">
      <c r="A902" s="30"/>
      <c r="B902" s="19">
        <v>1</v>
      </c>
      <c r="C902" s="9">
        <v>6</v>
      </c>
      <c r="D902" s="148" t="s">
        <v>97</v>
      </c>
      <c r="E902" s="11">
        <v>0.23151755319003364</v>
      </c>
      <c r="F902" s="148" t="s">
        <v>105</v>
      </c>
      <c r="G902" s="148" t="s">
        <v>105</v>
      </c>
      <c r="H902" s="11">
        <v>0.17</v>
      </c>
      <c r="I902" s="148">
        <v>7.8186666666666689</v>
      </c>
      <c r="J902" s="11">
        <v>0.23</v>
      </c>
      <c r="K902" s="148" t="s">
        <v>275</v>
      </c>
      <c r="L902" s="11">
        <v>0.18310000000000001</v>
      </c>
      <c r="M902" s="11">
        <v>0.15</v>
      </c>
      <c r="N902" s="148">
        <v>0.32197833071695803</v>
      </c>
      <c r="O902" s="11">
        <v>0.17</v>
      </c>
      <c r="P902" s="11">
        <v>0.16</v>
      </c>
      <c r="Q902" s="11">
        <v>0.16</v>
      </c>
      <c r="R902" s="148">
        <v>0.14000000000000001</v>
      </c>
      <c r="S902" s="11">
        <v>0.21</v>
      </c>
      <c r="T902" s="152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5"/>
    </row>
    <row r="903" spans="1:65">
      <c r="A903" s="30"/>
      <c r="B903" s="20" t="s">
        <v>254</v>
      </c>
      <c r="C903" s="12"/>
      <c r="D903" s="23">
        <v>0.2</v>
      </c>
      <c r="E903" s="23">
        <v>0.21072091303152618</v>
      </c>
      <c r="F903" s="23">
        <v>0.10000000000000002</v>
      </c>
      <c r="G903" s="23" t="s">
        <v>622</v>
      </c>
      <c r="H903" s="23">
        <v>0.17166666666666666</v>
      </c>
      <c r="I903" s="23">
        <v>7.4911111111111124</v>
      </c>
      <c r="J903" s="23">
        <v>0.19333333333333333</v>
      </c>
      <c r="K903" s="23" t="s">
        <v>622</v>
      </c>
      <c r="L903" s="23">
        <v>0.1807</v>
      </c>
      <c r="M903" s="23">
        <v>0.16166666666666668</v>
      </c>
      <c r="N903" s="23">
        <v>0.23848176799415191</v>
      </c>
      <c r="O903" s="23">
        <v>0.16500000000000001</v>
      </c>
      <c r="P903" s="23">
        <v>0.16666666666666666</v>
      </c>
      <c r="Q903" s="23">
        <v>0.16666666666666666</v>
      </c>
      <c r="R903" s="23">
        <v>0.10500000000000002</v>
      </c>
      <c r="S903" s="23">
        <v>0.19500000000000003</v>
      </c>
      <c r="T903" s="152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5"/>
    </row>
    <row r="904" spans="1:65">
      <c r="A904" s="30"/>
      <c r="B904" s="3" t="s">
        <v>255</v>
      </c>
      <c r="C904" s="29"/>
      <c r="D904" s="11">
        <v>0.2</v>
      </c>
      <c r="E904" s="11">
        <v>0.22086245739869312</v>
      </c>
      <c r="F904" s="11">
        <v>0.1</v>
      </c>
      <c r="G904" s="11" t="s">
        <v>622</v>
      </c>
      <c r="H904" s="11">
        <v>0.17</v>
      </c>
      <c r="I904" s="11">
        <v>7.6359999999999992</v>
      </c>
      <c r="J904" s="11">
        <v>0.2</v>
      </c>
      <c r="K904" s="11" t="s">
        <v>622</v>
      </c>
      <c r="L904" s="11">
        <v>0.1855</v>
      </c>
      <c r="M904" s="11">
        <v>0.16500000000000001</v>
      </c>
      <c r="N904" s="11">
        <v>0.23191772409570602</v>
      </c>
      <c r="O904" s="11">
        <v>0.16500000000000001</v>
      </c>
      <c r="P904" s="11">
        <v>0.17</v>
      </c>
      <c r="Q904" s="11">
        <v>0.16500000000000001</v>
      </c>
      <c r="R904" s="11">
        <v>0.10500000000000001</v>
      </c>
      <c r="S904" s="11">
        <v>0.19500000000000001</v>
      </c>
      <c r="T904" s="152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5"/>
    </row>
    <row r="905" spans="1:65">
      <c r="A905" s="30"/>
      <c r="B905" s="3" t="s">
        <v>256</v>
      </c>
      <c r="C905" s="29"/>
      <c r="D905" s="24" t="s">
        <v>622</v>
      </c>
      <c r="E905" s="24">
        <v>2.4387773879603846E-2</v>
      </c>
      <c r="F905" s="24">
        <v>1.6996749443881478E-17</v>
      </c>
      <c r="G905" s="24" t="s">
        <v>622</v>
      </c>
      <c r="H905" s="24">
        <v>7.5277265270908044E-3</v>
      </c>
      <c r="I905" s="24">
        <v>0.37442665305573375</v>
      </c>
      <c r="J905" s="24">
        <v>3.881580434135911E-2</v>
      </c>
      <c r="K905" s="24" t="s">
        <v>622</v>
      </c>
      <c r="L905" s="24">
        <v>3.1209549820527697E-2</v>
      </c>
      <c r="M905" s="24">
        <v>1.9407902170679305E-2</v>
      </c>
      <c r="N905" s="24">
        <v>6.7205153570505965E-2</v>
      </c>
      <c r="O905" s="24">
        <v>2.8809720581775822E-2</v>
      </c>
      <c r="P905" s="24">
        <v>1.0327955589886448E-2</v>
      </c>
      <c r="Q905" s="24">
        <v>8.1649658092772595E-3</v>
      </c>
      <c r="R905" s="24">
        <v>3.7282703764614455E-2</v>
      </c>
      <c r="S905" s="24">
        <v>1.8708286933869705E-2</v>
      </c>
      <c r="T905" s="152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5"/>
    </row>
    <row r="906" spans="1:65">
      <c r="A906" s="30"/>
      <c r="B906" s="3" t="s">
        <v>86</v>
      </c>
      <c r="C906" s="29"/>
      <c r="D906" s="13" t="s">
        <v>622</v>
      </c>
      <c r="E906" s="13">
        <v>0.11573494784523435</v>
      </c>
      <c r="F906" s="13">
        <v>1.6996749443881474E-16</v>
      </c>
      <c r="G906" s="13" t="s">
        <v>622</v>
      </c>
      <c r="H906" s="13">
        <v>4.3850834138393038E-2</v>
      </c>
      <c r="I906" s="13">
        <v>4.9982792606075396E-2</v>
      </c>
      <c r="J906" s="13">
        <v>0.20077140176565059</v>
      </c>
      <c r="K906" s="13" t="s">
        <v>622</v>
      </c>
      <c r="L906" s="13">
        <v>0.17271471953806142</v>
      </c>
      <c r="M906" s="13">
        <v>0.12004887940626373</v>
      </c>
      <c r="N906" s="13">
        <v>0.28180415692051553</v>
      </c>
      <c r="O906" s="13">
        <v>0.1746043671622777</v>
      </c>
      <c r="P906" s="13">
        <v>6.1967733539318691E-2</v>
      </c>
      <c r="Q906" s="13">
        <v>4.8989794855663557E-2</v>
      </c>
      <c r="R906" s="13">
        <v>0.35507336918680427</v>
      </c>
      <c r="S906" s="13">
        <v>9.59399329942036E-2</v>
      </c>
      <c r="T906" s="152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30"/>
      <c r="B907" s="3" t="s">
        <v>257</v>
      </c>
      <c r="C907" s="29"/>
      <c r="D907" s="13">
        <v>0.11702658532195942</v>
      </c>
      <c r="E907" s="13">
        <v>0.17690430969765614</v>
      </c>
      <c r="F907" s="13">
        <v>-0.44148670733902029</v>
      </c>
      <c r="G907" s="13" t="s">
        <v>622</v>
      </c>
      <c r="H907" s="13">
        <v>-4.1218847598651687E-2</v>
      </c>
      <c r="I907" s="13">
        <v>40.838851323559169</v>
      </c>
      <c r="J907" s="13">
        <v>7.9792365811227173E-2</v>
      </c>
      <c r="K907" s="13" t="s">
        <v>622</v>
      </c>
      <c r="L907" s="13">
        <v>9.2335198383901584E-3</v>
      </c>
      <c r="M907" s="13">
        <v>-9.7070176864749502E-2</v>
      </c>
      <c r="N907" s="13">
        <v>0.33195237482025619</v>
      </c>
      <c r="O907" s="13">
        <v>-7.8453067109383601E-2</v>
      </c>
      <c r="P907" s="13">
        <v>-6.9144512231700705E-2</v>
      </c>
      <c r="Q907" s="13">
        <v>-6.9144512231700705E-2</v>
      </c>
      <c r="R907" s="13">
        <v>-0.41356104270597127</v>
      </c>
      <c r="S907" s="13">
        <v>8.9100920688910401E-2</v>
      </c>
      <c r="T907" s="152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30"/>
      <c r="B908" s="46" t="s">
        <v>258</v>
      </c>
      <c r="C908" s="47"/>
      <c r="D908" s="45" t="s">
        <v>259</v>
      </c>
      <c r="E908" s="45">
        <v>1.3</v>
      </c>
      <c r="F908" s="45" t="s">
        <v>259</v>
      </c>
      <c r="G908" s="45">
        <v>4.7300000000000004</v>
      </c>
      <c r="H908" s="45">
        <v>0.17</v>
      </c>
      <c r="I908" s="45">
        <v>274.27999999999997</v>
      </c>
      <c r="J908" s="45">
        <v>0.64</v>
      </c>
      <c r="K908" s="45">
        <v>2.77</v>
      </c>
      <c r="L908" s="45">
        <v>0.17</v>
      </c>
      <c r="M908" s="45">
        <v>0.54</v>
      </c>
      <c r="N908" s="45">
        <v>2.34</v>
      </c>
      <c r="O908" s="45">
        <v>0.42</v>
      </c>
      <c r="P908" s="45">
        <v>0.36</v>
      </c>
      <c r="Q908" s="45">
        <v>0.36</v>
      </c>
      <c r="R908" s="45">
        <v>2.67</v>
      </c>
      <c r="S908" s="45">
        <v>0.71</v>
      </c>
      <c r="T908" s="152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B909" s="31" t="s">
        <v>287</v>
      </c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BM909" s="55"/>
    </row>
    <row r="910" spans="1:65">
      <c r="BM910" s="55"/>
    </row>
    <row r="911" spans="1:65" ht="15">
      <c r="B911" s="8" t="s">
        <v>483</v>
      </c>
      <c r="BM911" s="28" t="s">
        <v>66</v>
      </c>
    </row>
    <row r="912" spans="1:65" ht="15">
      <c r="A912" s="25" t="s">
        <v>30</v>
      </c>
      <c r="B912" s="18" t="s">
        <v>110</v>
      </c>
      <c r="C912" s="15" t="s">
        <v>111</v>
      </c>
      <c r="D912" s="16" t="s">
        <v>225</v>
      </c>
      <c r="E912" s="17" t="s">
        <v>225</v>
      </c>
      <c r="F912" s="17" t="s">
        <v>225</v>
      </c>
      <c r="G912" s="17" t="s">
        <v>225</v>
      </c>
      <c r="H912" s="17" t="s">
        <v>225</v>
      </c>
      <c r="I912" s="17" t="s">
        <v>225</v>
      </c>
      <c r="J912" s="17" t="s">
        <v>225</v>
      </c>
      <c r="K912" s="17" t="s">
        <v>225</v>
      </c>
      <c r="L912" s="17" t="s">
        <v>225</v>
      </c>
      <c r="M912" s="17" t="s">
        <v>225</v>
      </c>
      <c r="N912" s="17" t="s">
        <v>225</v>
      </c>
      <c r="O912" s="17" t="s">
        <v>225</v>
      </c>
      <c r="P912" s="17" t="s">
        <v>225</v>
      </c>
      <c r="Q912" s="17" t="s">
        <v>225</v>
      </c>
      <c r="R912" s="17" t="s">
        <v>225</v>
      </c>
      <c r="S912" s="17" t="s">
        <v>225</v>
      </c>
      <c r="T912" s="152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>
        <v>1</v>
      </c>
    </row>
    <row r="913" spans="1:65">
      <c r="A913" s="30"/>
      <c r="B913" s="19" t="s">
        <v>226</v>
      </c>
      <c r="C913" s="9" t="s">
        <v>226</v>
      </c>
      <c r="D913" s="150" t="s">
        <v>228</v>
      </c>
      <c r="E913" s="151" t="s">
        <v>229</v>
      </c>
      <c r="F913" s="151" t="s">
        <v>230</v>
      </c>
      <c r="G913" s="151" t="s">
        <v>234</v>
      </c>
      <c r="H913" s="151" t="s">
        <v>236</v>
      </c>
      <c r="I913" s="151" t="s">
        <v>237</v>
      </c>
      <c r="J913" s="151" t="s">
        <v>239</v>
      </c>
      <c r="K913" s="151" t="s">
        <v>240</v>
      </c>
      <c r="L913" s="151" t="s">
        <v>241</v>
      </c>
      <c r="M913" s="151" t="s">
        <v>242</v>
      </c>
      <c r="N913" s="151" t="s">
        <v>243</v>
      </c>
      <c r="O913" s="151" t="s">
        <v>244</v>
      </c>
      <c r="P913" s="151" t="s">
        <v>245</v>
      </c>
      <c r="Q913" s="151" t="s">
        <v>246</v>
      </c>
      <c r="R913" s="151" t="s">
        <v>247</v>
      </c>
      <c r="S913" s="151" t="s">
        <v>248</v>
      </c>
      <c r="T913" s="152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 t="s">
        <v>3</v>
      </c>
    </row>
    <row r="914" spans="1:65">
      <c r="A914" s="30"/>
      <c r="B914" s="19"/>
      <c r="C914" s="9"/>
      <c r="D914" s="10" t="s">
        <v>272</v>
      </c>
      <c r="E914" s="11" t="s">
        <v>272</v>
      </c>
      <c r="F914" s="11" t="s">
        <v>272</v>
      </c>
      <c r="G914" s="11" t="s">
        <v>272</v>
      </c>
      <c r="H914" s="11" t="s">
        <v>273</v>
      </c>
      <c r="I914" s="11" t="s">
        <v>272</v>
      </c>
      <c r="J914" s="11" t="s">
        <v>273</v>
      </c>
      <c r="K914" s="11" t="s">
        <v>272</v>
      </c>
      <c r="L914" s="11" t="s">
        <v>273</v>
      </c>
      <c r="M914" s="11" t="s">
        <v>273</v>
      </c>
      <c r="N914" s="11" t="s">
        <v>114</v>
      </c>
      <c r="O914" s="11" t="s">
        <v>273</v>
      </c>
      <c r="P914" s="11" t="s">
        <v>273</v>
      </c>
      <c r="Q914" s="11" t="s">
        <v>273</v>
      </c>
      <c r="R914" s="11" t="s">
        <v>273</v>
      </c>
      <c r="S914" s="11" t="s">
        <v>272</v>
      </c>
      <c r="T914" s="152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>
        <v>2</v>
      </c>
    </row>
    <row r="915" spans="1:65">
      <c r="A915" s="30"/>
      <c r="B915" s="19"/>
      <c r="C915" s="9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152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3</v>
      </c>
    </row>
    <row r="916" spans="1:65">
      <c r="A916" s="30"/>
      <c r="B916" s="18">
        <v>1</v>
      </c>
      <c r="C916" s="14">
        <v>1</v>
      </c>
      <c r="D916" s="22">
        <v>10.039999999999999</v>
      </c>
      <c r="E916" s="22">
        <v>9.44962536631445</v>
      </c>
      <c r="F916" s="22">
        <v>11.185778537626272</v>
      </c>
      <c r="G916" s="22">
        <v>9.7799999999999994</v>
      </c>
      <c r="H916" s="154">
        <v>10.1</v>
      </c>
      <c r="I916" s="22">
        <v>8.8699999999999992</v>
      </c>
      <c r="J916" s="22">
        <v>10.050000000000001</v>
      </c>
      <c r="K916" s="22">
        <v>10.4</v>
      </c>
      <c r="L916" s="147">
        <v>12.5261</v>
      </c>
      <c r="M916" s="22">
        <v>8.82</v>
      </c>
      <c r="N916" s="22">
        <v>10.150805683383963</v>
      </c>
      <c r="O916" s="22">
        <v>9.18</v>
      </c>
      <c r="P916" s="22">
        <v>10.1</v>
      </c>
      <c r="Q916" s="22">
        <v>10.5</v>
      </c>
      <c r="R916" s="22">
        <v>9.82</v>
      </c>
      <c r="S916" s="22">
        <v>9.5</v>
      </c>
      <c r="T916" s="152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1</v>
      </c>
    </row>
    <row r="917" spans="1:65">
      <c r="A917" s="30"/>
      <c r="B917" s="19">
        <v>1</v>
      </c>
      <c r="C917" s="9">
        <v>2</v>
      </c>
      <c r="D917" s="11">
        <v>10.29</v>
      </c>
      <c r="E917" s="11">
        <v>9.5747583045916809</v>
      </c>
      <c r="F917" s="11">
        <v>10.659003975560909</v>
      </c>
      <c r="G917" s="11">
        <v>9.5500000000000007</v>
      </c>
      <c r="H917" s="11">
        <v>10.7</v>
      </c>
      <c r="I917" s="11">
        <v>8.77</v>
      </c>
      <c r="J917" s="11">
        <v>10</v>
      </c>
      <c r="K917" s="11">
        <v>9.9</v>
      </c>
      <c r="L917" s="148">
        <v>12.895099999999999</v>
      </c>
      <c r="M917" s="11">
        <v>8.73</v>
      </c>
      <c r="N917" s="11">
        <v>10.194596549741938</v>
      </c>
      <c r="O917" s="11">
        <v>9.1199999999999992</v>
      </c>
      <c r="P917" s="11">
        <v>9.94</v>
      </c>
      <c r="Q917" s="11">
        <v>10.050000000000001</v>
      </c>
      <c r="R917" s="11">
        <v>9.82</v>
      </c>
      <c r="S917" s="11">
        <v>9.4600000000000009</v>
      </c>
      <c r="T917" s="152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25</v>
      </c>
    </row>
    <row r="918" spans="1:65">
      <c r="A918" s="30"/>
      <c r="B918" s="19">
        <v>1</v>
      </c>
      <c r="C918" s="9">
        <v>3</v>
      </c>
      <c r="D918" s="11">
        <v>10.38</v>
      </c>
      <c r="E918" s="11">
        <v>9.4424805672123906</v>
      </c>
      <c r="F918" s="11">
        <v>10.799071948268363</v>
      </c>
      <c r="G918" s="11">
        <v>9.8800000000000008</v>
      </c>
      <c r="H918" s="11">
        <v>10.9</v>
      </c>
      <c r="I918" s="11">
        <v>8.6999999999999993</v>
      </c>
      <c r="J918" s="153">
        <v>10.45</v>
      </c>
      <c r="K918" s="11">
        <v>10.9</v>
      </c>
      <c r="L918" s="148">
        <v>13.2658</v>
      </c>
      <c r="M918" s="11">
        <v>9.2799999999999994</v>
      </c>
      <c r="N918" s="11">
        <v>10.302404069301531</v>
      </c>
      <c r="O918" s="11">
        <v>9.1999999999999993</v>
      </c>
      <c r="P918" s="11">
        <v>10.55</v>
      </c>
      <c r="Q918" s="11">
        <v>10.35</v>
      </c>
      <c r="R918" s="11">
        <v>9.7100000000000009</v>
      </c>
      <c r="S918" s="11">
        <v>9.19</v>
      </c>
      <c r="T918" s="152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16</v>
      </c>
    </row>
    <row r="919" spans="1:65">
      <c r="A919" s="30"/>
      <c r="B919" s="19">
        <v>1</v>
      </c>
      <c r="C919" s="9">
        <v>4</v>
      </c>
      <c r="D919" s="11">
        <v>10.17</v>
      </c>
      <c r="E919" s="11">
        <v>9.4855924068725006</v>
      </c>
      <c r="F919" s="11">
        <v>11.122272531662999</v>
      </c>
      <c r="G919" s="11">
        <v>9.7100000000000009</v>
      </c>
      <c r="H919" s="11">
        <v>10.8</v>
      </c>
      <c r="I919" s="11">
        <v>8.74</v>
      </c>
      <c r="J919" s="11">
        <v>10.050000000000001</v>
      </c>
      <c r="K919" s="11">
        <v>10.6</v>
      </c>
      <c r="L919" s="148">
        <v>13.0343</v>
      </c>
      <c r="M919" s="11">
        <v>8.81</v>
      </c>
      <c r="N919" s="11">
        <v>9.277986392586854</v>
      </c>
      <c r="O919" s="153">
        <v>9.73</v>
      </c>
      <c r="P919" s="11">
        <v>10.35</v>
      </c>
      <c r="Q919" s="11">
        <v>9.9</v>
      </c>
      <c r="R919" s="11">
        <v>10.1</v>
      </c>
      <c r="S919" s="11">
        <v>9.11</v>
      </c>
      <c r="T919" s="152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9.8961793376395999</v>
      </c>
    </row>
    <row r="920" spans="1:65">
      <c r="A920" s="30"/>
      <c r="B920" s="19">
        <v>1</v>
      </c>
      <c r="C920" s="9">
        <v>5</v>
      </c>
      <c r="D920" s="11">
        <v>10.24</v>
      </c>
      <c r="E920" s="11">
        <v>9.3455685339724202</v>
      </c>
      <c r="F920" s="11">
        <v>10.941731271490818</v>
      </c>
      <c r="G920" s="11">
        <v>9.7899999999999991</v>
      </c>
      <c r="H920" s="11">
        <v>10.8</v>
      </c>
      <c r="I920" s="11">
        <v>8.6999999999999993</v>
      </c>
      <c r="J920" s="11">
        <v>10.25</v>
      </c>
      <c r="K920" s="11">
        <v>11.2</v>
      </c>
      <c r="L920" s="148">
        <v>13.436199999999999</v>
      </c>
      <c r="M920" s="11">
        <v>9.1199999999999992</v>
      </c>
      <c r="N920" s="11">
        <v>9.2533525572514552</v>
      </c>
      <c r="O920" s="11">
        <v>9.18</v>
      </c>
      <c r="P920" s="11">
        <v>9.75</v>
      </c>
      <c r="Q920" s="11">
        <v>10.199999999999999</v>
      </c>
      <c r="R920" s="11">
        <v>9.93</v>
      </c>
      <c r="S920" s="11">
        <v>9.3800000000000008</v>
      </c>
      <c r="T920" s="152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60</v>
      </c>
    </row>
    <row r="921" spans="1:65">
      <c r="A921" s="30"/>
      <c r="B921" s="19">
        <v>1</v>
      </c>
      <c r="C921" s="9">
        <v>6</v>
      </c>
      <c r="D921" s="11">
        <v>10.55</v>
      </c>
      <c r="E921" s="11">
        <v>9.4529763312495305</v>
      </c>
      <c r="F921" s="11">
        <v>11.464372975813545</v>
      </c>
      <c r="G921" s="11">
        <v>9.82</v>
      </c>
      <c r="H921" s="11">
        <v>11</v>
      </c>
      <c r="I921" s="11">
        <v>8.8800000000000008</v>
      </c>
      <c r="J921" s="11">
        <v>10.050000000000001</v>
      </c>
      <c r="K921" s="11">
        <v>11</v>
      </c>
      <c r="L921" s="148">
        <v>13.114699999999999</v>
      </c>
      <c r="M921" s="11">
        <v>9.02</v>
      </c>
      <c r="N921" s="11">
        <v>9.7297623846623491</v>
      </c>
      <c r="O921" s="11">
        <v>9.19</v>
      </c>
      <c r="P921" s="11">
        <v>10.55</v>
      </c>
      <c r="Q921" s="11">
        <v>10.199999999999999</v>
      </c>
      <c r="R921" s="11">
        <v>9.85</v>
      </c>
      <c r="S921" s="11">
        <v>9.31</v>
      </c>
      <c r="T921" s="152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5"/>
    </row>
    <row r="922" spans="1:65">
      <c r="A922" s="30"/>
      <c r="B922" s="20" t="s">
        <v>254</v>
      </c>
      <c r="C922" s="12"/>
      <c r="D922" s="23">
        <v>10.278333333333334</v>
      </c>
      <c r="E922" s="23">
        <v>9.4585002517021621</v>
      </c>
      <c r="F922" s="23">
        <v>11.02870520673715</v>
      </c>
      <c r="G922" s="23">
        <v>9.7550000000000008</v>
      </c>
      <c r="H922" s="23">
        <v>10.716666666666667</v>
      </c>
      <c r="I922" s="23">
        <v>8.7766666666666673</v>
      </c>
      <c r="J922" s="23">
        <v>10.141666666666666</v>
      </c>
      <c r="K922" s="23">
        <v>10.666666666666666</v>
      </c>
      <c r="L922" s="23">
        <v>13.045366666666666</v>
      </c>
      <c r="M922" s="23">
        <v>8.9633333333333329</v>
      </c>
      <c r="N922" s="23">
        <v>9.818151272821348</v>
      </c>
      <c r="O922" s="23">
        <v>9.2666666666666657</v>
      </c>
      <c r="P922" s="23">
        <v>10.206666666666665</v>
      </c>
      <c r="Q922" s="23">
        <v>10.200000000000001</v>
      </c>
      <c r="R922" s="23">
        <v>9.8716666666666679</v>
      </c>
      <c r="S922" s="23">
        <v>9.3250000000000011</v>
      </c>
      <c r="T922" s="152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55"/>
    </row>
    <row r="923" spans="1:65">
      <c r="A923" s="30"/>
      <c r="B923" s="3" t="s">
        <v>255</v>
      </c>
      <c r="C923" s="29"/>
      <c r="D923" s="11">
        <v>10.265000000000001</v>
      </c>
      <c r="E923" s="11">
        <v>9.4513008487819903</v>
      </c>
      <c r="F923" s="11">
        <v>11.032001901576908</v>
      </c>
      <c r="G923" s="11">
        <v>9.7850000000000001</v>
      </c>
      <c r="H923" s="11">
        <v>10.8</v>
      </c>
      <c r="I923" s="11">
        <v>8.754999999999999</v>
      </c>
      <c r="J923" s="11">
        <v>10.050000000000001</v>
      </c>
      <c r="K923" s="11">
        <v>10.75</v>
      </c>
      <c r="L923" s="11">
        <v>13.0745</v>
      </c>
      <c r="M923" s="11">
        <v>8.92</v>
      </c>
      <c r="N923" s="11">
        <v>9.940284034023156</v>
      </c>
      <c r="O923" s="11">
        <v>9.1849999999999987</v>
      </c>
      <c r="P923" s="11">
        <v>10.225</v>
      </c>
      <c r="Q923" s="11">
        <v>10.199999999999999</v>
      </c>
      <c r="R923" s="11">
        <v>9.8350000000000009</v>
      </c>
      <c r="S923" s="11">
        <v>9.3450000000000006</v>
      </c>
      <c r="T923" s="152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5"/>
    </row>
    <row r="924" spans="1:65">
      <c r="A924" s="30"/>
      <c r="B924" s="3" t="s">
        <v>256</v>
      </c>
      <c r="C924" s="29"/>
      <c r="D924" s="24">
        <v>0.17566065770873926</v>
      </c>
      <c r="E924" s="24">
        <v>7.3985674534723017E-2</v>
      </c>
      <c r="F924" s="24">
        <v>0.28989935485365953</v>
      </c>
      <c r="G924" s="24">
        <v>0.11467344941179694</v>
      </c>
      <c r="H924" s="24">
        <v>0.31885210782848344</v>
      </c>
      <c r="I924" s="24">
        <v>8.0663911798689203E-2</v>
      </c>
      <c r="J924" s="24">
        <v>0.17440374613713577</v>
      </c>
      <c r="K924" s="24">
        <v>0.47187568984497008</v>
      </c>
      <c r="L924" s="24">
        <v>0.31574960754792197</v>
      </c>
      <c r="M924" s="24">
        <v>0.21285362732795146</v>
      </c>
      <c r="N924" s="24">
        <v>0.47020401035711878</v>
      </c>
      <c r="O924" s="24">
        <v>0.22870650770510847</v>
      </c>
      <c r="P924" s="24">
        <v>0.33085747183140191</v>
      </c>
      <c r="Q924" s="24">
        <v>0.21213203435596401</v>
      </c>
      <c r="R924" s="24">
        <v>0.13227496613746142</v>
      </c>
      <c r="S924" s="24">
        <v>0.15267612779999412</v>
      </c>
      <c r="T924" s="203"/>
      <c r="U924" s="204"/>
      <c r="V924" s="204"/>
      <c r="W924" s="204"/>
      <c r="X924" s="204"/>
      <c r="Y924" s="204"/>
      <c r="Z924" s="204"/>
      <c r="AA924" s="204"/>
      <c r="AB924" s="204"/>
      <c r="AC924" s="204"/>
      <c r="AD924" s="204"/>
      <c r="AE924" s="204"/>
      <c r="AF924" s="204"/>
      <c r="AG924" s="204"/>
      <c r="AH924" s="204"/>
      <c r="AI924" s="204"/>
      <c r="AJ924" s="204"/>
      <c r="AK924" s="204"/>
      <c r="AL924" s="204"/>
      <c r="AM924" s="204"/>
      <c r="AN924" s="204"/>
      <c r="AO924" s="204"/>
      <c r="AP924" s="204"/>
      <c r="AQ924" s="204"/>
      <c r="AR924" s="204"/>
      <c r="AS924" s="204"/>
      <c r="AT924" s="204"/>
      <c r="AU924" s="204"/>
      <c r="AV924" s="204"/>
      <c r="AW924" s="204"/>
      <c r="AX924" s="204"/>
      <c r="AY924" s="204"/>
      <c r="AZ924" s="204"/>
      <c r="BA924" s="204"/>
      <c r="BB924" s="204"/>
      <c r="BC924" s="204"/>
      <c r="BD924" s="204"/>
      <c r="BE924" s="204"/>
      <c r="BF924" s="204"/>
      <c r="BG924" s="204"/>
      <c r="BH924" s="204"/>
      <c r="BI924" s="204"/>
      <c r="BJ924" s="204"/>
      <c r="BK924" s="204"/>
      <c r="BL924" s="204"/>
      <c r="BM924" s="56"/>
    </row>
    <row r="925" spans="1:65">
      <c r="A925" s="30"/>
      <c r="B925" s="3" t="s">
        <v>86</v>
      </c>
      <c r="C925" s="29"/>
      <c r="D925" s="13">
        <v>1.7090383432016142E-2</v>
      </c>
      <c r="E925" s="13">
        <v>7.8221359164639733E-3</v>
      </c>
      <c r="F925" s="13">
        <v>2.6285892080655807E-2</v>
      </c>
      <c r="G925" s="13">
        <v>1.1755351041701377E-2</v>
      </c>
      <c r="H925" s="13">
        <v>2.9752918304368596E-2</v>
      </c>
      <c r="I925" s="13">
        <v>9.1907229546550548E-3</v>
      </c>
      <c r="J925" s="13">
        <v>1.7196753932996134E-2</v>
      </c>
      <c r="K925" s="13">
        <v>4.4238345922965945E-2</v>
      </c>
      <c r="L925" s="13">
        <v>2.4203965715637633E-2</v>
      </c>
      <c r="M925" s="13">
        <v>2.3747150687387669E-2</v>
      </c>
      <c r="N925" s="13">
        <v>4.7891298197730942E-2</v>
      </c>
      <c r="O925" s="13">
        <v>2.4680558385443363E-2</v>
      </c>
      <c r="P925" s="13">
        <v>3.2415820231685363E-2</v>
      </c>
      <c r="Q925" s="13">
        <v>2.0797258270192548E-2</v>
      </c>
      <c r="R925" s="13">
        <v>1.3399456302967558E-2</v>
      </c>
      <c r="S925" s="13">
        <v>1.6372775099195078E-2</v>
      </c>
      <c r="T925" s="152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30"/>
      <c r="B926" s="3" t="s">
        <v>257</v>
      </c>
      <c r="C926" s="29"/>
      <c r="D926" s="13">
        <v>3.86163167274296E-2</v>
      </c>
      <c r="E926" s="13">
        <v>-4.4227077036968043E-2</v>
      </c>
      <c r="F926" s="13">
        <v>0.11444071802438427</v>
      </c>
      <c r="G926" s="13">
        <v>-1.4266044785852916E-2</v>
      </c>
      <c r="H926" s="13">
        <v>8.2909504873904805E-2</v>
      </c>
      <c r="I926" s="13">
        <v>-0.11312574608616122</v>
      </c>
      <c r="J926" s="13">
        <v>2.4806273274916135E-2</v>
      </c>
      <c r="K926" s="13">
        <v>7.785704995225351E-2</v>
      </c>
      <c r="L926" s="13">
        <v>0.31822254039488729</v>
      </c>
      <c r="M926" s="13">
        <v>-9.42632477119969E-2</v>
      </c>
      <c r="N926" s="13">
        <v>-7.8846656023578987E-3</v>
      </c>
      <c r="O926" s="13">
        <v>-6.3611687853979748E-2</v>
      </c>
      <c r="P926" s="13">
        <v>3.1374464673062485E-2</v>
      </c>
      <c r="Q926" s="13">
        <v>3.0700804016842609E-2</v>
      </c>
      <c r="R926" s="13">
        <v>-2.4769833020000798E-3</v>
      </c>
      <c r="S926" s="13">
        <v>-5.7717157112053163E-2</v>
      </c>
      <c r="T926" s="152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30"/>
      <c r="B927" s="46" t="s">
        <v>258</v>
      </c>
      <c r="C927" s="47"/>
      <c r="D927" s="45">
        <v>0.3</v>
      </c>
      <c r="E927" s="45">
        <v>0.61</v>
      </c>
      <c r="F927" s="45">
        <v>1.1399999999999999</v>
      </c>
      <c r="G927" s="45">
        <v>0.28000000000000003</v>
      </c>
      <c r="H927" s="45">
        <v>0.79</v>
      </c>
      <c r="I927" s="45">
        <v>1.37</v>
      </c>
      <c r="J927" s="45">
        <v>0.15</v>
      </c>
      <c r="K927" s="45">
        <v>0.74</v>
      </c>
      <c r="L927" s="45">
        <v>3.39</v>
      </c>
      <c r="M927" s="45">
        <v>1.1599999999999999</v>
      </c>
      <c r="N927" s="45">
        <v>0.21</v>
      </c>
      <c r="O927" s="45">
        <v>0.83</v>
      </c>
      <c r="P927" s="45">
        <v>0.22</v>
      </c>
      <c r="Q927" s="45">
        <v>0.22</v>
      </c>
      <c r="R927" s="45">
        <v>0.15</v>
      </c>
      <c r="S927" s="45">
        <v>0.76</v>
      </c>
      <c r="T927" s="152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B928" s="31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BM928" s="55"/>
    </row>
    <row r="929" spans="1:65" ht="15">
      <c r="B929" s="8" t="s">
        <v>484</v>
      </c>
      <c r="BM929" s="28" t="s">
        <v>66</v>
      </c>
    </row>
    <row r="930" spans="1:65" ht="15">
      <c r="A930" s="25" t="s">
        <v>62</v>
      </c>
      <c r="B930" s="18" t="s">
        <v>110</v>
      </c>
      <c r="C930" s="15" t="s">
        <v>111</v>
      </c>
      <c r="D930" s="16" t="s">
        <v>225</v>
      </c>
      <c r="E930" s="17" t="s">
        <v>225</v>
      </c>
      <c r="F930" s="17" t="s">
        <v>225</v>
      </c>
      <c r="G930" s="17" t="s">
        <v>225</v>
      </c>
      <c r="H930" s="17" t="s">
        <v>225</v>
      </c>
      <c r="I930" s="17" t="s">
        <v>225</v>
      </c>
      <c r="J930" s="17" t="s">
        <v>225</v>
      </c>
      <c r="K930" s="17" t="s">
        <v>225</v>
      </c>
      <c r="L930" s="17" t="s">
        <v>225</v>
      </c>
      <c r="M930" s="17" t="s">
        <v>225</v>
      </c>
      <c r="N930" s="17" t="s">
        <v>225</v>
      </c>
      <c r="O930" s="17" t="s">
        <v>225</v>
      </c>
      <c r="P930" s="17" t="s">
        <v>225</v>
      </c>
      <c r="Q930" s="17" t="s">
        <v>225</v>
      </c>
      <c r="R930" s="17" t="s">
        <v>225</v>
      </c>
      <c r="S930" s="17" t="s">
        <v>225</v>
      </c>
      <c r="T930" s="17" t="s">
        <v>225</v>
      </c>
      <c r="U930" s="17" t="s">
        <v>225</v>
      </c>
      <c r="V930" s="152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>
        <v>1</v>
      </c>
    </row>
    <row r="931" spans="1:65">
      <c r="A931" s="30"/>
      <c r="B931" s="19" t="s">
        <v>226</v>
      </c>
      <c r="C931" s="9" t="s">
        <v>226</v>
      </c>
      <c r="D931" s="150" t="s">
        <v>228</v>
      </c>
      <c r="E931" s="151" t="s">
        <v>229</v>
      </c>
      <c r="F931" s="151" t="s">
        <v>230</v>
      </c>
      <c r="G931" s="151" t="s">
        <v>233</v>
      </c>
      <c r="H931" s="151" t="s">
        <v>234</v>
      </c>
      <c r="I931" s="151" t="s">
        <v>236</v>
      </c>
      <c r="J931" s="151" t="s">
        <v>237</v>
      </c>
      <c r="K931" s="151" t="s">
        <v>238</v>
      </c>
      <c r="L931" s="151" t="s">
        <v>239</v>
      </c>
      <c r="M931" s="151" t="s">
        <v>240</v>
      </c>
      <c r="N931" s="151" t="s">
        <v>241</v>
      </c>
      <c r="O931" s="151" t="s">
        <v>242</v>
      </c>
      <c r="P931" s="151" t="s">
        <v>243</v>
      </c>
      <c r="Q931" s="151" t="s">
        <v>244</v>
      </c>
      <c r="R931" s="151" t="s">
        <v>245</v>
      </c>
      <c r="S931" s="151" t="s">
        <v>246</v>
      </c>
      <c r="T931" s="151" t="s">
        <v>247</v>
      </c>
      <c r="U931" s="151" t="s">
        <v>248</v>
      </c>
      <c r="V931" s="152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 t="s">
        <v>1</v>
      </c>
    </row>
    <row r="932" spans="1:65">
      <c r="A932" s="30"/>
      <c r="B932" s="19"/>
      <c r="C932" s="9"/>
      <c r="D932" s="10" t="s">
        <v>114</v>
      </c>
      <c r="E932" s="11" t="s">
        <v>114</v>
      </c>
      <c r="F932" s="11" t="s">
        <v>272</v>
      </c>
      <c r="G932" s="11" t="s">
        <v>114</v>
      </c>
      <c r="H932" s="11" t="s">
        <v>114</v>
      </c>
      <c r="I932" s="11" t="s">
        <v>273</v>
      </c>
      <c r="J932" s="11" t="s">
        <v>272</v>
      </c>
      <c r="K932" s="11" t="s">
        <v>114</v>
      </c>
      <c r="L932" s="11" t="s">
        <v>273</v>
      </c>
      <c r="M932" s="11" t="s">
        <v>272</v>
      </c>
      <c r="N932" s="11" t="s">
        <v>273</v>
      </c>
      <c r="O932" s="11" t="s">
        <v>273</v>
      </c>
      <c r="P932" s="11" t="s">
        <v>114</v>
      </c>
      <c r="Q932" s="11" t="s">
        <v>273</v>
      </c>
      <c r="R932" s="11" t="s">
        <v>273</v>
      </c>
      <c r="S932" s="11" t="s">
        <v>273</v>
      </c>
      <c r="T932" s="11" t="s">
        <v>273</v>
      </c>
      <c r="U932" s="11" t="s">
        <v>114</v>
      </c>
      <c r="V932" s="152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>
        <v>3</v>
      </c>
    </row>
    <row r="933" spans="1:65">
      <c r="A933" s="30"/>
      <c r="B933" s="19"/>
      <c r="C933" s="9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152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3</v>
      </c>
    </row>
    <row r="934" spans="1:65">
      <c r="A934" s="30"/>
      <c r="B934" s="18">
        <v>1</v>
      </c>
      <c r="C934" s="14">
        <v>1</v>
      </c>
      <c r="D934" s="214">
        <v>0.51419999999999999</v>
      </c>
      <c r="E934" s="214">
        <v>0.53470399999999996</v>
      </c>
      <c r="F934" s="214">
        <v>0.51511163131533255</v>
      </c>
      <c r="G934" s="215" t="s">
        <v>105</v>
      </c>
      <c r="H934" s="214">
        <v>0.49899999999999994</v>
      </c>
      <c r="I934" s="215">
        <v>0.35099999999999998</v>
      </c>
      <c r="J934" s="214">
        <v>0.51100000000000001</v>
      </c>
      <c r="K934" s="214">
        <v>0.5</v>
      </c>
      <c r="L934" s="214">
        <v>0.51700000000000002</v>
      </c>
      <c r="M934" s="214">
        <v>0.504</v>
      </c>
      <c r="N934" s="215">
        <v>0.36617657234000006</v>
      </c>
      <c r="O934" s="214">
        <v>0.51400000000000001</v>
      </c>
      <c r="P934" s="214">
        <v>0.54948618335656085</v>
      </c>
      <c r="Q934" s="214">
        <v>0.52</v>
      </c>
      <c r="R934" s="214">
        <v>0.51400000000000001</v>
      </c>
      <c r="S934" s="214">
        <v>0.51100000000000001</v>
      </c>
      <c r="T934" s="214">
        <v>0.50900000000000001</v>
      </c>
      <c r="U934" s="233">
        <v>0.41099999999999998</v>
      </c>
      <c r="V934" s="203"/>
      <c r="W934" s="204"/>
      <c r="X934" s="204"/>
      <c r="Y934" s="204"/>
      <c r="Z934" s="204"/>
      <c r="AA934" s="204"/>
      <c r="AB934" s="204"/>
      <c r="AC934" s="204"/>
      <c r="AD934" s="204"/>
      <c r="AE934" s="204"/>
      <c r="AF934" s="204"/>
      <c r="AG934" s="204"/>
      <c r="AH934" s="204"/>
      <c r="AI934" s="204"/>
      <c r="AJ934" s="204"/>
      <c r="AK934" s="204"/>
      <c r="AL934" s="204"/>
      <c r="AM934" s="204"/>
      <c r="AN934" s="204"/>
      <c r="AO934" s="204"/>
      <c r="AP934" s="204"/>
      <c r="AQ934" s="204"/>
      <c r="AR934" s="204"/>
      <c r="AS934" s="204"/>
      <c r="AT934" s="204"/>
      <c r="AU934" s="204"/>
      <c r="AV934" s="204"/>
      <c r="AW934" s="204"/>
      <c r="AX934" s="204"/>
      <c r="AY934" s="204"/>
      <c r="AZ934" s="204"/>
      <c r="BA934" s="204"/>
      <c r="BB934" s="204"/>
      <c r="BC934" s="204"/>
      <c r="BD934" s="204"/>
      <c r="BE934" s="204"/>
      <c r="BF934" s="204"/>
      <c r="BG934" s="204"/>
      <c r="BH934" s="204"/>
      <c r="BI934" s="204"/>
      <c r="BJ934" s="204"/>
      <c r="BK934" s="204"/>
      <c r="BL934" s="204"/>
      <c r="BM934" s="216">
        <v>1</v>
      </c>
    </row>
    <row r="935" spans="1:65">
      <c r="A935" s="30"/>
      <c r="B935" s="19">
        <v>1</v>
      </c>
      <c r="C935" s="9">
        <v>2</v>
      </c>
      <c r="D935" s="24">
        <v>0.51519999999999999</v>
      </c>
      <c r="E935" s="24">
        <v>0.53347349999999982</v>
      </c>
      <c r="F935" s="24">
        <v>0.50025528340506853</v>
      </c>
      <c r="G935" s="217">
        <v>0.44419999999999998</v>
      </c>
      <c r="H935" s="24">
        <v>0.50900000000000001</v>
      </c>
      <c r="I935" s="217">
        <v>0.377</v>
      </c>
      <c r="J935" s="24">
        <v>0.50900000000000001</v>
      </c>
      <c r="K935" s="24">
        <v>0.48</v>
      </c>
      <c r="L935" s="24">
        <v>0.53100000000000003</v>
      </c>
      <c r="M935" s="24">
        <v>0.51200000000000001</v>
      </c>
      <c r="N935" s="217">
        <v>0.36065677569999993</v>
      </c>
      <c r="O935" s="24">
        <v>0.51500000000000001</v>
      </c>
      <c r="P935" s="24">
        <v>0.55591251825386712</v>
      </c>
      <c r="Q935" s="24">
        <v>0.52</v>
      </c>
      <c r="R935" s="24">
        <v>0.50600000000000001</v>
      </c>
      <c r="S935" s="24">
        <v>0.52</v>
      </c>
      <c r="T935" s="24">
        <v>0.505</v>
      </c>
      <c r="U935" s="217">
        <v>0.43499999999999994</v>
      </c>
      <c r="V935" s="203"/>
      <c r="W935" s="204"/>
      <c r="X935" s="204"/>
      <c r="Y935" s="204"/>
      <c r="Z935" s="204"/>
      <c r="AA935" s="204"/>
      <c r="AB935" s="204"/>
      <c r="AC935" s="204"/>
      <c r="AD935" s="204"/>
      <c r="AE935" s="204"/>
      <c r="AF935" s="204"/>
      <c r="AG935" s="204"/>
      <c r="AH935" s="204"/>
      <c r="AI935" s="204"/>
      <c r="AJ935" s="204"/>
      <c r="AK935" s="204"/>
      <c r="AL935" s="204"/>
      <c r="AM935" s="204"/>
      <c r="AN935" s="204"/>
      <c r="AO935" s="204"/>
      <c r="AP935" s="204"/>
      <c r="AQ935" s="204"/>
      <c r="AR935" s="204"/>
      <c r="AS935" s="204"/>
      <c r="AT935" s="204"/>
      <c r="AU935" s="204"/>
      <c r="AV935" s="204"/>
      <c r="AW935" s="204"/>
      <c r="AX935" s="204"/>
      <c r="AY935" s="204"/>
      <c r="AZ935" s="204"/>
      <c r="BA935" s="204"/>
      <c r="BB935" s="204"/>
      <c r="BC935" s="204"/>
      <c r="BD935" s="204"/>
      <c r="BE935" s="204"/>
      <c r="BF935" s="204"/>
      <c r="BG935" s="204"/>
      <c r="BH935" s="204"/>
      <c r="BI935" s="204"/>
      <c r="BJ935" s="204"/>
      <c r="BK935" s="204"/>
      <c r="BL935" s="204"/>
      <c r="BM935" s="216">
        <v>26</v>
      </c>
    </row>
    <row r="936" spans="1:65">
      <c r="A936" s="30"/>
      <c r="B936" s="19">
        <v>1</v>
      </c>
      <c r="C936" s="9">
        <v>3</v>
      </c>
      <c r="D936" s="24">
        <v>0.52790000000000004</v>
      </c>
      <c r="E936" s="24">
        <v>0.53777600000000003</v>
      </c>
      <c r="F936" s="24">
        <v>0.50582703976831667</v>
      </c>
      <c r="G936" s="217" t="s">
        <v>105</v>
      </c>
      <c r="H936" s="24">
        <v>0.49100000000000005</v>
      </c>
      <c r="I936" s="218">
        <v>0.315</v>
      </c>
      <c r="J936" s="24">
        <v>0.51</v>
      </c>
      <c r="K936" s="24">
        <v>0.49</v>
      </c>
      <c r="L936" s="24">
        <v>0.52300000000000002</v>
      </c>
      <c r="M936" s="24">
        <v>0.51300000000000001</v>
      </c>
      <c r="N936" s="217">
        <v>0.36311690583999995</v>
      </c>
      <c r="O936" s="24">
        <v>0.50700000000000001</v>
      </c>
      <c r="P936" s="24">
        <v>0.53350381402588087</v>
      </c>
      <c r="Q936" s="24">
        <v>0.51</v>
      </c>
      <c r="R936" s="24">
        <v>0.53300000000000003</v>
      </c>
      <c r="S936" s="24">
        <v>0.52</v>
      </c>
      <c r="T936" s="24">
        <v>0.504</v>
      </c>
      <c r="U936" s="217">
        <v>0.44</v>
      </c>
      <c r="V936" s="203"/>
      <c r="W936" s="204"/>
      <c r="X936" s="204"/>
      <c r="Y936" s="204"/>
      <c r="Z936" s="204"/>
      <c r="AA936" s="204"/>
      <c r="AB936" s="204"/>
      <c r="AC936" s="204"/>
      <c r="AD936" s="204"/>
      <c r="AE936" s="204"/>
      <c r="AF936" s="204"/>
      <c r="AG936" s="204"/>
      <c r="AH936" s="204"/>
      <c r="AI936" s="204"/>
      <c r="AJ936" s="204"/>
      <c r="AK936" s="204"/>
      <c r="AL936" s="204"/>
      <c r="AM936" s="204"/>
      <c r="AN936" s="204"/>
      <c r="AO936" s="204"/>
      <c r="AP936" s="204"/>
      <c r="AQ936" s="204"/>
      <c r="AR936" s="204"/>
      <c r="AS936" s="204"/>
      <c r="AT936" s="204"/>
      <c r="AU936" s="204"/>
      <c r="AV936" s="204"/>
      <c r="AW936" s="204"/>
      <c r="AX936" s="204"/>
      <c r="AY936" s="204"/>
      <c r="AZ936" s="204"/>
      <c r="BA936" s="204"/>
      <c r="BB936" s="204"/>
      <c r="BC936" s="204"/>
      <c r="BD936" s="204"/>
      <c r="BE936" s="204"/>
      <c r="BF936" s="204"/>
      <c r="BG936" s="204"/>
      <c r="BH936" s="204"/>
      <c r="BI936" s="204"/>
      <c r="BJ936" s="204"/>
      <c r="BK936" s="204"/>
      <c r="BL936" s="204"/>
      <c r="BM936" s="216">
        <v>16</v>
      </c>
    </row>
    <row r="937" spans="1:65">
      <c r="A937" s="30"/>
      <c r="B937" s="19">
        <v>1</v>
      </c>
      <c r="C937" s="9">
        <v>4</v>
      </c>
      <c r="D937" s="24">
        <v>0.53600000000000003</v>
      </c>
      <c r="E937" s="24">
        <v>0.54431799999999997</v>
      </c>
      <c r="F937" s="24">
        <v>0.51721032768090902</v>
      </c>
      <c r="G937" s="217" t="s">
        <v>105</v>
      </c>
      <c r="H937" s="24">
        <v>0.50900000000000001</v>
      </c>
      <c r="I937" s="217">
        <v>0.378</v>
      </c>
      <c r="J937" s="24">
        <v>0.503</v>
      </c>
      <c r="K937" s="24">
        <v>0.46999999999999992</v>
      </c>
      <c r="L937" s="24">
        <v>0.50600000000000001</v>
      </c>
      <c r="M937" s="24">
        <v>0.50600000000000001</v>
      </c>
      <c r="N937" s="217">
        <v>0.36922685716000003</v>
      </c>
      <c r="O937" s="24">
        <v>0.5</v>
      </c>
      <c r="P937" s="24">
        <v>0.52351289012900692</v>
      </c>
      <c r="Q937" s="24">
        <v>0.51</v>
      </c>
      <c r="R937" s="24">
        <v>0.53</v>
      </c>
      <c r="S937" s="24">
        <v>0.51500000000000001</v>
      </c>
      <c r="T937" s="24">
        <v>0.502</v>
      </c>
      <c r="U937" s="217">
        <v>0.434</v>
      </c>
      <c r="V937" s="203"/>
      <c r="W937" s="204"/>
      <c r="X937" s="204"/>
      <c r="Y937" s="204"/>
      <c r="Z937" s="204"/>
      <c r="AA937" s="204"/>
      <c r="AB937" s="204"/>
      <c r="AC937" s="204"/>
      <c r="AD937" s="204"/>
      <c r="AE937" s="204"/>
      <c r="AF937" s="204"/>
      <c r="AG937" s="204"/>
      <c r="AH937" s="204"/>
      <c r="AI937" s="204"/>
      <c r="AJ937" s="204"/>
      <c r="AK937" s="204"/>
      <c r="AL937" s="204"/>
      <c r="AM937" s="204"/>
      <c r="AN937" s="204"/>
      <c r="AO937" s="204"/>
      <c r="AP937" s="204"/>
      <c r="AQ937" s="204"/>
      <c r="AR937" s="204"/>
      <c r="AS937" s="204"/>
      <c r="AT937" s="204"/>
      <c r="AU937" s="204"/>
      <c r="AV937" s="204"/>
      <c r="AW937" s="204"/>
      <c r="AX937" s="204"/>
      <c r="AY937" s="204"/>
      <c r="AZ937" s="204"/>
      <c r="BA937" s="204"/>
      <c r="BB937" s="204"/>
      <c r="BC937" s="204"/>
      <c r="BD937" s="204"/>
      <c r="BE937" s="204"/>
      <c r="BF937" s="204"/>
      <c r="BG937" s="204"/>
      <c r="BH937" s="204"/>
      <c r="BI937" s="204"/>
      <c r="BJ937" s="204"/>
      <c r="BK937" s="204"/>
      <c r="BL937" s="204"/>
      <c r="BM937" s="216">
        <v>0.51492139723231933</v>
      </c>
    </row>
    <row r="938" spans="1:65">
      <c r="A938" s="30"/>
      <c r="B938" s="19">
        <v>1</v>
      </c>
      <c r="C938" s="9">
        <v>5</v>
      </c>
      <c r="D938" s="24">
        <v>0.53239999999999998</v>
      </c>
      <c r="E938" s="24">
        <v>0.54551400000000005</v>
      </c>
      <c r="F938" s="24">
        <v>0.49907979099925281</v>
      </c>
      <c r="G938" s="217">
        <v>0.44732861000000002</v>
      </c>
      <c r="H938" s="24">
        <v>0.49699999999999994</v>
      </c>
      <c r="I938" s="217">
        <v>0.38500000000000001</v>
      </c>
      <c r="J938" s="24">
        <v>0.50900000000000001</v>
      </c>
      <c r="K938" s="24">
        <v>0.49</v>
      </c>
      <c r="L938" s="24">
        <v>0.53500000000000003</v>
      </c>
      <c r="M938" s="24">
        <v>0.505</v>
      </c>
      <c r="N938" s="217">
        <v>0.36961695291999996</v>
      </c>
      <c r="O938" s="24">
        <v>0.51</v>
      </c>
      <c r="P938" s="218">
        <v>0.56859333538201295</v>
      </c>
      <c r="Q938" s="24">
        <v>0.52</v>
      </c>
      <c r="R938" s="24">
        <v>0.52400000000000002</v>
      </c>
      <c r="S938" s="24">
        <v>0.52100000000000002</v>
      </c>
      <c r="T938" s="24">
        <v>0.51100000000000001</v>
      </c>
      <c r="U938" s="217">
        <v>0.432</v>
      </c>
      <c r="V938" s="203"/>
      <c r="W938" s="204"/>
      <c r="X938" s="204"/>
      <c r="Y938" s="204"/>
      <c r="Z938" s="204"/>
      <c r="AA938" s="204"/>
      <c r="AB938" s="204"/>
      <c r="AC938" s="204"/>
      <c r="AD938" s="204"/>
      <c r="AE938" s="204"/>
      <c r="AF938" s="204"/>
      <c r="AG938" s="204"/>
      <c r="AH938" s="204"/>
      <c r="AI938" s="204"/>
      <c r="AJ938" s="204"/>
      <c r="AK938" s="204"/>
      <c r="AL938" s="204"/>
      <c r="AM938" s="204"/>
      <c r="AN938" s="204"/>
      <c r="AO938" s="204"/>
      <c r="AP938" s="204"/>
      <c r="AQ938" s="204"/>
      <c r="AR938" s="204"/>
      <c r="AS938" s="204"/>
      <c r="AT938" s="204"/>
      <c r="AU938" s="204"/>
      <c r="AV938" s="204"/>
      <c r="AW938" s="204"/>
      <c r="AX938" s="204"/>
      <c r="AY938" s="204"/>
      <c r="AZ938" s="204"/>
      <c r="BA938" s="204"/>
      <c r="BB938" s="204"/>
      <c r="BC938" s="204"/>
      <c r="BD938" s="204"/>
      <c r="BE938" s="204"/>
      <c r="BF938" s="204"/>
      <c r="BG938" s="204"/>
      <c r="BH938" s="204"/>
      <c r="BI938" s="204"/>
      <c r="BJ938" s="204"/>
      <c r="BK938" s="204"/>
      <c r="BL938" s="204"/>
      <c r="BM938" s="216">
        <v>61</v>
      </c>
    </row>
    <row r="939" spans="1:65">
      <c r="A939" s="30"/>
      <c r="B939" s="19">
        <v>1</v>
      </c>
      <c r="C939" s="9">
        <v>6</v>
      </c>
      <c r="D939" s="24">
        <v>0.52490000000000003</v>
      </c>
      <c r="E939" s="24">
        <v>0.53635999999999995</v>
      </c>
      <c r="F939" s="24">
        <v>0.52136195039306443</v>
      </c>
      <c r="G939" s="217" t="s">
        <v>105</v>
      </c>
      <c r="H939" s="24">
        <v>0.501</v>
      </c>
      <c r="I939" s="217">
        <v>0.39200000000000002</v>
      </c>
      <c r="J939" s="24">
        <v>0.50600000000000001</v>
      </c>
      <c r="K939" s="24">
        <v>0.49</v>
      </c>
      <c r="L939" s="24">
        <v>0.52100000000000002</v>
      </c>
      <c r="M939" s="24">
        <v>0.51900000000000002</v>
      </c>
      <c r="N939" s="217">
        <v>0.3662567350799999</v>
      </c>
      <c r="O939" s="24">
        <v>0.51400000000000001</v>
      </c>
      <c r="P939" s="24">
        <v>0.52992279752875115</v>
      </c>
      <c r="Q939" s="24">
        <v>0.51</v>
      </c>
      <c r="R939" s="24">
        <v>0.51500000000000001</v>
      </c>
      <c r="S939" s="24">
        <v>0.52</v>
      </c>
      <c r="T939" s="24">
        <v>0.505</v>
      </c>
      <c r="U939" s="217">
        <v>0.43299999999999994</v>
      </c>
      <c r="V939" s="203"/>
      <c r="W939" s="204"/>
      <c r="X939" s="204"/>
      <c r="Y939" s="204"/>
      <c r="Z939" s="204"/>
      <c r="AA939" s="204"/>
      <c r="AB939" s="204"/>
      <c r="AC939" s="204"/>
      <c r="AD939" s="204"/>
      <c r="AE939" s="204"/>
      <c r="AF939" s="204"/>
      <c r="AG939" s="204"/>
      <c r="AH939" s="204"/>
      <c r="AI939" s="204"/>
      <c r="AJ939" s="204"/>
      <c r="AK939" s="204"/>
      <c r="AL939" s="204"/>
      <c r="AM939" s="204"/>
      <c r="AN939" s="204"/>
      <c r="AO939" s="204"/>
      <c r="AP939" s="204"/>
      <c r="AQ939" s="204"/>
      <c r="AR939" s="204"/>
      <c r="AS939" s="204"/>
      <c r="AT939" s="204"/>
      <c r="AU939" s="204"/>
      <c r="AV939" s="204"/>
      <c r="AW939" s="204"/>
      <c r="AX939" s="204"/>
      <c r="AY939" s="204"/>
      <c r="AZ939" s="204"/>
      <c r="BA939" s="204"/>
      <c r="BB939" s="204"/>
      <c r="BC939" s="204"/>
      <c r="BD939" s="204"/>
      <c r="BE939" s="204"/>
      <c r="BF939" s="204"/>
      <c r="BG939" s="204"/>
      <c r="BH939" s="204"/>
      <c r="BI939" s="204"/>
      <c r="BJ939" s="204"/>
      <c r="BK939" s="204"/>
      <c r="BL939" s="204"/>
      <c r="BM939" s="56"/>
    </row>
    <row r="940" spans="1:65">
      <c r="A940" s="30"/>
      <c r="B940" s="20" t="s">
        <v>254</v>
      </c>
      <c r="C940" s="12"/>
      <c r="D940" s="219">
        <v>0.52510000000000001</v>
      </c>
      <c r="E940" s="219">
        <v>0.53869091666666657</v>
      </c>
      <c r="F940" s="219">
        <v>0.50980767059365728</v>
      </c>
      <c r="G940" s="219">
        <v>0.44576430499999997</v>
      </c>
      <c r="H940" s="219">
        <v>0.501</v>
      </c>
      <c r="I940" s="219">
        <v>0.36633333333333334</v>
      </c>
      <c r="J940" s="219">
        <v>0.50800000000000001</v>
      </c>
      <c r="K940" s="219">
        <v>0.48666666666666664</v>
      </c>
      <c r="L940" s="219">
        <v>0.52216666666666667</v>
      </c>
      <c r="M940" s="219">
        <v>0.50983333333333336</v>
      </c>
      <c r="N940" s="219">
        <v>0.36584179983999993</v>
      </c>
      <c r="O940" s="219">
        <v>0.51000000000000012</v>
      </c>
      <c r="P940" s="219">
        <v>0.54348858977934655</v>
      </c>
      <c r="Q940" s="219">
        <v>0.51500000000000001</v>
      </c>
      <c r="R940" s="219">
        <v>0.52033333333333343</v>
      </c>
      <c r="S940" s="219">
        <v>0.51783333333333337</v>
      </c>
      <c r="T940" s="219">
        <v>0.50600000000000001</v>
      </c>
      <c r="U940" s="219">
        <v>0.43083333333333323</v>
      </c>
      <c r="V940" s="203"/>
      <c r="W940" s="204"/>
      <c r="X940" s="204"/>
      <c r="Y940" s="204"/>
      <c r="Z940" s="204"/>
      <c r="AA940" s="204"/>
      <c r="AB940" s="204"/>
      <c r="AC940" s="204"/>
      <c r="AD940" s="204"/>
      <c r="AE940" s="204"/>
      <c r="AF940" s="204"/>
      <c r="AG940" s="204"/>
      <c r="AH940" s="204"/>
      <c r="AI940" s="204"/>
      <c r="AJ940" s="204"/>
      <c r="AK940" s="204"/>
      <c r="AL940" s="204"/>
      <c r="AM940" s="204"/>
      <c r="AN940" s="204"/>
      <c r="AO940" s="204"/>
      <c r="AP940" s="204"/>
      <c r="AQ940" s="204"/>
      <c r="AR940" s="204"/>
      <c r="AS940" s="204"/>
      <c r="AT940" s="204"/>
      <c r="AU940" s="204"/>
      <c r="AV940" s="204"/>
      <c r="AW940" s="204"/>
      <c r="AX940" s="204"/>
      <c r="AY940" s="204"/>
      <c r="AZ940" s="204"/>
      <c r="BA940" s="204"/>
      <c r="BB940" s="204"/>
      <c r="BC940" s="204"/>
      <c r="BD940" s="204"/>
      <c r="BE940" s="204"/>
      <c r="BF940" s="204"/>
      <c r="BG940" s="204"/>
      <c r="BH940" s="204"/>
      <c r="BI940" s="204"/>
      <c r="BJ940" s="204"/>
      <c r="BK940" s="204"/>
      <c r="BL940" s="204"/>
      <c r="BM940" s="56"/>
    </row>
    <row r="941" spans="1:65">
      <c r="A941" s="30"/>
      <c r="B941" s="3" t="s">
        <v>255</v>
      </c>
      <c r="C941" s="29"/>
      <c r="D941" s="24">
        <v>0.52639999999999998</v>
      </c>
      <c r="E941" s="24">
        <v>0.53706799999999999</v>
      </c>
      <c r="F941" s="24">
        <v>0.51046933554182461</v>
      </c>
      <c r="G941" s="24">
        <v>0.44576430499999997</v>
      </c>
      <c r="H941" s="24">
        <v>0.5</v>
      </c>
      <c r="I941" s="24">
        <v>0.3775</v>
      </c>
      <c r="J941" s="24">
        <v>0.50900000000000001</v>
      </c>
      <c r="K941" s="24">
        <v>0.49</v>
      </c>
      <c r="L941" s="24">
        <v>0.52200000000000002</v>
      </c>
      <c r="M941" s="24">
        <v>0.50900000000000001</v>
      </c>
      <c r="N941" s="24">
        <v>0.36621665371000001</v>
      </c>
      <c r="O941" s="24">
        <v>0.51200000000000001</v>
      </c>
      <c r="P941" s="24">
        <v>0.54149499869122086</v>
      </c>
      <c r="Q941" s="24">
        <v>0.51500000000000001</v>
      </c>
      <c r="R941" s="24">
        <v>0.51950000000000007</v>
      </c>
      <c r="S941" s="24">
        <v>0.52</v>
      </c>
      <c r="T941" s="24">
        <v>0.505</v>
      </c>
      <c r="U941" s="24">
        <v>0.4335</v>
      </c>
      <c r="V941" s="203"/>
      <c r="W941" s="204"/>
      <c r="X941" s="204"/>
      <c r="Y941" s="204"/>
      <c r="Z941" s="204"/>
      <c r="AA941" s="204"/>
      <c r="AB941" s="204"/>
      <c r="AC941" s="204"/>
      <c r="AD941" s="204"/>
      <c r="AE941" s="204"/>
      <c r="AF941" s="204"/>
      <c r="AG941" s="204"/>
      <c r="AH941" s="204"/>
      <c r="AI941" s="204"/>
      <c r="AJ941" s="204"/>
      <c r="AK941" s="204"/>
      <c r="AL941" s="204"/>
      <c r="AM941" s="204"/>
      <c r="AN941" s="204"/>
      <c r="AO941" s="204"/>
      <c r="AP941" s="204"/>
      <c r="AQ941" s="204"/>
      <c r="AR941" s="204"/>
      <c r="AS941" s="204"/>
      <c r="AT941" s="204"/>
      <c r="AU941" s="204"/>
      <c r="AV941" s="204"/>
      <c r="AW941" s="204"/>
      <c r="AX941" s="204"/>
      <c r="AY941" s="204"/>
      <c r="AZ941" s="204"/>
      <c r="BA941" s="204"/>
      <c r="BB941" s="204"/>
      <c r="BC941" s="204"/>
      <c r="BD941" s="204"/>
      <c r="BE941" s="204"/>
      <c r="BF941" s="204"/>
      <c r="BG941" s="204"/>
      <c r="BH941" s="204"/>
      <c r="BI941" s="204"/>
      <c r="BJ941" s="204"/>
      <c r="BK941" s="204"/>
      <c r="BL941" s="204"/>
      <c r="BM941" s="56"/>
    </row>
    <row r="942" spans="1:65">
      <c r="A942" s="30"/>
      <c r="B942" s="3" t="s">
        <v>256</v>
      </c>
      <c r="C942" s="29"/>
      <c r="D942" s="24">
        <v>8.9084229805280468E-3</v>
      </c>
      <c r="E942" s="24">
        <v>5.051845587670631E-3</v>
      </c>
      <c r="F942" s="24">
        <v>9.3660411736432893E-3</v>
      </c>
      <c r="G942" s="24">
        <v>2.2122613466880668E-3</v>
      </c>
      <c r="H942" s="24">
        <v>7.0427267446636034E-3</v>
      </c>
      <c r="I942" s="24">
        <v>2.8730935708164238E-2</v>
      </c>
      <c r="J942" s="24">
        <v>2.9664793948382677E-3</v>
      </c>
      <c r="K942" s="24">
        <v>1.0327955589886473E-2</v>
      </c>
      <c r="L942" s="24">
        <v>1.0323113225508419E-2</v>
      </c>
      <c r="M942" s="24">
        <v>5.8452259722500659E-3</v>
      </c>
      <c r="N942" s="24">
        <v>3.4728708689177835E-3</v>
      </c>
      <c r="O942" s="24">
        <v>5.7619441163551787E-3</v>
      </c>
      <c r="P942" s="24">
        <v>1.733971408060659E-2</v>
      </c>
      <c r="Q942" s="24">
        <v>5.4772255750516656E-3</v>
      </c>
      <c r="R942" s="24">
        <v>1.0405126941400901E-2</v>
      </c>
      <c r="S942" s="24">
        <v>3.9707262140151007E-3</v>
      </c>
      <c r="T942" s="24">
        <v>3.3466401061363056E-3</v>
      </c>
      <c r="U942" s="24">
        <v>1.0107752800037539E-2</v>
      </c>
      <c r="V942" s="203"/>
      <c r="W942" s="204"/>
      <c r="X942" s="204"/>
      <c r="Y942" s="204"/>
      <c r="Z942" s="204"/>
      <c r="AA942" s="204"/>
      <c r="AB942" s="204"/>
      <c r="AC942" s="204"/>
      <c r="AD942" s="204"/>
      <c r="AE942" s="204"/>
      <c r="AF942" s="204"/>
      <c r="AG942" s="204"/>
      <c r="AH942" s="204"/>
      <c r="AI942" s="204"/>
      <c r="AJ942" s="204"/>
      <c r="AK942" s="204"/>
      <c r="AL942" s="204"/>
      <c r="AM942" s="204"/>
      <c r="AN942" s="204"/>
      <c r="AO942" s="204"/>
      <c r="AP942" s="204"/>
      <c r="AQ942" s="204"/>
      <c r="AR942" s="204"/>
      <c r="AS942" s="204"/>
      <c r="AT942" s="204"/>
      <c r="AU942" s="204"/>
      <c r="AV942" s="204"/>
      <c r="AW942" s="204"/>
      <c r="AX942" s="204"/>
      <c r="AY942" s="204"/>
      <c r="AZ942" s="204"/>
      <c r="BA942" s="204"/>
      <c r="BB942" s="204"/>
      <c r="BC942" s="204"/>
      <c r="BD942" s="204"/>
      <c r="BE942" s="204"/>
      <c r="BF942" s="204"/>
      <c r="BG942" s="204"/>
      <c r="BH942" s="204"/>
      <c r="BI942" s="204"/>
      <c r="BJ942" s="204"/>
      <c r="BK942" s="204"/>
      <c r="BL942" s="204"/>
      <c r="BM942" s="56"/>
    </row>
    <row r="943" spans="1:65">
      <c r="A943" s="30"/>
      <c r="B943" s="3" t="s">
        <v>86</v>
      </c>
      <c r="C943" s="29"/>
      <c r="D943" s="13">
        <v>1.696519325943258E-2</v>
      </c>
      <c r="E943" s="13">
        <v>9.3780040304571044E-3</v>
      </c>
      <c r="F943" s="13">
        <v>1.8371714891493859E-2</v>
      </c>
      <c r="G943" s="13">
        <v>4.9628499228713862E-3</v>
      </c>
      <c r="H943" s="13">
        <v>1.4057338811703799E-2</v>
      </c>
      <c r="I943" s="13">
        <v>7.8428395927654881E-2</v>
      </c>
      <c r="J943" s="13">
        <v>5.8395263677918658E-3</v>
      </c>
      <c r="K943" s="13">
        <v>2.1221826554561247E-2</v>
      </c>
      <c r="L943" s="13">
        <v>1.976976678999378E-2</v>
      </c>
      <c r="M943" s="13">
        <v>1.1464974120137429E-2</v>
      </c>
      <c r="N943" s="13">
        <v>9.4928214065113266E-3</v>
      </c>
      <c r="O943" s="13">
        <v>1.1297929639912113E-2</v>
      </c>
      <c r="P943" s="13">
        <v>3.1904467557720799E-2</v>
      </c>
      <c r="Q943" s="13">
        <v>1.0635389466119739E-2</v>
      </c>
      <c r="R943" s="13">
        <v>1.9997040886740997E-2</v>
      </c>
      <c r="S943" s="13">
        <v>7.6679617908241397E-3</v>
      </c>
      <c r="T943" s="13">
        <v>6.6139132532338054E-3</v>
      </c>
      <c r="U943" s="13">
        <v>2.3460934932388877E-2</v>
      </c>
      <c r="V943" s="152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30"/>
      <c r="B944" s="3" t="s">
        <v>257</v>
      </c>
      <c r="C944" s="29"/>
      <c r="D944" s="13">
        <v>1.9767294236344046E-2</v>
      </c>
      <c r="E944" s="13">
        <v>4.6161452140282666E-2</v>
      </c>
      <c r="F944" s="13">
        <v>-9.9310820372742192E-3</v>
      </c>
      <c r="G944" s="13">
        <v>-0.1343061146886414</v>
      </c>
      <c r="H944" s="13">
        <v>-2.7035965697184583E-2</v>
      </c>
      <c r="I944" s="13">
        <v>-0.28856455509062262</v>
      </c>
      <c r="J944" s="13">
        <v>-1.3441657832674148E-2</v>
      </c>
      <c r="K944" s="13">
        <v>-5.4871929419753496E-2</v>
      </c>
      <c r="L944" s="13">
        <v>1.4070631893120744E-2</v>
      </c>
      <c r="M944" s="13">
        <v>-9.8812438681594728E-3</v>
      </c>
      <c r="N944" s="13">
        <v>-0.28951913475263591</v>
      </c>
      <c r="O944" s="13">
        <v>-9.5575698713852297E-3</v>
      </c>
      <c r="P944" s="13">
        <v>5.5478744329862106E-2</v>
      </c>
      <c r="Q944" s="13">
        <v>1.5265003183628778E-4</v>
      </c>
      <c r="R944" s="13">
        <v>1.0510217928606291E-2</v>
      </c>
      <c r="S944" s="13">
        <v>5.6551079769953105E-3</v>
      </c>
      <c r="T944" s="13">
        <v>-1.7325745793962843E-2</v>
      </c>
      <c r="U944" s="13">
        <v>-0.16330271833906274</v>
      </c>
      <c r="V944" s="152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30"/>
      <c r="B945" s="46" t="s">
        <v>258</v>
      </c>
      <c r="C945" s="47"/>
      <c r="D945" s="45">
        <v>0.9</v>
      </c>
      <c r="E945" s="45">
        <v>1.7</v>
      </c>
      <c r="F945" s="45">
        <v>0</v>
      </c>
      <c r="G945" s="45">
        <v>19.350000000000001</v>
      </c>
      <c r="H945" s="45">
        <v>0.52</v>
      </c>
      <c r="I945" s="45">
        <v>8.4700000000000006</v>
      </c>
      <c r="J945" s="45">
        <v>0.11</v>
      </c>
      <c r="K945" s="45">
        <v>1.37</v>
      </c>
      <c r="L945" s="45">
        <v>0.73</v>
      </c>
      <c r="M945" s="45">
        <v>0</v>
      </c>
      <c r="N945" s="45">
        <v>8.49</v>
      </c>
      <c r="O945" s="45">
        <v>0.01</v>
      </c>
      <c r="P945" s="45">
        <v>1.99</v>
      </c>
      <c r="Q945" s="45">
        <v>0.31</v>
      </c>
      <c r="R945" s="45">
        <v>0.62</v>
      </c>
      <c r="S945" s="45">
        <v>0.47</v>
      </c>
      <c r="T945" s="45">
        <v>0.23</v>
      </c>
      <c r="U945" s="45">
        <v>4.66</v>
      </c>
      <c r="V945" s="152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B946" s="31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BM946" s="55"/>
    </row>
    <row r="947" spans="1:65" ht="15">
      <c r="B947" s="8" t="s">
        <v>485</v>
      </c>
      <c r="BM947" s="28" t="s">
        <v>66</v>
      </c>
    </row>
    <row r="948" spans="1:65" ht="15">
      <c r="A948" s="25" t="s">
        <v>63</v>
      </c>
      <c r="B948" s="18" t="s">
        <v>110</v>
      </c>
      <c r="C948" s="15" t="s">
        <v>111</v>
      </c>
      <c r="D948" s="16" t="s">
        <v>225</v>
      </c>
      <c r="E948" s="17" t="s">
        <v>225</v>
      </c>
      <c r="F948" s="17" t="s">
        <v>225</v>
      </c>
      <c r="G948" s="17" t="s">
        <v>225</v>
      </c>
      <c r="H948" s="17" t="s">
        <v>225</v>
      </c>
      <c r="I948" s="17" t="s">
        <v>225</v>
      </c>
      <c r="J948" s="17" t="s">
        <v>225</v>
      </c>
      <c r="K948" s="17" t="s">
        <v>225</v>
      </c>
      <c r="L948" s="17" t="s">
        <v>225</v>
      </c>
      <c r="M948" s="17" t="s">
        <v>225</v>
      </c>
      <c r="N948" s="17" t="s">
        <v>225</v>
      </c>
      <c r="O948" s="17" t="s">
        <v>225</v>
      </c>
      <c r="P948" s="17" t="s">
        <v>225</v>
      </c>
      <c r="Q948" s="17" t="s">
        <v>225</v>
      </c>
      <c r="R948" s="17" t="s">
        <v>225</v>
      </c>
      <c r="S948" s="17" t="s">
        <v>225</v>
      </c>
      <c r="T948" s="152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8">
        <v>1</v>
      </c>
    </row>
    <row r="949" spans="1:65">
      <c r="A949" s="30"/>
      <c r="B949" s="19" t="s">
        <v>226</v>
      </c>
      <c r="C949" s="9" t="s">
        <v>226</v>
      </c>
      <c r="D949" s="150" t="s">
        <v>228</v>
      </c>
      <c r="E949" s="151" t="s">
        <v>229</v>
      </c>
      <c r="F949" s="151" t="s">
        <v>230</v>
      </c>
      <c r="G949" s="151" t="s">
        <v>234</v>
      </c>
      <c r="H949" s="151" t="s">
        <v>236</v>
      </c>
      <c r="I949" s="151" t="s">
        <v>237</v>
      </c>
      <c r="J949" s="151" t="s">
        <v>239</v>
      </c>
      <c r="K949" s="151" t="s">
        <v>240</v>
      </c>
      <c r="L949" s="151" t="s">
        <v>241</v>
      </c>
      <c r="M949" s="151" t="s">
        <v>242</v>
      </c>
      <c r="N949" s="151" t="s">
        <v>243</v>
      </c>
      <c r="O949" s="151" t="s">
        <v>244</v>
      </c>
      <c r="P949" s="151" t="s">
        <v>245</v>
      </c>
      <c r="Q949" s="151" t="s">
        <v>246</v>
      </c>
      <c r="R949" s="151" t="s">
        <v>247</v>
      </c>
      <c r="S949" s="151" t="s">
        <v>248</v>
      </c>
      <c r="T949" s="152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 t="s">
        <v>3</v>
      </c>
    </row>
    <row r="950" spans="1:65">
      <c r="A950" s="30"/>
      <c r="B950" s="19"/>
      <c r="C950" s="9"/>
      <c r="D950" s="10" t="s">
        <v>272</v>
      </c>
      <c r="E950" s="11" t="s">
        <v>272</v>
      </c>
      <c r="F950" s="11" t="s">
        <v>272</v>
      </c>
      <c r="G950" s="11" t="s">
        <v>272</v>
      </c>
      <c r="H950" s="11" t="s">
        <v>273</v>
      </c>
      <c r="I950" s="11" t="s">
        <v>272</v>
      </c>
      <c r="J950" s="11" t="s">
        <v>273</v>
      </c>
      <c r="K950" s="11" t="s">
        <v>272</v>
      </c>
      <c r="L950" s="11" t="s">
        <v>273</v>
      </c>
      <c r="M950" s="11" t="s">
        <v>273</v>
      </c>
      <c r="N950" s="11" t="s">
        <v>114</v>
      </c>
      <c r="O950" s="11" t="s">
        <v>273</v>
      </c>
      <c r="P950" s="11" t="s">
        <v>273</v>
      </c>
      <c r="Q950" s="11" t="s">
        <v>273</v>
      </c>
      <c r="R950" s="11" t="s">
        <v>273</v>
      </c>
      <c r="S950" s="11" t="s">
        <v>272</v>
      </c>
      <c r="T950" s="152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>
        <v>2</v>
      </c>
    </row>
    <row r="951" spans="1:65">
      <c r="A951" s="30"/>
      <c r="B951" s="19"/>
      <c r="C951" s="9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152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3</v>
      </c>
    </row>
    <row r="952" spans="1:65">
      <c r="A952" s="30"/>
      <c r="B952" s="18">
        <v>1</v>
      </c>
      <c r="C952" s="14">
        <v>1</v>
      </c>
      <c r="D952" s="22">
        <v>0.46</v>
      </c>
      <c r="E952" s="154">
        <v>0.14343255326943999</v>
      </c>
      <c r="F952" s="22">
        <v>0.49588366033017217</v>
      </c>
      <c r="G952" s="22">
        <v>0.47</v>
      </c>
      <c r="H952" s="22">
        <v>0.46</v>
      </c>
      <c r="I952" s="147" t="s">
        <v>288</v>
      </c>
      <c r="J952" s="22">
        <v>0.41</v>
      </c>
      <c r="K952" s="147" t="s">
        <v>275</v>
      </c>
      <c r="L952" s="147" t="s">
        <v>289</v>
      </c>
      <c r="M952" s="22">
        <v>0.44</v>
      </c>
      <c r="N952" s="22">
        <v>0.46204309815450784</v>
      </c>
      <c r="O952" s="22">
        <v>0.46</v>
      </c>
      <c r="P952" s="22">
        <v>0.43</v>
      </c>
      <c r="Q952" s="22">
        <v>0.45</v>
      </c>
      <c r="R952" s="22">
        <v>0.44</v>
      </c>
      <c r="S952" s="22">
        <v>0.46</v>
      </c>
      <c r="T952" s="152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>
        <v>1</v>
      </c>
    </row>
    <row r="953" spans="1:65">
      <c r="A953" s="30"/>
      <c r="B953" s="19">
        <v>1</v>
      </c>
      <c r="C953" s="9">
        <v>2</v>
      </c>
      <c r="D953" s="11">
        <v>0.48</v>
      </c>
      <c r="E953" s="148">
        <v>0.17249122652332499</v>
      </c>
      <c r="F953" s="11">
        <v>0.4803557211091678</v>
      </c>
      <c r="G953" s="11">
        <v>0.47</v>
      </c>
      <c r="H953" s="11">
        <v>0.48</v>
      </c>
      <c r="I953" s="148" t="s">
        <v>288</v>
      </c>
      <c r="J953" s="11">
        <v>0.44</v>
      </c>
      <c r="K953" s="148" t="s">
        <v>275</v>
      </c>
      <c r="L953" s="148" t="s">
        <v>290</v>
      </c>
      <c r="M953" s="11">
        <v>0.43</v>
      </c>
      <c r="N953" s="11">
        <v>0.46761717291098465</v>
      </c>
      <c r="O953" s="11">
        <v>0.46</v>
      </c>
      <c r="P953" s="11">
        <v>0.43</v>
      </c>
      <c r="Q953" s="11">
        <v>0.44</v>
      </c>
      <c r="R953" s="153">
        <v>0.37</v>
      </c>
      <c r="S953" s="11">
        <v>0.47</v>
      </c>
      <c r="T953" s="152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27</v>
      </c>
    </row>
    <row r="954" spans="1:65">
      <c r="A954" s="30"/>
      <c r="B954" s="19">
        <v>1</v>
      </c>
      <c r="C954" s="9">
        <v>3</v>
      </c>
      <c r="D954" s="11">
        <v>0.47</v>
      </c>
      <c r="E954" s="148">
        <v>0.172190551369101</v>
      </c>
      <c r="F954" s="11">
        <v>0.51038006172841399</v>
      </c>
      <c r="G954" s="11">
        <v>0.49</v>
      </c>
      <c r="H954" s="11">
        <v>0.47</v>
      </c>
      <c r="I954" s="148" t="s">
        <v>288</v>
      </c>
      <c r="J954" s="11">
        <v>0.45</v>
      </c>
      <c r="K954" s="148" t="s">
        <v>275</v>
      </c>
      <c r="L954" s="148" t="s">
        <v>291</v>
      </c>
      <c r="M954" s="11">
        <v>0.44</v>
      </c>
      <c r="N954" s="11">
        <v>0.46656645601495966</v>
      </c>
      <c r="O954" s="11">
        <v>0.47</v>
      </c>
      <c r="P954" s="11">
        <v>0.45</v>
      </c>
      <c r="Q954" s="11">
        <v>0.45</v>
      </c>
      <c r="R954" s="11">
        <v>0.47</v>
      </c>
      <c r="S954" s="11">
        <v>0.44</v>
      </c>
      <c r="T954" s="152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16</v>
      </c>
    </row>
    <row r="955" spans="1:65">
      <c r="A955" s="30"/>
      <c r="B955" s="19">
        <v>1</v>
      </c>
      <c r="C955" s="9">
        <v>4</v>
      </c>
      <c r="D955" s="11">
        <v>0.48</v>
      </c>
      <c r="E955" s="148">
        <v>0.16453642655439299</v>
      </c>
      <c r="F955" s="11">
        <v>0.4846165716455661</v>
      </c>
      <c r="G955" s="11">
        <v>0.49</v>
      </c>
      <c r="H955" s="11">
        <v>0.48</v>
      </c>
      <c r="I955" s="148" t="s">
        <v>288</v>
      </c>
      <c r="J955" s="11">
        <v>0.42</v>
      </c>
      <c r="K955" s="148" t="s">
        <v>275</v>
      </c>
      <c r="L955" s="148" t="s">
        <v>292</v>
      </c>
      <c r="M955" s="11">
        <v>0.42</v>
      </c>
      <c r="N955" s="11">
        <v>0.42347931392529869</v>
      </c>
      <c r="O955" s="11">
        <v>0.46</v>
      </c>
      <c r="P955" s="11">
        <v>0.45</v>
      </c>
      <c r="Q955" s="11">
        <v>0.43</v>
      </c>
      <c r="R955" s="11">
        <v>0.45</v>
      </c>
      <c r="S955" s="11">
        <v>0.43</v>
      </c>
      <c r="T955" s="152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>
        <v>0.45698119366729273</v>
      </c>
    </row>
    <row r="956" spans="1:65">
      <c r="A956" s="30"/>
      <c r="B956" s="19">
        <v>1</v>
      </c>
      <c r="C956" s="9">
        <v>5</v>
      </c>
      <c r="D956" s="11">
        <v>0.49</v>
      </c>
      <c r="E956" s="148">
        <v>0.16943201696795299</v>
      </c>
      <c r="F956" s="11">
        <v>0.48610804549426695</v>
      </c>
      <c r="G956" s="11">
        <v>0.48</v>
      </c>
      <c r="H956" s="11">
        <v>0.48</v>
      </c>
      <c r="I956" s="148" t="s">
        <v>288</v>
      </c>
      <c r="J956" s="11">
        <v>0.44</v>
      </c>
      <c r="K956" s="148" t="s">
        <v>275</v>
      </c>
      <c r="L956" s="148" t="s">
        <v>293</v>
      </c>
      <c r="M956" s="11">
        <v>0.45</v>
      </c>
      <c r="N956" s="11">
        <v>0.41639404913684136</v>
      </c>
      <c r="O956" s="11">
        <v>0.46</v>
      </c>
      <c r="P956" s="11">
        <v>0.43</v>
      </c>
      <c r="Q956" s="11">
        <v>0.45</v>
      </c>
      <c r="R956" s="11">
        <v>0.45</v>
      </c>
      <c r="S956" s="11">
        <v>0.46</v>
      </c>
      <c r="T956" s="152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62</v>
      </c>
    </row>
    <row r="957" spans="1:65">
      <c r="A957" s="30"/>
      <c r="B957" s="19">
        <v>1</v>
      </c>
      <c r="C957" s="9">
        <v>6</v>
      </c>
      <c r="D957" s="11">
        <v>0.46</v>
      </c>
      <c r="E957" s="148">
        <v>0.168813272976819</v>
      </c>
      <c r="F957" s="11">
        <v>0.49168496370752618</v>
      </c>
      <c r="G957" s="11">
        <v>0.48</v>
      </c>
      <c r="H957" s="11">
        <v>0.48</v>
      </c>
      <c r="I957" s="148" t="s">
        <v>288</v>
      </c>
      <c r="J957" s="11">
        <v>0.43</v>
      </c>
      <c r="K957" s="148" t="s">
        <v>275</v>
      </c>
      <c r="L957" s="148" t="s">
        <v>294</v>
      </c>
      <c r="M957" s="11">
        <v>0.45</v>
      </c>
      <c r="N957" s="11">
        <v>0.44951682988737318</v>
      </c>
      <c r="O957" s="11">
        <v>0.47</v>
      </c>
      <c r="P957" s="11">
        <v>0.44</v>
      </c>
      <c r="Q957" s="11">
        <v>0.44</v>
      </c>
      <c r="R957" s="11">
        <v>0.43</v>
      </c>
      <c r="S957" s="11">
        <v>0.46</v>
      </c>
      <c r="T957" s="152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5"/>
    </row>
    <row r="958" spans="1:65">
      <c r="A958" s="30"/>
      <c r="B958" s="20" t="s">
        <v>254</v>
      </c>
      <c r="C958" s="12"/>
      <c r="D958" s="23">
        <v>0.47333333333333333</v>
      </c>
      <c r="E958" s="23">
        <v>0.1651493412768385</v>
      </c>
      <c r="F958" s="23">
        <v>0.49150483733585215</v>
      </c>
      <c r="G958" s="23">
        <v>0.48</v>
      </c>
      <c r="H958" s="23">
        <v>0.47500000000000003</v>
      </c>
      <c r="I958" s="23" t="s">
        <v>622</v>
      </c>
      <c r="J958" s="23">
        <v>0.4316666666666667</v>
      </c>
      <c r="K958" s="23" t="s">
        <v>622</v>
      </c>
      <c r="L958" s="23" t="s">
        <v>622</v>
      </c>
      <c r="M958" s="23">
        <v>0.43833333333333341</v>
      </c>
      <c r="N958" s="23">
        <v>0.44760282000499418</v>
      </c>
      <c r="O958" s="23">
        <v>0.46333333333333337</v>
      </c>
      <c r="P958" s="23">
        <v>0.4383333333333333</v>
      </c>
      <c r="Q958" s="23">
        <v>0.44333333333333336</v>
      </c>
      <c r="R958" s="23">
        <v>0.43500000000000005</v>
      </c>
      <c r="S958" s="23">
        <v>0.45333333333333331</v>
      </c>
      <c r="T958" s="152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5"/>
    </row>
    <row r="959" spans="1:65">
      <c r="A959" s="30"/>
      <c r="B959" s="3" t="s">
        <v>255</v>
      </c>
      <c r="C959" s="29"/>
      <c r="D959" s="11">
        <v>0.47499999999999998</v>
      </c>
      <c r="E959" s="11">
        <v>0.16912264497238599</v>
      </c>
      <c r="F959" s="11">
        <v>0.48889650460089656</v>
      </c>
      <c r="G959" s="11">
        <v>0.48</v>
      </c>
      <c r="H959" s="11">
        <v>0.48</v>
      </c>
      <c r="I959" s="11" t="s">
        <v>622</v>
      </c>
      <c r="J959" s="11">
        <v>0.435</v>
      </c>
      <c r="K959" s="11" t="s">
        <v>622</v>
      </c>
      <c r="L959" s="11" t="s">
        <v>622</v>
      </c>
      <c r="M959" s="11">
        <v>0.44</v>
      </c>
      <c r="N959" s="11">
        <v>0.45577996402094051</v>
      </c>
      <c r="O959" s="11">
        <v>0.46</v>
      </c>
      <c r="P959" s="11">
        <v>0.435</v>
      </c>
      <c r="Q959" s="11">
        <v>0.44500000000000001</v>
      </c>
      <c r="R959" s="11">
        <v>0.44500000000000001</v>
      </c>
      <c r="S959" s="11">
        <v>0.46</v>
      </c>
      <c r="T959" s="152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5"/>
    </row>
    <row r="960" spans="1:65">
      <c r="A960" s="30"/>
      <c r="B960" s="3" t="s">
        <v>256</v>
      </c>
      <c r="C960" s="29"/>
      <c r="D960" s="24">
        <v>1.2110601416389952E-2</v>
      </c>
      <c r="E960" s="24">
        <v>1.1020364521454076E-2</v>
      </c>
      <c r="F960" s="24">
        <v>1.0736451846233081E-2</v>
      </c>
      <c r="G960" s="24">
        <v>8.9442719099991665E-3</v>
      </c>
      <c r="H960" s="24">
        <v>8.3666002653407425E-3</v>
      </c>
      <c r="I960" s="24" t="s">
        <v>622</v>
      </c>
      <c r="J960" s="24">
        <v>1.471960144387976E-2</v>
      </c>
      <c r="K960" s="24" t="s">
        <v>622</v>
      </c>
      <c r="L960" s="24" t="s">
        <v>622</v>
      </c>
      <c r="M960" s="24">
        <v>1.1690451944500132E-2</v>
      </c>
      <c r="N960" s="24">
        <v>2.2486928667593196E-2</v>
      </c>
      <c r="O960" s="24">
        <v>5.1639777949431982E-3</v>
      </c>
      <c r="P960" s="24">
        <v>9.8319208025017587E-3</v>
      </c>
      <c r="Q960" s="24">
        <v>8.1649658092772665E-3</v>
      </c>
      <c r="R960" s="24">
        <v>3.4496376621320678E-2</v>
      </c>
      <c r="S960" s="24">
        <v>1.5055453054181621E-2</v>
      </c>
      <c r="T960" s="203"/>
      <c r="U960" s="204"/>
      <c r="V960" s="204"/>
      <c r="W960" s="204"/>
      <c r="X960" s="204"/>
      <c r="Y960" s="204"/>
      <c r="Z960" s="204"/>
      <c r="AA960" s="204"/>
      <c r="AB960" s="204"/>
      <c r="AC960" s="204"/>
      <c r="AD960" s="204"/>
      <c r="AE960" s="204"/>
      <c r="AF960" s="204"/>
      <c r="AG960" s="204"/>
      <c r="AH960" s="204"/>
      <c r="AI960" s="204"/>
      <c r="AJ960" s="204"/>
      <c r="AK960" s="204"/>
      <c r="AL960" s="204"/>
      <c r="AM960" s="204"/>
      <c r="AN960" s="204"/>
      <c r="AO960" s="204"/>
      <c r="AP960" s="204"/>
      <c r="AQ960" s="204"/>
      <c r="AR960" s="204"/>
      <c r="AS960" s="204"/>
      <c r="AT960" s="204"/>
      <c r="AU960" s="204"/>
      <c r="AV960" s="204"/>
      <c r="AW960" s="204"/>
      <c r="AX960" s="204"/>
      <c r="AY960" s="204"/>
      <c r="AZ960" s="204"/>
      <c r="BA960" s="204"/>
      <c r="BB960" s="204"/>
      <c r="BC960" s="204"/>
      <c r="BD960" s="204"/>
      <c r="BE960" s="204"/>
      <c r="BF960" s="204"/>
      <c r="BG960" s="204"/>
      <c r="BH960" s="204"/>
      <c r="BI960" s="204"/>
      <c r="BJ960" s="204"/>
      <c r="BK960" s="204"/>
      <c r="BL960" s="204"/>
      <c r="BM960" s="56"/>
    </row>
    <row r="961" spans="1:65">
      <c r="A961" s="30"/>
      <c r="B961" s="3" t="s">
        <v>86</v>
      </c>
      <c r="C961" s="29"/>
      <c r="D961" s="13">
        <v>2.5585777640260463E-2</v>
      </c>
      <c r="E961" s="13">
        <v>6.6729691055689572E-2</v>
      </c>
      <c r="F961" s="13">
        <v>2.1844041056500757E-2</v>
      </c>
      <c r="G961" s="13">
        <v>1.8633899812498265E-2</v>
      </c>
      <c r="H961" s="13">
        <v>1.7613895295454193E-2</v>
      </c>
      <c r="I961" s="13" t="s">
        <v>622</v>
      </c>
      <c r="J961" s="13">
        <v>3.4099462804354656E-2</v>
      </c>
      <c r="K961" s="13" t="s">
        <v>622</v>
      </c>
      <c r="L961" s="13" t="s">
        <v>622</v>
      </c>
      <c r="M961" s="13">
        <v>2.6670232573004098E-2</v>
      </c>
      <c r="N961" s="13">
        <v>5.0238576842170687E-2</v>
      </c>
      <c r="O961" s="13">
        <v>1.1145275816424167E-2</v>
      </c>
      <c r="P961" s="13">
        <v>2.2430237572247359E-2</v>
      </c>
      <c r="Q961" s="13">
        <v>1.8417216111151727E-2</v>
      </c>
      <c r="R961" s="13">
        <v>7.9302015221426839E-2</v>
      </c>
      <c r="S961" s="13">
        <v>3.3210558207753579E-2</v>
      </c>
      <c r="T961" s="152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5"/>
    </row>
    <row r="962" spans="1:65">
      <c r="A962" s="30"/>
      <c r="B962" s="3" t="s">
        <v>257</v>
      </c>
      <c r="C962" s="29"/>
      <c r="D962" s="13">
        <v>3.5782959764304456E-2</v>
      </c>
      <c r="E962" s="13">
        <v>-0.63860801370947384</v>
      </c>
      <c r="F962" s="13">
        <v>7.5547186945497113E-2</v>
      </c>
      <c r="G962" s="13">
        <v>5.0371452155351104E-2</v>
      </c>
      <c r="H962" s="13">
        <v>3.9430082862066174E-2</v>
      </c>
      <c r="I962" s="13" t="s">
        <v>622</v>
      </c>
      <c r="J962" s="13">
        <v>-5.5395117679736261E-2</v>
      </c>
      <c r="K962" s="13" t="s">
        <v>622</v>
      </c>
      <c r="L962" s="13" t="s">
        <v>622</v>
      </c>
      <c r="M962" s="13">
        <v>-4.0806625288689613E-2</v>
      </c>
      <c r="N962" s="13">
        <v>-2.052244992192509E-2</v>
      </c>
      <c r="O962" s="13">
        <v>1.3900221177734817E-2</v>
      </c>
      <c r="P962" s="13">
        <v>-4.0806625288689835E-2</v>
      </c>
      <c r="Q962" s="13">
        <v>-2.9865255995404794E-2</v>
      </c>
      <c r="R962" s="13">
        <v>-4.8100871484212937E-2</v>
      </c>
      <c r="S962" s="13">
        <v>-7.9825174088351547E-3</v>
      </c>
      <c r="T962" s="152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A963" s="30"/>
      <c r="B963" s="46" t="s">
        <v>258</v>
      </c>
      <c r="C963" s="47"/>
      <c r="D963" s="45">
        <v>0.8</v>
      </c>
      <c r="E963" s="45">
        <v>6.76</v>
      </c>
      <c r="F963" s="45">
        <v>1.24</v>
      </c>
      <c r="G963" s="45">
        <v>0.96</v>
      </c>
      <c r="H963" s="45">
        <v>0.84</v>
      </c>
      <c r="I963" s="45">
        <v>10.56</v>
      </c>
      <c r="J963" s="45">
        <v>0.22</v>
      </c>
      <c r="K963" s="45">
        <v>4.68</v>
      </c>
      <c r="L963" s="45">
        <v>3.77</v>
      </c>
      <c r="M963" s="45">
        <v>0.06</v>
      </c>
      <c r="N963" s="45">
        <v>0.17</v>
      </c>
      <c r="O963" s="45">
        <v>0.55000000000000004</v>
      </c>
      <c r="P963" s="45">
        <v>0.06</v>
      </c>
      <c r="Q963" s="45">
        <v>0.06</v>
      </c>
      <c r="R963" s="45">
        <v>0.14000000000000001</v>
      </c>
      <c r="S963" s="45">
        <v>0.31</v>
      </c>
      <c r="T963" s="152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B964" s="31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BM964" s="55"/>
    </row>
    <row r="965" spans="1:65" ht="15">
      <c r="B965" s="8" t="s">
        <v>486</v>
      </c>
      <c r="BM965" s="28" t="s">
        <v>66</v>
      </c>
    </row>
    <row r="966" spans="1:65" ht="15">
      <c r="A966" s="25" t="s">
        <v>64</v>
      </c>
      <c r="B966" s="18" t="s">
        <v>110</v>
      </c>
      <c r="C966" s="15" t="s">
        <v>111</v>
      </c>
      <c r="D966" s="16" t="s">
        <v>225</v>
      </c>
      <c r="E966" s="17" t="s">
        <v>225</v>
      </c>
      <c r="F966" s="17" t="s">
        <v>225</v>
      </c>
      <c r="G966" s="17" t="s">
        <v>225</v>
      </c>
      <c r="H966" s="17" t="s">
        <v>225</v>
      </c>
      <c r="I966" s="17" t="s">
        <v>225</v>
      </c>
      <c r="J966" s="17" t="s">
        <v>225</v>
      </c>
      <c r="K966" s="152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8">
        <v>1</v>
      </c>
    </row>
    <row r="967" spans="1:65">
      <c r="A967" s="30"/>
      <c r="B967" s="19" t="s">
        <v>226</v>
      </c>
      <c r="C967" s="9" t="s">
        <v>226</v>
      </c>
      <c r="D967" s="150" t="s">
        <v>228</v>
      </c>
      <c r="E967" s="151" t="s">
        <v>229</v>
      </c>
      <c r="F967" s="151" t="s">
        <v>230</v>
      </c>
      <c r="G967" s="151" t="s">
        <v>236</v>
      </c>
      <c r="H967" s="151" t="s">
        <v>237</v>
      </c>
      <c r="I967" s="151" t="s">
        <v>241</v>
      </c>
      <c r="J967" s="151" t="s">
        <v>248</v>
      </c>
      <c r="K967" s="152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 t="s">
        <v>3</v>
      </c>
    </row>
    <row r="968" spans="1:65">
      <c r="A968" s="30"/>
      <c r="B968" s="19"/>
      <c r="C968" s="9"/>
      <c r="D968" s="10" t="s">
        <v>272</v>
      </c>
      <c r="E968" s="11" t="s">
        <v>272</v>
      </c>
      <c r="F968" s="11" t="s">
        <v>272</v>
      </c>
      <c r="G968" s="11" t="s">
        <v>273</v>
      </c>
      <c r="H968" s="11" t="s">
        <v>272</v>
      </c>
      <c r="I968" s="11" t="s">
        <v>273</v>
      </c>
      <c r="J968" s="11" t="s">
        <v>272</v>
      </c>
      <c r="K968" s="152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>
        <v>2</v>
      </c>
    </row>
    <row r="969" spans="1:65">
      <c r="A969" s="30"/>
      <c r="B969" s="19"/>
      <c r="C969" s="9"/>
      <c r="D969" s="26"/>
      <c r="E969" s="26"/>
      <c r="F969" s="26"/>
      <c r="G969" s="26"/>
      <c r="H969" s="26"/>
      <c r="I969" s="26"/>
      <c r="J969" s="26"/>
      <c r="K969" s="152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3</v>
      </c>
    </row>
    <row r="970" spans="1:65">
      <c r="A970" s="30"/>
      <c r="B970" s="18">
        <v>1</v>
      </c>
      <c r="C970" s="14">
        <v>1</v>
      </c>
      <c r="D970" s="22">
        <v>0.21</v>
      </c>
      <c r="E970" s="22">
        <v>0.21835948182265899</v>
      </c>
      <c r="F970" s="22">
        <v>0.21090055963688201</v>
      </c>
      <c r="G970" s="147">
        <v>0.2</v>
      </c>
      <c r="H970" s="22">
        <v>0.21</v>
      </c>
      <c r="I970" s="22">
        <v>0.21129999999999999</v>
      </c>
      <c r="J970" s="22">
        <v>0.2</v>
      </c>
      <c r="K970" s="152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1</v>
      </c>
    </row>
    <row r="971" spans="1:65">
      <c r="A971" s="30"/>
      <c r="B971" s="19">
        <v>1</v>
      </c>
      <c r="C971" s="9">
        <v>2</v>
      </c>
      <c r="D971" s="11">
        <v>0.22</v>
      </c>
      <c r="E971" s="11">
        <v>0.218186494436411</v>
      </c>
      <c r="F971" s="11">
        <v>0.20183135114203499</v>
      </c>
      <c r="G971" s="148">
        <v>0.2</v>
      </c>
      <c r="H971" s="11">
        <v>0.22</v>
      </c>
      <c r="I971" s="11">
        <v>0.21049999999999999</v>
      </c>
      <c r="J971" s="11">
        <v>0.2</v>
      </c>
      <c r="K971" s="152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6</v>
      </c>
    </row>
    <row r="972" spans="1:65">
      <c r="A972" s="30"/>
      <c r="B972" s="19">
        <v>1</v>
      </c>
      <c r="C972" s="9">
        <v>3</v>
      </c>
      <c r="D972" s="11">
        <v>0.22</v>
      </c>
      <c r="E972" s="11">
        <v>0.23303982828862899</v>
      </c>
      <c r="F972" s="11">
        <v>0.203890772496225</v>
      </c>
      <c r="G972" s="148">
        <v>0.2</v>
      </c>
      <c r="H972" s="11">
        <v>0.21</v>
      </c>
      <c r="I972" s="11">
        <v>0.22</v>
      </c>
      <c r="J972" s="11">
        <v>0.19</v>
      </c>
      <c r="K972" s="152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16</v>
      </c>
    </row>
    <row r="973" spans="1:65">
      <c r="A973" s="30"/>
      <c r="B973" s="19">
        <v>1</v>
      </c>
      <c r="C973" s="9">
        <v>4</v>
      </c>
      <c r="D973" s="11">
        <v>0.24</v>
      </c>
      <c r="E973" s="11">
        <v>0.21939327509808601</v>
      </c>
      <c r="F973" s="11">
        <v>0.205792951225447</v>
      </c>
      <c r="G973" s="148">
        <v>0.2</v>
      </c>
      <c r="H973" s="11">
        <v>0.21</v>
      </c>
      <c r="I973" s="11">
        <v>0.2112</v>
      </c>
      <c r="J973" s="11">
        <v>0.19</v>
      </c>
      <c r="K973" s="152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0.21270200469708059</v>
      </c>
    </row>
    <row r="974" spans="1:65">
      <c r="A974" s="30"/>
      <c r="B974" s="19">
        <v>1</v>
      </c>
      <c r="C974" s="9">
        <v>5</v>
      </c>
      <c r="D974" s="11">
        <v>0.22</v>
      </c>
      <c r="E974" s="11">
        <v>0.22852993524676099</v>
      </c>
      <c r="F974" s="11">
        <v>0.221371141078715</v>
      </c>
      <c r="G974" s="148">
        <v>0.2</v>
      </c>
      <c r="H974" s="11">
        <v>0.21</v>
      </c>
      <c r="I974" s="11">
        <v>0.21629999999999999</v>
      </c>
      <c r="J974" s="11">
        <v>0.2</v>
      </c>
      <c r="K974" s="152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63</v>
      </c>
    </row>
    <row r="975" spans="1:65">
      <c r="A975" s="30"/>
      <c r="B975" s="19">
        <v>1</v>
      </c>
      <c r="C975" s="9">
        <v>6</v>
      </c>
      <c r="D975" s="11">
        <v>0.23</v>
      </c>
      <c r="E975" s="11">
        <v>0.23456332217487699</v>
      </c>
      <c r="F975" s="11">
        <v>0.19711305644817401</v>
      </c>
      <c r="G975" s="148">
        <v>0.2</v>
      </c>
      <c r="H975" s="11">
        <v>0.21</v>
      </c>
      <c r="I975" s="11">
        <v>0.215</v>
      </c>
      <c r="J975" s="11">
        <v>0.19</v>
      </c>
      <c r="K975" s="152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5"/>
    </row>
    <row r="976" spans="1:65">
      <c r="A976" s="30"/>
      <c r="B976" s="20" t="s">
        <v>254</v>
      </c>
      <c r="C976" s="12"/>
      <c r="D976" s="23">
        <v>0.22333333333333336</v>
      </c>
      <c r="E976" s="23">
        <v>0.22534538951123717</v>
      </c>
      <c r="F976" s="23">
        <v>0.20681663867124633</v>
      </c>
      <c r="G976" s="23">
        <v>0.19999999999999998</v>
      </c>
      <c r="H976" s="23">
        <v>0.21166666666666667</v>
      </c>
      <c r="I976" s="23">
        <v>0.21404999999999999</v>
      </c>
      <c r="J976" s="23">
        <v>0.19499999999999998</v>
      </c>
      <c r="K976" s="152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5"/>
    </row>
    <row r="977" spans="1:65">
      <c r="A977" s="30"/>
      <c r="B977" s="3" t="s">
        <v>255</v>
      </c>
      <c r="C977" s="29"/>
      <c r="D977" s="11">
        <v>0.22</v>
      </c>
      <c r="E977" s="11">
        <v>0.2239616051724235</v>
      </c>
      <c r="F977" s="11">
        <v>0.204841861860836</v>
      </c>
      <c r="G977" s="11">
        <v>0.2</v>
      </c>
      <c r="H977" s="11">
        <v>0.21</v>
      </c>
      <c r="I977" s="11">
        <v>0.21315000000000001</v>
      </c>
      <c r="J977" s="11">
        <v>0.19500000000000001</v>
      </c>
      <c r="K977" s="152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30"/>
      <c r="B978" s="3" t="s">
        <v>256</v>
      </c>
      <c r="C978" s="29"/>
      <c r="D978" s="24">
        <v>1.0327955589886445E-2</v>
      </c>
      <c r="E978" s="24">
        <v>7.6130986220463437E-3</v>
      </c>
      <c r="F978" s="24">
        <v>8.4514280373464267E-3</v>
      </c>
      <c r="G978" s="24">
        <v>3.0404709722440586E-17</v>
      </c>
      <c r="H978" s="24">
        <v>4.0824829046386341E-3</v>
      </c>
      <c r="I978" s="24">
        <v>3.7324254848556614E-3</v>
      </c>
      <c r="J978" s="24">
        <v>5.4772255750516656E-3</v>
      </c>
      <c r="K978" s="203"/>
      <c r="L978" s="204"/>
      <c r="M978" s="204"/>
      <c r="N978" s="204"/>
      <c r="O978" s="204"/>
      <c r="P978" s="204"/>
      <c r="Q978" s="204"/>
      <c r="R978" s="204"/>
      <c r="S978" s="204"/>
      <c r="T978" s="204"/>
      <c r="U978" s="204"/>
      <c r="V978" s="204"/>
      <c r="W978" s="204"/>
      <c r="X978" s="204"/>
      <c r="Y978" s="204"/>
      <c r="Z978" s="204"/>
      <c r="AA978" s="204"/>
      <c r="AB978" s="204"/>
      <c r="AC978" s="204"/>
      <c r="AD978" s="204"/>
      <c r="AE978" s="204"/>
      <c r="AF978" s="204"/>
      <c r="AG978" s="204"/>
      <c r="AH978" s="204"/>
      <c r="AI978" s="204"/>
      <c r="AJ978" s="204"/>
      <c r="AK978" s="204"/>
      <c r="AL978" s="204"/>
      <c r="AM978" s="204"/>
      <c r="AN978" s="204"/>
      <c r="AO978" s="204"/>
      <c r="AP978" s="204"/>
      <c r="AQ978" s="204"/>
      <c r="AR978" s="204"/>
      <c r="AS978" s="204"/>
      <c r="AT978" s="204"/>
      <c r="AU978" s="204"/>
      <c r="AV978" s="204"/>
      <c r="AW978" s="204"/>
      <c r="AX978" s="204"/>
      <c r="AY978" s="204"/>
      <c r="AZ978" s="204"/>
      <c r="BA978" s="204"/>
      <c r="BB978" s="204"/>
      <c r="BC978" s="204"/>
      <c r="BD978" s="204"/>
      <c r="BE978" s="204"/>
      <c r="BF978" s="204"/>
      <c r="BG978" s="204"/>
      <c r="BH978" s="204"/>
      <c r="BI978" s="204"/>
      <c r="BJ978" s="204"/>
      <c r="BK978" s="204"/>
      <c r="BL978" s="204"/>
      <c r="BM978" s="56"/>
    </row>
    <row r="979" spans="1:65">
      <c r="A979" s="30"/>
      <c r="B979" s="3" t="s">
        <v>86</v>
      </c>
      <c r="C979" s="29"/>
      <c r="D979" s="13">
        <v>4.6244577268148256E-2</v>
      </c>
      <c r="E979" s="13">
        <v>3.3784133052638762E-2</v>
      </c>
      <c r="F979" s="13">
        <v>4.0864352557149583E-2</v>
      </c>
      <c r="G979" s="13">
        <v>1.5202354861220294E-16</v>
      </c>
      <c r="H979" s="13">
        <v>1.9287320809316381E-2</v>
      </c>
      <c r="I979" s="13">
        <v>1.7437166479120119E-2</v>
      </c>
      <c r="J979" s="13">
        <v>2.8088336282316238E-2</v>
      </c>
      <c r="K979" s="152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30"/>
      <c r="B980" s="3" t="s">
        <v>257</v>
      </c>
      <c r="C980" s="29"/>
      <c r="D980" s="13">
        <v>4.9982268156773424E-2</v>
      </c>
      <c r="E980" s="13">
        <v>5.9441775512001582E-2</v>
      </c>
      <c r="F980" s="13">
        <v>-2.7669537173454883E-2</v>
      </c>
      <c r="G980" s="13">
        <v>-5.9717371799904551E-2</v>
      </c>
      <c r="H980" s="13">
        <v>-4.8675518215655078E-3</v>
      </c>
      <c r="I980" s="13">
        <v>6.337482831152208E-3</v>
      </c>
      <c r="J980" s="13">
        <v>-8.3224437504906934E-2</v>
      </c>
      <c r="K980" s="152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30"/>
      <c r="B981" s="46" t="s">
        <v>258</v>
      </c>
      <c r="C981" s="47"/>
      <c r="D981" s="45">
        <v>0.86</v>
      </c>
      <c r="E981" s="45">
        <v>1.02</v>
      </c>
      <c r="F981" s="45">
        <v>0.49</v>
      </c>
      <c r="G981" s="45" t="s">
        <v>259</v>
      </c>
      <c r="H981" s="45">
        <v>0.1</v>
      </c>
      <c r="I981" s="45">
        <v>0.1</v>
      </c>
      <c r="J981" s="45">
        <v>1.46</v>
      </c>
      <c r="K981" s="152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B982" s="31" t="s">
        <v>279</v>
      </c>
      <c r="C982" s="20"/>
      <c r="D982" s="20"/>
      <c r="E982" s="20"/>
      <c r="F982" s="20"/>
      <c r="G982" s="20"/>
      <c r="H982" s="20"/>
      <c r="I982" s="20"/>
      <c r="J982" s="20"/>
      <c r="BM982" s="55"/>
    </row>
    <row r="983" spans="1:65">
      <c r="BM983" s="55"/>
    </row>
    <row r="984" spans="1:65" ht="15">
      <c r="B984" s="8" t="s">
        <v>487</v>
      </c>
      <c r="BM984" s="28" t="s">
        <v>66</v>
      </c>
    </row>
    <row r="985" spans="1:65" ht="15">
      <c r="A985" s="25" t="s">
        <v>32</v>
      </c>
      <c r="B985" s="18" t="s">
        <v>110</v>
      </c>
      <c r="C985" s="15" t="s">
        <v>111</v>
      </c>
      <c r="D985" s="16" t="s">
        <v>225</v>
      </c>
      <c r="E985" s="17" t="s">
        <v>225</v>
      </c>
      <c r="F985" s="17" t="s">
        <v>225</v>
      </c>
      <c r="G985" s="17" t="s">
        <v>225</v>
      </c>
      <c r="H985" s="17" t="s">
        <v>225</v>
      </c>
      <c r="I985" s="17" t="s">
        <v>225</v>
      </c>
      <c r="J985" s="17" t="s">
        <v>225</v>
      </c>
      <c r="K985" s="17" t="s">
        <v>225</v>
      </c>
      <c r="L985" s="17" t="s">
        <v>225</v>
      </c>
      <c r="M985" s="17" t="s">
        <v>225</v>
      </c>
      <c r="N985" s="17" t="s">
        <v>225</v>
      </c>
      <c r="O985" s="17" t="s">
        <v>225</v>
      </c>
      <c r="P985" s="17" t="s">
        <v>225</v>
      </c>
      <c r="Q985" s="17" t="s">
        <v>225</v>
      </c>
      <c r="R985" s="17" t="s">
        <v>225</v>
      </c>
      <c r="S985" s="17" t="s">
        <v>225</v>
      </c>
      <c r="T985" s="152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1</v>
      </c>
    </row>
    <row r="986" spans="1:65">
      <c r="A986" s="30"/>
      <c r="B986" s="19" t="s">
        <v>226</v>
      </c>
      <c r="C986" s="9" t="s">
        <v>226</v>
      </c>
      <c r="D986" s="150" t="s">
        <v>228</v>
      </c>
      <c r="E986" s="151" t="s">
        <v>229</v>
      </c>
      <c r="F986" s="151" t="s">
        <v>230</v>
      </c>
      <c r="G986" s="151" t="s">
        <v>234</v>
      </c>
      <c r="H986" s="151" t="s">
        <v>236</v>
      </c>
      <c r="I986" s="151" t="s">
        <v>237</v>
      </c>
      <c r="J986" s="151" t="s">
        <v>239</v>
      </c>
      <c r="K986" s="151" t="s">
        <v>240</v>
      </c>
      <c r="L986" s="151" t="s">
        <v>241</v>
      </c>
      <c r="M986" s="151" t="s">
        <v>242</v>
      </c>
      <c r="N986" s="151" t="s">
        <v>243</v>
      </c>
      <c r="O986" s="151" t="s">
        <v>244</v>
      </c>
      <c r="P986" s="151" t="s">
        <v>245</v>
      </c>
      <c r="Q986" s="151" t="s">
        <v>246</v>
      </c>
      <c r="R986" s="151" t="s">
        <v>247</v>
      </c>
      <c r="S986" s="151" t="s">
        <v>248</v>
      </c>
      <c r="T986" s="152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 t="s">
        <v>3</v>
      </c>
    </row>
    <row r="987" spans="1:65">
      <c r="A987" s="30"/>
      <c r="B987" s="19"/>
      <c r="C987" s="9"/>
      <c r="D987" s="10" t="s">
        <v>272</v>
      </c>
      <c r="E987" s="11" t="s">
        <v>272</v>
      </c>
      <c r="F987" s="11" t="s">
        <v>272</v>
      </c>
      <c r="G987" s="11" t="s">
        <v>272</v>
      </c>
      <c r="H987" s="11" t="s">
        <v>273</v>
      </c>
      <c r="I987" s="11" t="s">
        <v>272</v>
      </c>
      <c r="J987" s="11" t="s">
        <v>273</v>
      </c>
      <c r="K987" s="11" t="s">
        <v>272</v>
      </c>
      <c r="L987" s="11" t="s">
        <v>273</v>
      </c>
      <c r="M987" s="11" t="s">
        <v>273</v>
      </c>
      <c r="N987" s="11" t="s">
        <v>114</v>
      </c>
      <c r="O987" s="11" t="s">
        <v>273</v>
      </c>
      <c r="P987" s="11" t="s">
        <v>273</v>
      </c>
      <c r="Q987" s="11" t="s">
        <v>273</v>
      </c>
      <c r="R987" s="11" t="s">
        <v>273</v>
      </c>
      <c r="S987" s="11" t="s">
        <v>272</v>
      </c>
      <c r="T987" s="152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>
        <v>2</v>
      </c>
    </row>
    <row r="988" spans="1:65">
      <c r="A988" s="30"/>
      <c r="B988" s="19"/>
      <c r="C988" s="9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152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3</v>
      </c>
    </row>
    <row r="989" spans="1:65">
      <c r="A989" s="30"/>
      <c r="B989" s="18">
        <v>1</v>
      </c>
      <c r="C989" s="14">
        <v>1</v>
      </c>
      <c r="D989" s="22">
        <v>1.88</v>
      </c>
      <c r="E989" s="22">
        <v>1.7414798372268401</v>
      </c>
      <c r="F989" s="22">
        <v>1.8699795470729834</v>
      </c>
      <c r="G989" s="22">
        <v>1.8</v>
      </c>
      <c r="H989" s="22">
        <v>1.9</v>
      </c>
      <c r="I989" s="22">
        <v>1.8</v>
      </c>
      <c r="J989" s="22">
        <v>1.9</v>
      </c>
      <c r="K989" s="22">
        <v>1.8</v>
      </c>
      <c r="L989" s="22">
        <v>1.8991</v>
      </c>
      <c r="M989" s="22">
        <v>1.7</v>
      </c>
      <c r="N989" s="22">
        <v>1.8717022515291448</v>
      </c>
      <c r="O989" s="22">
        <v>1.83</v>
      </c>
      <c r="P989" s="22">
        <v>1.7</v>
      </c>
      <c r="Q989" s="22">
        <v>2</v>
      </c>
      <c r="R989" s="22">
        <v>1.8</v>
      </c>
      <c r="S989" s="22">
        <v>1.69</v>
      </c>
      <c r="T989" s="152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1</v>
      </c>
    </row>
    <row r="990" spans="1:65">
      <c r="A990" s="30"/>
      <c r="B990" s="19">
        <v>1</v>
      </c>
      <c r="C990" s="9">
        <v>2</v>
      </c>
      <c r="D990" s="11">
        <v>1.87</v>
      </c>
      <c r="E990" s="11">
        <v>1.7408673748611101</v>
      </c>
      <c r="F990" s="11">
        <v>1.7970944099577084</v>
      </c>
      <c r="G990" s="11">
        <v>1.86</v>
      </c>
      <c r="H990" s="11">
        <v>2</v>
      </c>
      <c r="I990" s="11">
        <v>1.8</v>
      </c>
      <c r="J990" s="11">
        <v>1.8</v>
      </c>
      <c r="K990" s="11">
        <v>1.7</v>
      </c>
      <c r="L990" s="11">
        <v>1.9741</v>
      </c>
      <c r="M990" s="11">
        <v>1.7</v>
      </c>
      <c r="N990" s="11">
        <v>1.8962554913871343</v>
      </c>
      <c r="O990" s="11">
        <v>1.82</v>
      </c>
      <c r="P990" s="11">
        <v>1.7</v>
      </c>
      <c r="Q990" s="11">
        <v>1.8</v>
      </c>
      <c r="R990" s="11">
        <v>1.8</v>
      </c>
      <c r="S990" s="11">
        <v>1.77</v>
      </c>
      <c r="T990" s="152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>
        <v>29</v>
      </c>
    </row>
    <row r="991" spans="1:65">
      <c r="A991" s="30"/>
      <c r="B991" s="19">
        <v>1</v>
      </c>
      <c r="C991" s="9">
        <v>3</v>
      </c>
      <c r="D991" s="11">
        <v>1.88</v>
      </c>
      <c r="E991" s="11">
        <v>1.70245432798797</v>
      </c>
      <c r="F991" s="11">
        <v>1.7749942209904583</v>
      </c>
      <c r="G991" s="11">
        <v>1.81</v>
      </c>
      <c r="H991" s="11">
        <v>2</v>
      </c>
      <c r="I991" s="11">
        <v>1.7</v>
      </c>
      <c r="J991" s="11">
        <v>1.9</v>
      </c>
      <c r="K991" s="11">
        <v>1.8</v>
      </c>
      <c r="L991" s="11">
        <v>2.0137</v>
      </c>
      <c r="M991" s="11">
        <v>1.8</v>
      </c>
      <c r="N991" s="11">
        <v>1.8484708545436874</v>
      </c>
      <c r="O991" s="11">
        <v>1.83</v>
      </c>
      <c r="P991" s="11">
        <v>1.7</v>
      </c>
      <c r="Q991" s="11">
        <v>1.9</v>
      </c>
      <c r="R991" s="11">
        <v>1.8</v>
      </c>
      <c r="S991" s="11">
        <v>1.63</v>
      </c>
      <c r="T991" s="152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16</v>
      </c>
    </row>
    <row r="992" spans="1:65">
      <c r="A992" s="30"/>
      <c r="B992" s="19">
        <v>1</v>
      </c>
      <c r="C992" s="9">
        <v>4</v>
      </c>
      <c r="D992" s="11">
        <v>1.85</v>
      </c>
      <c r="E992" s="11">
        <v>1.7016346162604199</v>
      </c>
      <c r="F992" s="11">
        <v>1.8173982492940586</v>
      </c>
      <c r="G992" s="11">
        <v>1.82</v>
      </c>
      <c r="H992" s="11">
        <v>2</v>
      </c>
      <c r="I992" s="11">
        <v>1.7</v>
      </c>
      <c r="J992" s="11">
        <v>1.8</v>
      </c>
      <c r="K992" s="11">
        <v>1.7</v>
      </c>
      <c r="L992" s="11">
        <v>1.9682000000000002</v>
      </c>
      <c r="M992" s="11">
        <v>1.7</v>
      </c>
      <c r="N992" s="11">
        <v>1.6776970046793569</v>
      </c>
      <c r="O992" s="11">
        <v>1.82</v>
      </c>
      <c r="P992" s="11">
        <v>1.7</v>
      </c>
      <c r="Q992" s="11">
        <v>1.9</v>
      </c>
      <c r="R992" s="11">
        <v>1.9</v>
      </c>
      <c r="S992" s="11">
        <v>1.76</v>
      </c>
      <c r="T992" s="152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>
        <v>1.8167795401833517</v>
      </c>
    </row>
    <row r="993" spans="1:65">
      <c r="A993" s="30"/>
      <c r="B993" s="19">
        <v>1</v>
      </c>
      <c r="C993" s="9">
        <v>5</v>
      </c>
      <c r="D993" s="11">
        <v>1.87</v>
      </c>
      <c r="E993" s="11">
        <v>1.6614043342776099</v>
      </c>
      <c r="F993" s="11">
        <v>1.7866668417018583</v>
      </c>
      <c r="G993" s="11">
        <v>1.86</v>
      </c>
      <c r="H993" s="11">
        <v>2</v>
      </c>
      <c r="I993" s="11">
        <v>1.8</v>
      </c>
      <c r="J993" s="11">
        <v>1.8</v>
      </c>
      <c r="K993" s="11">
        <v>1.8</v>
      </c>
      <c r="L993" s="11">
        <v>2.0419</v>
      </c>
      <c r="M993" s="11">
        <v>1.7</v>
      </c>
      <c r="N993" s="11">
        <v>1.7093240792126414</v>
      </c>
      <c r="O993" s="11">
        <v>1.82</v>
      </c>
      <c r="P993" s="11">
        <v>1.7</v>
      </c>
      <c r="Q993" s="11">
        <v>1.9</v>
      </c>
      <c r="R993" s="11">
        <v>1.8</v>
      </c>
      <c r="S993" s="11">
        <v>1.71</v>
      </c>
      <c r="T993" s="152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64</v>
      </c>
    </row>
    <row r="994" spans="1:65">
      <c r="A994" s="30"/>
      <c r="B994" s="19">
        <v>1</v>
      </c>
      <c r="C994" s="9">
        <v>6</v>
      </c>
      <c r="D994" s="11">
        <v>1.86</v>
      </c>
      <c r="E994" s="11">
        <v>1.7363310044161</v>
      </c>
      <c r="F994" s="11">
        <v>1.8732201410695919</v>
      </c>
      <c r="G994" s="11">
        <v>1.81</v>
      </c>
      <c r="H994" s="11">
        <v>2.1</v>
      </c>
      <c r="I994" s="11">
        <v>1.8</v>
      </c>
      <c r="J994" s="11">
        <v>1.8</v>
      </c>
      <c r="K994" s="11">
        <v>1.8</v>
      </c>
      <c r="L994" s="11">
        <v>2.0015000000000001</v>
      </c>
      <c r="M994" s="11">
        <v>1.8</v>
      </c>
      <c r="N994" s="11">
        <v>1.8253612711331022</v>
      </c>
      <c r="O994" s="11">
        <v>1.85</v>
      </c>
      <c r="P994" s="11">
        <v>1.7</v>
      </c>
      <c r="Q994" s="11">
        <v>1.8</v>
      </c>
      <c r="R994" s="11">
        <v>1.9</v>
      </c>
      <c r="S994" s="11">
        <v>1.68</v>
      </c>
      <c r="T994" s="152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5"/>
    </row>
    <row r="995" spans="1:65">
      <c r="A995" s="30"/>
      <c r="B995" s="20" t="s">
        <v>254</v>
      </c>
      <c r="C995" s="12"/>
      <c r="D995" s="23">
        <v>1.8683333333333334</v>
      </c>
      <c r="E995" s="23">
        <v>1.7140285825050083</v>
      </c>
      <c r="F995" s="23">
        <v>1.8198922350144431</v>
      </c>
      <c r="G995" s="23">
        <v>1.8266666666666669</v>
      </c>
      <c r="H995" s="23">
        <v>2</v>
      </c>
      <c r="I995" s="23">
        <v>1.7666666666666668</v>
      </c>
      <c r="J995" s="23">
        <v>1.8333333333333333</v>
      </c>
      <c r="K995" s="23">
        <v>1.7666666666666668</v>
      </c>
      <c r="L995" s="23">
        <v>1.9830833333333333</v>
      </c>
      <c r="M995" s="23">
        <v>1.7333333333333334</v>
      </c>
      <c r="N995" s="23">
        <v>1.804801825414178</v>
      </c>
      <c r="O995" s="23">
        <v>1.8283333333333334</v>
      </c>
      <c r="P995" s="23">
        <v>1.7</v>
      </c>
      <c r="Q995" s="23">
        <v>1.8833333333333335</v>
      </c>
      <c r="R995" s="23">
        <v>1.8333333333333337</v>
      </c>
      <c r="S995" s="23">
        <v>1.7066666666666663</v>
      </c>
      <c r="T995" s="152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5"/>
    </row>
    <row r="996" spans="1:65">
      <c r="A996" s="30"/>
      <c r="B996" s="3" t="s">
        <v>255</v>
      </c>
      <c r="C996" s="29"/>
      <c r="D996" s="11">
        <v>1.87</v>
      </c>
      <c r="E996" s="11">
        <v>1.7193926662020349</v>
      </c>
      <c r="F996" s="11">
        <v>1.8072463296258836</v>
      </c>
      <c r="G996" s="11">
        <v>1.8149999999999999</v>
      </c>
      <c r="H996" s="11">
        <v>2</v>
      </c>
      <c r="I996" s="11">
        <v>1.8</v>
      </c>
      <c r="J996" s="11">
        <v>1.8</v>
      </c>
      <c r="K996" s="11">
        <v>1.8</v>
      </c>
      <c r="L996" s="11">
        <v>1.9878</v>
      </c>
      <c r="M996" s="11">
        <v>1.7</v>
      </c>
      <c r="N996" s="11">
        <v>1.8369160628383949</v>
      </c>
      <c r="O996" s="11">
        <v>1.8250000000000002</v>
      </c>
      <c r="P996" s="11">
        <v>1.7</v>
      </c>
      <c r="Q996" s="11">
        <v>1.9</v>
      </c>
      <c r="R996" s="11">
        <v>1.8</v>
      </c>
      <c r="S996" s="11">
        <v>1.7</v>
      </c>
      <c r="T996" s="152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5"/>
    </row>
    <row r="997" spans="1:65">
      <c r="A997" s="30"/>
      <c r="B997" s="3" t="s">
        <v>256</v>
      </c>
      <c r="C997" s="29"/>
      <c r="D997" s="24">
        <v>1.1690451944500042E-2</v>
      </c>
      <c r="E997" s="24">
        <v>3.1711750038221485E-2</v>
      </c>
      <c r="F997" s="24">
        <v>4.242245539720968E-2</v>
      </c>
      <c r="G997" s="24">
        <v>2.6583202716502538E-2</v>
      </c>
      <c r="H997" s="24">
        <v>6.3245553203367638E-2</v>
      </c>
      <c r="I997" s="24">
        <v>5.1639777949432274E-2</v>
      </c>
      <c r="J997" s="24">
        <v>5.1639777949432156E-2</v>
      </c>
      <c r="K997" s="24">
        <v>5.1639777949432274E-2</v>
      </c>
      <c r="L997" s="24">
        <v>4.9175946016997651E-2</v>
      </c>
      <c r="M997" s="24">
        <v>5.1639777949432274E-2</v>
      </c>
      <c r="N997" s="24">
        <v>8.9934143039667194E-2</v>
      </c>
      <c r="O997" s="24">
        <v>1.1690451944500132E-2</v>
      </c>
      <c r="P997" s="24">
        <v>0</v>
      </c>
      <c r="Q997" s="24">
        <v>7.527726527090807E-2</v>
      </c>
      <c r="R997" s="24">
        <v>5.1639777949432156E-2</v>
      </c>
      <c r="S997" s="24">
        <v>5.2408650685422838E-2</v>
      </c>
      <c r="T997" s="203"/>
      <c r="U997" s="204"/>
      <c r="V997" s="204"/>
      <c r="W997" s="204"/>
      <c r="X997" s="204"/>
      <c r="Y997" s="204"/>
      <c r="Z997" s="204"/>
      <c r="AA997" s="204"/>
      <c r="AB997" s="204"/>
      <c r="AC997" s="204"/>
      <c r="AD997" s="204"/>
      <c r="AE997" s="204"/>
      <c r="AF997" s="204"/>
      <c r="AG997" s="204"/>
      <c r="AH997" s="204"/>
      <c r="AI997" s="204"/>
      <c r="AJ997" s="204"/>
      <c r="AK997" s="204"/>
      <c r="AL997" s="204"/>
      <c r="AM997" s="204"/>
      <c r="AN997" s="204"/>
      <c r="AO997" s="204"/>
      <c r="AP997" s="204"/>
      <c r="AQ997" s="204"/>
      <c r="AR997" s="204"/>
      <c r="AS997" s="204"/>
      <c r="AT997" s="204"/>
      <c r="AU997" s="204"/>
      <c r="AV997" s="204"/>
      <c r="AW997" s="204"/>
      <c r="AX997" s="204"/>
      <c r="AY997" s="204"/>
      <c r="AZ997" s="204"/>
      <c r="BA997" s="204"/>
      <c r="BB997" s="204"/>
      <c r="BC997" s="204"/>
      <c r="BD997" s="204"/>
      <c r="BE997" s="204"/>
      <c r="BF997" s="204"/>
      <c r="BG997" s="204"/>
      <c r="BH997" s="204"/>
      <c r="BI997" s="204"/>
      <c r="BJ997" s="204"/>
      <c r="BK997" s="204"/>
      <c r="BL997" s="204"/>
      <c r="BM997" s="56"/>
    </row>
    <row r="998" spans="1:65">
      <c r="A998" s="30"/>
      <c r="B998" s="3" t="s">
        <v>86</v>
      </c>
      <c r="C998" s="29"/>
      <c r="D998" s="13">
        <v>6.2571553672613961E-3</v>
      </c>
      <c r="E998" s="13">
        <v>1.8501295930477182E-2</v>
      </c>
      <c r="F998" s="13">
        <v>2.3310421672782734E-2</v>
      </c>
      <c r="G998" s="13">
        <v>1.4552848202464892E-2</v>
      </c>
      <c r="H998" s="13">
        <v>3.1622776601683819E-2</v>
      </c>
      <c r="I998" s="13">
        <v>2.9230062990244679E-2</v>
      </c>
      <c r="J998" s="13">
        <v>2.8167151608781176E-2</v>
      </c>
      <c r="K998" s="13">
        <v>2.9230062990244679E-2</v>
      </c>
      <c r="L998" s="13">
        <v>2.4797720393493795E-2</v>
      </c>
      <c r="M998" s="13">
        <v>2.9792179586210926E-2</v>
      </c>
      <c r="N998" s="13">
        <v>4.9830480983156421E-2</v>
      </c>
      <c r="O998" s="13">
        <v>6.3940484655424608E-3</v>
      </c>
      <c r="P998" s="13">
        <v>0</v>
      </c>
      <c r="Q998" s="13">
        <v>3.9970229347384811E-2</v>
      </c>
      <c r="R998" s="13">
        <v>2.8167151608781169E-2</v>
      </c>
      <c r="S998" s="13">
        <v>3.070819376098995E-2</v>
      </c>
      <c r="T998" s="152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A999" s="30"/>
      <c r="B999" s="3" t="s">
        <v>257</v>
      </c>
      <c r="C999" s="29"/>
      <c r="D999" s="13">
        <v>2.8376471668532188E-2</v>
      </c>
      <c r="E999" s="13">
        <v>-5.6556646200437544E-2</v>
      </c>
      <c r="F999" s="13">
        <v>1.7133035474283798E-3</v>
      </c>
      <c r="G999" s="13">
        <v>5.4421168141938203E-3</v>
      </c>
      <c r="H999" s="13">
        <v>0.10084903300824122</v>
      </c>
      <c r="I999" s="13">
        <v>-2.7583354176053398E-2</v>
      </c>
      <c r="J999" s="13">
        <v>9.111613590887746E-3</v>
      </c>
      <c r="K999" s="13">
        <v>-2.7583354176053398E-2</v>
      </c>
      <c r="L999" s="13">
        <v>9.1537684937379904E-2</v>
      </c>
      <c r="M999" s="13">
        <v>-4.5930838059524248E-2</v>
      </c>
      <c r="N999" s="13">
        <v>-6.5928278606467439E-3</v>
      </c>
      <c r="O999" s="13">
        <v>6.3594910083673017E-3</v>
      </c>
      <c r="P999" s="13">
        <v>-6.4278321942994987E-2</v>
      </c>
      <c r="Q999" s="13">
        <v>3.6632839416093965E-2</v>
      </c>
      <c r="R999" s="13">
        <v>9.1116135908879681E-3</v>
      </c>
      <c r="S999" s="13">
        <v>-6.060882516630095E-2</v>
      </c>
      <c r="T999" s="152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5"/>
    </row>
    <row r="1000" spans="1:65">
      <c r="A1000" s="30"/>
      <c r="B1000" s="46" t="s">
        <v>258</v>
      </c>
      <c r="C1000" s="47"/>
      <c r="D1000" s="45">
        <v>0.54</v>
      </c>
      <c r="E1000" s="45">
        <v>1.3</v>
      </c>
      <c r="F1000" s="45">
        <v>0.04</v>
      </c>
      <c r="G1000" s="45">
        <v>0.04</v>
      </c>
      <c r="H1000" s="45">
        <v>2.1</v>
      </c>
      <c r="I1000" s="45">
        <v>0.67</v>
      </c>
      <c r="J1000" s="45">
        <v>0.12</v>
      </c>
      <c r="K1000" s="45">
        <v>0.67</v>
      </c>
      <c r="L1000" s="45">
        <v>1.9</v>
      </c>
      <c r="M1000" s="45">
        <v>1.07</v>
      </c>
      <c r="N1000" s="45">
        <v>0.22</v>
      </c>
      <c r="O1000" s="45">
        <v>0.06</v>
      </c>
      <c r="P1000" s="45">
        <v>1.47</v>
      </c>
      <c r="Q1000" s="45">
        <v>0.72</v>
      </c>
      <c r="R1000" s="45">
        <v>0.12</v>
      </c>
      <c r="S1000" s="45">
        <v>1.39</v>
      </c>
      <c r="T1000" s="152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B1001" s="31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BM1001" s="55"/>
    </row>
    <row r="1002" spans="1:65" ht="15">
      <c r="B1002" s="8" t="s">
        <v>488</v>
      </c>
      <c r="BM1002" s="28" t="s">
        <v>66</v>
      </c>
    </row>
    <row r="1003" spans="1:65" ht="15">
      <c r="A1003" s="25" t="s">
        <v>65</v>
      </c>
      <c r="B1003" s="18" t="s">
        <v>110</v>
      </c>
      <c r="C1003" s="15" t="s">
        <v>111</v>
      </c>
      <c r="D1003" s="16" t="s">
        <v>225</v>
      </c>
      <c r="E1003" s="17" t="s">
        <v>225</v>
      </c>
      <c r="F1003" s="17" t="s">
        <v>225</v>
      </c>
      <c r="G1003" s="17" t="s">
        <v>225</v>
      </c>
      <c r="H1003" s="17" t="s">
        <v>225</v>
      </c>
      <c r="I1003" s="17" t="s">
        <v>225</v>
      </c>
      <c r="J1003" s="17" t="s">
        <v>225</v>
      </c>
      <c r="K1003" s="17" t="s">
        <v>225</v>
      </c>
      <c r="L1003" s="17" t="s">
        <v>225</v>
      </c>
      <c r="M1003" s="17" t="s">
        <v>225</v>
      </c>
      <c r="N1003" s="17" t="s">
        <v>225</v>
      </c>
      <c r="O1003" s="17" t="s">
        <v>225</v>
      </c>
      <c r="P1003" s="17" t="s">
        <v>225</v>
      </c>
      <c r="Q1003" s="17" t="s">
        <v>225</v>
      </c>
      <c r="R1003" s="17" t="s">
        <v>225</v>
      </c>
      <c r="S1003" s="17" t="s">
        <v>225</v>
      </c>
      <c r="T1003" s="17" t="s">
        <v>225</v>
      </c>
      <c r="U1003" s="17" t="s">
        <v>225</v>
      </c>
      <c r="V1003" s="152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1</v>
      </c>
    </row>
    <row r="1004" spans="1:65">
      <c r="A1004" s="30"/>
      <c r="B1004" s="19" t="s">
        <v>226</v>
      </c>
      <c r="C1004" s="9" t="s">
        <v>226</v>
      </c>
      <c r="D1004" s="150" t="s">
        <v>228</v>
      </c>
      <c r="E1004" s="151" t="s">
        <v>229</v>
      </c>
      <c r="F1004" s="151" t="s">
        <v>230</v>
      </c>
      <c r="G1004" s="151" t="s">
        <v>233</v>
      </c>
      <c r="H1004" s="151" t="s">
        <v>234</v>
      </c>
      <c r="I1004" s="151" t="s">
        <v>236</v>
      </c>
      <c r="J1004" s="151" t="s">
        <v>237</v>
      </c>
      <c r="K1004" s="151" t="s">
        <v>238</v>
      </c>
      <c r="L1004" s="151" t="s">
        <v>239</v>
      </c>
      <c r="M1004" s="151" t="s">
        <v>240</v>
      </c>
      <c r="N1004" s="151" t="s">
        <v>241</v>
      </c>
      <c r="O1004" s="151" t="s">
        <v>242</v>
      </c>
      <c r="P1004" s="151" t="s">
        <v>243</v>
      </c>
      <c r="Q1004" s="151" t="s">
        <v>244</v>
      </c>
      <c r="R1004" s="151" t="s">
        <v>245</v>
      </c>
      <c r="S1004" s="151" t="s">
        <v>246</v>
      </c>
      <c r="T1004" s="151" t="s">
        <v>247</v>
      </c>
      <c r="U1004" s="151" t="s">
        <v>248</v>
      </c>
      <c r="V1004" s="152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 t="s">
        <v>3</v>
      </c>
    </row>
    <row r="1005" spans="1:65">
      <c r="A1005" s="30"/>
      <c r="B1005" s="19"/>
      <c r="C1005" s="9"/>
      <c r="D1005" s="10" t="s">
        <v>114</v>
      </c>
      <c r="E1005" s="11" t="s">
        <v>114</v>
      </c>
      <c r="F1005" s="11" t="s">
        <v>272</v>
      </c>
      <c r="G1005" s="11" t="s">
        <v>114</v>
      </c>
      <c r="H1005" s="11" t="s">
        <v>114</v>
      </c>
      <c r="I1005" s="11" t="s">
        <v>273</v>
      </c>
      <c r="J1005" s="11" t="s">
        <v>273</v>
      </c>
      <c r="K1005" s="11" t="s">
        <v>114</v>
      </c>
      <c r="L1005" s="11" t="s">
        <v>273</v>
      </c>
      <c r="M1005" s="11" t="s">
        <v>272</v>
      </c>
      <c r="N1005" s="11" t="s">
        <v>273</v>
      </c>
      <c r="O1005" s="11" t="s">
        <v>273</v>
      </c>
      <c r="P1005" s="11" t="s">
        <v>114</v>
      </c>
      <c r="Q1005" s="11" t="s">
        <v>273</v>
      </c>
      <c r="R1005" s="11" t="s">
        <v>273</v>
      </c>
      <c r="S1005" s="11" t="s">
        <v>273</v>
      </c>
      <c r="T1005" s="11" t="s">
        <v>273</v>
      </c>
      <c r="U1005" s="11" t="s">
        <v>114</v>
      </c>
      <c r="V1005" s="152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>
        <v>0</v>
      </c>
    </row>
    <row r="1006" spans="1:65">
      <c r="A1006" s="30"/>
      <c r="B1006" s="19"/>
      <c r="C1006" s="9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152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1</v>
      </c>
    </row>
    <row r="1007" spans="1:65">
      <c r="A1007" s="30"/>
      <c r="B1007" s="18">
        <v>1</v>
      </c>
      <c r="C1007" s="14">
        <v>1</v>
      </c>
      <c r="D1007" s="205">
        <v>99</v>
      </c>
      <c r="E1007" s="205">
        <v>92.002399999999994</v>
      </c>
      <c r="F1007" s="205">
        <v>98.543167756748574</v>
      </c>
      <c r="G1007" s="206">
        <v>79.819699999999997</v>
      </c>
      <c r="H1007" s="205">
        <v>94</v>
      </c>
      <c r="I1007" s="206">
        <v>72</v>
      </c>
      <c r="J1007" s="205">
        <v>96</v>
      </c>
      <c r="K1007" s="205">
        <v>101.18666666666665</v>
      </c>
      <c r="L1007" s="205">
        <v>99</v>
      </c>
      <c r="M1007" s="205">
        <v>101</v>
      </c>
      <c r="N1007" s="206">
        <v>86.252476400000006</v>
      </c>
      <c r="O1007" s="205">
        <v>100</v>
      </c>
      <c r="P1007" s="205">
        <v>102.32014153031706</v>
      </c>
      <c r="Q1007" s="205">
        <v>96</v>
      </c>
      <c r="R1007" s="205">
        <v>98</v>
      </c>
      <c r="S1007" s="205">
        <v>99</v>
      </c>
      <c r="T1007" s="205">
        <v>98</v>
      </c>
      <c r="U1007" s="231">
        <v>89</v>
      </c>
      <c r="V1007" s="207"/>
      <c r="W1007" s="208"/>
      <c r="X1007" s="208"/>
      <c r="Y1007" s="208"/>
      <c r="Z1007" s="208"/>
      <c r="AA1007" s="208"/>
      <c r="AB1007" s="208"/>
      <c r="AC1007" s="208"/>
      <c r="AD1007" s="208"/>
      <c r="AE1007" s="208"/>
      <c r="AF1007" s="208"/>
      <c r="AG1007" s="208"/>
      <c r="AH1007" s="208"/>
      <c r="AI1007" s="208"/>
      <c r="AJ1007" s="208"/>
      <c r="AK1007" s="208"/>
      <c r="AL1007" s="208"/>
      <c r="AM1007" s="208"/>
      <c r="AN1007" s="208"/>
      <c r="AO1007" s="208"/>
      <c r="AP1007" s="208"/>
      <c r="AQ1007" s="208"/>
      <c r="AR1007" s="208"/>
      <c r="AS1007" s="208"/>
      <c r="AT1007" s="208"/>
      <c r="AU1007" s="208"/>
      <c r="AV1007" s="208"/>
      <c r="AW1007" s="208"/>
      <c r="AX1007" s="208"/>
      <c r="AY1007" s="208"/>
      <c r="AZ1007" s="208"/>
      <c r="BA1007" s="208"/>
      <c r="BB1007" s="208"/>
      <c r="BC1007" s="208"/>
      <c r="BD1007" s="208"/>
      <c r="BE1007" s="208"/>
      <c r="BF1007" s="208"/>
      <c r="BG1007" s="208"/>
      <c r="BH1007" s="208"/>
      <c r="BI1007" s="208"/>
      <c r="BJ1007" s="208"/>
      <c r="BK1007" s="208"/>
      <c r="BL1007" s="208"/>
      <c r="BM1007" s="209">
        <v>1</v>
      </c>
    </row>
    <row r="1008" spans="1:65">
      <c r="A1008" s="30"/>
      <c r="B1008" s="19">
        <v>1</v>
      </c>
      <c r="C1008" s="9">
        <v>2</v>
      </c>
      <c r="D1008" s="210">
        <v>98</v>
      </c>
      <c r="E1008" s="210">
        <v>91.63</v>
      </c>
      <c r="F1008" s="210">
        <v>97.580119962176667</v>
      </c>
      <c r="G1008" s="211">
        <v>81.781999999999996</v>
      </c>
      <c r="H1008" s="210">
        <v>95</v>
      </c>
      <c r="I1008" s="211">
        <v>76</v>
      </c>
      <c r="J1008" s="210">
        <v>95</v>
      </c>
      <c r="K1008" s="210">
        <v>98.813333333333333</v>
      </c>
      <c r="L1008" s="210">
        <v>100</v>
      </c>
      <c r="M1008" s="210">
        <v>103</v>
      </c>
      <c r="N1008" s="211">
        <v>86.260467699999992</v>
      </c>
      <c r="O1008" s="210">
        <v>102</v>
      </c>
      <c r="P1008" s="210">
        <v>102.84571150590199</v>
      </c>
      <c r="Q1008" s="210">
        <v>97</v>
      </c>
      <c r="R1008" s="210">
        <v>93</v>
      </c>
      <c r="S1008" s="210">
        <v>99</v>
      </c>
      <c r="T1008" s="210">
        <v>99</v>
      </c>
      <c r="U1008" s="210">
        <v>94</v>
      </c>
      <c r="V1008" s="207"/>
      <c r="W1008" s="208"/>
      <c r="X1008" s="208"/>
      <c r="Y1008" s="208"/>
      <c r="Z1008" s="208"/>
      <c r="AA1008" s="208"/>
      <c r="AB1008" s="208"/>
      <c r="AC1008" s="208"/>
      <c r="AD1008" s="208"/>
      <c r="AE1008" s="208"/>
      <c r="AF1008" s="208"/>
      <c r="AG1008" s="208"/>
      <c r="AH1008" s="208"/>
      <c r="AI1008" s="208"/>
      <c r="AJ1008" s="208"/>
      <c r="AK1008" s="208"/>
      <c r="AL1008" s="208"/>
      <c r="AM1008" s="208"/>
      <c r="AN1008" s="208"/>
      <c r="AO1008" s="208"/>
      <c r="AP1008" s="208"/>
      <c r="AQ1008" s="208"/>
      <c r="AR1008" s="208"/>
      <c r="AS1008" s="208"/>
      <c r="AT1008" s="208"/>
      <c r="AU1008" s="208"/>
      <c r="AV1008" s="208"/>
      <c r="AW1008" s="208"/>
      <c r="AX1008" s="208"/>
      <c r="AY1008" s="208"/>
      <c r="AZ1008" s="208"/>
      <c r="BA1008" s="208"/>
      <c r="BB1008" s="208"/>
      <c r="BC1008" s="208"/>
      <c r="BD1008" s="208"/>
      <c r="BE1008" s="208"/>
      <c r="BF1008" s="208"/>
      <c r="BG1008" s="208"/>
      <c r="BH1008" s="208"/>
      <c r="BI1008" s="208"/>
      <c r="BJ1008" s="208"/>
      <c r="BK1008" s="208"/>
      <c r="BL1008" s="208"/>
      <c r="BM1008" s="209">
        <v>30</v>
      </c>
    </row>
    <row r="1009" spans="1:65">
      <c r="A1009" s="30"/>
      <c r="B1009" s="19">
        <v>1</v>
      </c>
      <c r="C1009" s="9">
        <v>3</v>
      </c>
      <c r="D1009" s="210">
        <v>98</v>
      </c>
      <c r="E1009" s="210">
        <v>92.061199999999999</v>
      </c>
      <c r="F1009" s="210">
        <v>99.459204291167623</v>
      </c>
      <c r="G1009" s="211">
        <v>81.893100000000004</v>
      </c>
      <c r="H1009" s="210">
        <v>95</v>
      </c>
      <c r="I1009" s="211">
        <v>72</v>
      </c>
      <c r="J1009" s="210">
        <v>95</v>
      </c>
      <c r="K1009" s="210">
        <v>101.05333333333333</v>
      </c>
      <c r="L1009" s="210">
        <v>99</v>
      </c>
      <c r="M1009" s="210">
        <v>104</v>
      </c>
      <c r="N1009" s="211">
        <v>85.274043400000011</v>
      </c>
      <c r="O1009" s="210">
        <v>100</v>
      </c>
      <c r="P1009" s="210">
        <v>100.618807892874</v>
      </c>
      <c r="Q1009" s="210">
        <v>95</v>
      </c>
      <c r="R1009" s="210">
        <v>102</v>
      </c>
      <c r="S1009" s="210">
        <v>101</v>
      </c>
      <c r="T1009" s="210">
        <v>99</v>
      </c>
      <c r="U1009" s="210">
        <v>97</v>
      </c>
      <c r="V1009" s="207"/>
      <c r="W1009" s="208"/>
      <c r="X1009" s="208"/>
      <c r="Y1009" s="208"/>
      <c r="Z1009" s="208"/>
      <c r="AA1009" s="208"/>
      <c r="AB1009" s="208"/>
      <c r="AC1009" s="208"/>
      <c r="AD1009" s="208"/>
      <c r="AE1009" s="208"/>
      <c r="AF1009" s="208"/>
      <c r="AG1009" s="208"/>
      <c r="AH1009" s="208"/>
      <c r="AI1009" s="208"/>
      <c r="AJ1009" s="208"/>
      <c r="AK1009" s="208"/>
      <c r="AL1009" s="208"/>
      <c r="AM1009" s="208"/>
      <c r="AN1009" s="208"/>
      <c r="AO1009" s="208"/>
      <c r="AP1009" s="208"/>
      <c r="AQ1009" s="208"/>
      <c r="AR1009" s="208"/>
      <c r="AS1009" s="208"/>
      <c r="AT1009" s="208"/>
      <c r="AU1009" s="208"/>
      <c r="AV1009" s="208"/>
      <c r="AW1009" s="208"/>
      <c r="AX1009" s="208"/>
      <c r="AY1009" s="208"/>
      <c r="AZ1009" s="208"/>
      <c r="BA1009" s="208"/>
      <c r="BB1009" s="208"/>
      <c r="BC1009" s="208"/>
      <c r="BD1009" s="208"/>
      <c r="BE1009" s="208"/>
      <c r="BF1009" s="208"/>
      <c r="BG1009" s="208"/>
      <c r="BH1009" s="208"/>
      <c r="BI1009" s="208"/>
      <c r="BJ1009" s="208"/>
      <c r="BK1009" s="208"/>
      <c r="BL1009" s="208"/>
      <c r="BM1009" s="209">
        <v>16</v>
      </c>
    </row>
    <row r="1010" spans="1:65">
      <c r="A1010" s="30"/>
      <c r="B1010" s="19">
        <v>1</v>
      </c>
      <c r="C1010" s="9">
        <v>4</v>
      </c>
      <c r="D1010" s="210">
        <v>97</v>
      </c>
      <c r="E1010" s="210">
        <v>93.874200000000002</v>
      </c>
      <c r="F1010" s="210">
        <v>98.658225728580476</v>
      </c>
      <c r="G1010" s="211">
        <v>81.580399999999997</v>
      </c>
      <c r="H1010" s="210">
        <v>96</v>
      </c>
      <c r="I1010" s="211">
        <v>78</v>
      </c>
      <c r="J1010" s="210">
        <v>95</v>
      </c>
      <c r="K1010" s="210">
        <v>99.495000000000005</v>
      </c>
      <c r="L1010" s="210">
        <v>98</v>
      </c>
      <c r="M1010" s="210">
        <v>103</v>
      </c>
      <c r="N1010" s="211">
        <v>86.853949400000005</v>
      </c>
      <c r="O1010" s="210">
        <v>97</v>
      </c>
      <c r="P1010" s="210">
        <v>99.884881798860064</v>
      </c>
      <c r="Q1010" s="210">
        <v>96</v>
      </c>
      <c r="R1010" s="210">
        <v>100</v>
      </c>
      <c r="S1010" s="210">
        <v>99</v>
      </c>
      <c r="T1010" s="210">
        <v>98</v>
      </c>
      <c r="U1010" s="210">
        <v>95</v>
      </c>
      <c r="V1010" s="207"/>
      <c r="W1010" s="208"/>
      <c r="X1010" s="208"/>
      <c r="Y1010" s="208"/>
      <c r="Z1010" s="208"/>
      <c r="AA1010" s="208"/>
      <c r="AB1010" s="208"/>
      <c r="AC1010" s="208"/>
      <c r="AD1010" s="208"/>
      <c r="AE1010" s="208"/>
      <c r="AF1010" s="208"/>
      <c r="AG1010" s="208"/>
      <c r="AH1010" s="208"/>
      <c r="AI1010" s="208"/>
      <c r="AJ1010" s="208"/>
      <c r="AK1010" s="208"/>
      <c r="AL1010" s="208"/>
      <c r="AM1010" s="208"/>
      <c r="AN1010" s="208"/>
      <c r="AO1010" s="208"/>
      <c r="AP1010" s="208"/>
      <c r="AQ1010" s="208"/>
      <c r="AR1010" s="208"/>
      <c r="AS1010" s="208"/>
      <c r="AT1010" s="208"/>
      <c r="AU1010" s="208"/>
      <c r="AV1010" s="208"/>
      <c r="AW1010" s="208"/>
      <c r="AX1010" s="208"/>
      <c r="AY1010" s="208"/>
      <c r="AZ1010" s="208"/>
      <c r="BA1010" s="208"/>
      <c r="BB1010" s="208"/>
      <c r="BC1010" s="208"/>
      <c r="BD1010" s="208"/>
      <c r="BE1010" s="208"/>
      <c r="BF1010" s="208"/>
      <c r="BG1010" s="208"/>
      <c r="BH1010" s="208"/>
      <c r="BI1010" s="208"/>
      <c r="BJ1010" s="208"/>
      <c r="BK1010" s="208"/>
      <c r="BL1010" s="208"/>
      <c r="BM1010" s="209">
        <v>98.057764452676011</v>
      </c>
    </row>
    <row r="1011" spans="1:65">
      <c r="A1011" s="30"/>
      <c r="B1011" s="19">
        <v>1</v>
      </c>
      <c r="C1011" s="9">
        <v>5</v>
      </c>
      <c r="D1011" s="210">
        <v>98</v>
      </c>
      <c r="E1011" s="210">
        <v>89.817000000000007</v>
      </c>
      <c r="F1011" s="210">
        <v>97.335576533038576</v>
      </c>
      <c r="G1011" s="211">
        <v>81.488299999999995</v>
      </c>
      <c r="H1011" s="210">
        <v>95</v>
      </c>
      <c r="I1011" s="211">
        <v>76</v>
      </c>
      <c r="J1011" s="210">
        <v>96</v>
      </c>
      <c r="K1011" s="210">
        <v>99.05</v>
      </c>
      <c r="L1011" s="210">
        <v>99</v>
      </c>
      <c r="M1011" s="210">
        <v>102</v>
      </c>
      <c r="N1011" s="211">
        <v>86.168924400000009</v>
      </c>
      <c r="O1011" s="210">
        <v>100</v>
      </c>
      <c r="P1011" s="210">
        <v>103.83741675843129</v>
      </c>
      <c r="Q1011" s="210">
        <v>96</v>
      </c>
      <c r="R1011" s="210">
        <v>98</v>
      </c>
      <c r="S1011" s="210">
        <v>100</v>
      </c>
      <c r="T1011" s="210">
        <v>98</v>
      </c>
      <c r="U1011" s="210">
        <v>95</v>
      </c>
      <c r="V1011" s="207"/>
      <c r="W1011" s="208"/>
      <c r="X1011" s="208"/>
      <c r="Y1011" s="208"/>
      <c r="Z1011" s="208"/>
      <c r="AA1011" s="208"/>
      <c r="AB1011" s="208"/>
      <c r="AC1011" s="208"/>
      <c r="AD1011" s="208"/>
      <c r="AE1011" s="208"/>
      <c r="AF1011" s="208"/>
      <c r="AG1011" s="208"/>
      <c r="AH1011" s="208"/>
      <c r="AI1011" s="208"/>
      <c r="AJ1011" s="208"/>
      <c r="AK1011" s="208"/>
      <c r="AL1011" s="208"/>
      <c r="AM1011" s="208"/>
      <c r="AN1011" s="208"/>
      <c r="AO1011" s="208"/>
      <c r="AP1011" s="208"/>
      <c r="AQ1011" s="208"/>
      <c r="AR1011" s="208"/>
      <c r="AS1011" s="208"/>
      <c r="AT1011" s="208"/>
      <c r="AU1011" s="208"/>
      <c r="AV1011" s="208"/>
      <c r="AW1011" s="208"/>
      <c r="AX1011" s="208"/>
      <c r="AY1011" s="208"/>
      <c r="AZ1011" s="208"/>
      <c r="BA1011" s="208"/>
      <c r="BB1011" s="208"/>
      <c r="BC1011" s="208"/>
      <c r="BD1011" s="208"/>
      <c r="BE1011" s="208"/>
      <c r="BF1011" s="208"/>
      <c r="BG1011" s="208"/>
      <c r="BH1011" s="208"/>
      <c r="BI1011" s="208"/>
      <c r="BJ1011" s="208"/>
      <c r="BK1011" s="208"/>
      <c r="BL1011" s="208"/>
      <c r="BM1011" s="209">
        <v>65</v>
      </c>
    </row>
    <row r="1012" spans="1:65">
      <c r="A1012" s="30"/>
      <c r="B1012" s="19">
        <v>1</v>
      </c>
      <c r="C1012" s="9">
        <v>6</v>
      </c>
      <c r="D1012" s="210">
        <v>98</v>
      </c>
      <c r="E1012" s="210">
        <v>92.855000000000004</v>
      </c>
      <c r="F1012" s="210">
        <v>99.234453436409041</v>
      </c>
      <c r="G1012" s="211">
        <v>81.975999999999999</v>
      </c>
      <c r="H1012" s="210">
        <v>96</v>
      </c>
      <c r="I1012" s="211">
        <v>81</v>
      </c>
      <c r="J1012" s="210">
        <v>96</v>
      </c>
      <c r="K1012" s="210">
        <v>102.46666666666665</v>
      </c>
      <c r="L1012" s="210">
        <v>101</v>
      </c>
      <c r="M1012" s="210">
        <v>104</v>
      </c>
      <c r="N1012" s="211">
        <v>85.977056399999995</v>
      </c>
      <c r="O1012" s="210">
        <v>100</v>
      </c>
      <c r="P1012" s="210">
        <v>100.37629354633411</v>
      </c>
      <c r="Q1012" s="210">
        <v>95</v>
      </c>
      <c r="R1012" s="210">
        <v>100</v>
      </c>
      <c r="S1012" s="210">
        <v>101</v>
      </c>
      <c r="T1012" s="210">
        <v>98</v>
      </c>
      <c r="U1012" s="210">
        <v>95</v>
      </c>
      <c r="V1012" s="207"/>
      <c r="W1012" s="208"/>
      <c r="X1012" s="208"/>
      <c r="Y1012" s="208"/>
      <c r="Z1012" s="208"/>
      <c r="AA1012" s="208"/>
      <c r="AB1012" s="208"/>
      <c r="AC1012" s="208"/>
      <c r="AD1012" s="208"/>
      <c r="AE1012" s="208"/>
      <c r="AF1012" s="208"/>
      <c r="AG1012" s="208"/>
      <c r="AH1012" s="208"/>
      <c r="AI1012" s="208"/>
      <c r="AJ1012" s="208"/>
      <c r="AK1012" s="208"/>
      <c r="AL1012" s="208"/>
      <c r="AM1012" s="208"/>
      <c r="AN1012" s="208"/>
      <c r="AO1012" s="208"/>
      <c r="AP1012" s="208"/>
      <c r="AQ1012" s="208"/>
      <c r="AR1012" s="208"/>
      <c r="AS1012" s="208"/>
      <c r="AT1012" s="208"/>
      <c r="AU1012" s="208"/>
      <c r="AV1012" s="208"/>
      <c r="AW1012" s="208"/>
      <c r="AX1012" s="208"/>
      <c r="AY1012" s="208"/>
      <c r="AZ1012" s="208"/>
      <c r="BA1012" s="208"/>
      <c r="BB1012" s="208"/>
      <c r="BC1012" s="208"/>
      <c r="BD1012" s="208"/>
      <c r="BE1012" s="208"/>
      <c r="BF1012" s="208"/>
      <c r="BG1012" s="208"/>
      <c r="BH1012" s="208"/>
      <c r="BI1012" s="208"/>
      <c r="BJ1012" s="208"/>
      <c r="BK1012" s="208"/>
      <c r="BL1012" s="208"/>
      <c r="BM1012" s="212"/>
    </row>
    <row r="1013" spans="1:65">
      <c r="A1013" s="30"/>
      <c r="B1013" s="20" t="s">
        <v>254</v>
      </c>
      <c r="C1013" s="12"/>
      <c r="D1013" s="213">
        <v>98</v>
      </c>
      <c r="E1013" s="213">
        <v>92.039966666666672</v>
      </c>
      <c r="F1013" s="213">
        <v>98.4684579513535</v>
      </c>
      <c r="G1013" s="213">
        <v>81.423249999999996</v>
      </c>
      <c r="H1013" s="213">
        <v>95.166666666666671</v>
      </c>
      <c r="I1013" s="213">
        <v>75.833333333333329</v>
      </c>
      <c r="J1013" s="213">
        <v>95.5</v>
      </c>
      <c r="K1013" s="213">
        <v>100.34416666666668</v>
      </c>
      <c r="L1013" s="213">
        <v>99.333333333333329</v>
      </c>
      <c r="M1013" s="213">
        <v>102.83333333333333</v>
      </c>
      <c r="N1013" s="213">
        <v>86.131152950000015</v>
      </c>
      <c r="O1013" s="213">
        <v>99.833333333333329</v>
      </c>
      <c r="P1013" s="213">
        <v>101.64720883878643</v>
      </c>
      <c r="Q1013" s="213">
        <v>95.833333333333329</v>
      </c>
      <c r="R1013" s="213">
        <v>98.5</v>
      </c>
      <c r="S1013" s="213">
        <v>99.833333333333329</v>
      </c>
      <c r="T1013" s="213">
        <v>98.333333333333329</v>
      </c>
      <c r="U1013" s="213">
        <v>94.166666666666671</v>
      </c>
      <c r="V1013" s="207"/>
      <c r="W1013" s="208"/>
      <c r="X1013" s="208"/>
      <c r="Y1013" s="208"/>
      <c r="Z1013" s="208"/>
      <c r="AA1013" s="208"/>
      <c r="AB1013" s="208"/>
      <c r="AC1013" s="208"/>
      <c r="AD1013" s="208"/>
      <c r="AE1013" s="208"/>
      <c r="AF1013" s="208"/>
      <c r="AG1013" s="208"/>
      <c r="AH1013" s="208"/>
      <c r="AI1013" s="208"/>
      <c r="AJ1013" s="208"/>
      <c r="AK1013" s="208"/>
      <c r="AL1013" s="208"/>
      <c r="AM1013" s="208"/>
      <c r="AN1013" s="208"/>
      <c r="AO1013" s="208"/>
      <c r="AP1013" s="208"/>
      <c r="AQ1013" s="208"/>
      <c r="AR1013" s="208"/>
      <c r="AS1013" s="208"/>
      <c r="AT1013" s="208"/>
      <c r="AU1013" s="208"/>
      <c r="AV1013" s="208"/>
      <c r="AW1013" s="208"/>
      <c r="AX1013" s="208"/>
      <c r="AY1013" s="208"/>
      <c r="AZ1013" s="208"/>
      <c r="BA1013" s="208"/>
      <c r="BB1013" s="208"/>
      <c r="BC1013" s="208"/>
      <c r="BD1013" s="208"/>
      <c r="BE1013" s="208"/>
      <c r="BF1013" s="208"/>
      <c r="BG1013" s="208"/>
      <c r="BH1013" s="208"/>
      <c r="BI1013" s="208"/>
      <c r="BJ1013" s="208"/>
      <c r="BK1013" s="208"/>
      <c r="BL1013" s="208"/>
      <c r="BM1013" s="212"/>
    </row>
    <row r="1014" spans="1:65">
      <c r="A1014" s="30"/>
      <c r="B1014" s="3" t="s">
        <v>255</v>
      </c>
      <c r="C1014" s="29"/>
      <c r="D1014" s="210">
        <v>98</v>
      </c>
      <c r="E1014" s="210">
        <v>92.031800000000004</v>
      </c>
      <c r="F1014" s="210">
        <v>98.600696742664525</v>
      </c>
      <c r="G1014" s="210">
        <v>81.68119999999999</v>
      </c>
      <c r="H1014" s="210">
        <v>95</v>
      </c>
      <c r="I1014" s="210">
        <v>76</v>
      </c>
      <c r="J1014" s="210">
        <v>95.5</v>
      </c>
      <c r="K1014" s="210">
        <v>100.27416666666667</v>
      </c>
      <c r="L1014" s="210">
        <v>99</v>
      </c>
      <c r="M1014" s="210">
        <v>103</v>
      </c>
      <c r="N1014" s="210">
        <v>86.210700400000007</v>
      </c>
      <c r="O1014" s="210">
        <v>100</v>
      </c>
      <c r="P1014" s="210">
        <v>101.46947471159552</v>
      </c>
      <c r="Q1014" s="210">
        <v>96</v>
      </c>
      <c r="R1014" s="210">
        <v>99</v>
      </c>
      <c r="S1014" s="210">
        <v>99.5</v>
      </c>
      <c r="T1014" s="210">
        <v>98</v>
      </c>
      <c r="U1014" s="210">
        <v>95</v>
      </c>
      <c r="V1014" s="207"/>
      <c r="W1014" s="208"/>
      <c r="X1014" s="208"/>
      <c r="Y1014" s="208"/>
      <c r="Z1014" s="208"/>
      <c r="AA1014" s="208"/>
      <c r="AB1014" s="208"/>
      <c r="AC1014" s="208"/>
      <c r="AD1014" s="208"/>
      <c r="AE1014" s="208"/>
      <c r="AF1014" s="208"/>
      <c r="AG1014" s="208"/>
      <c r="AH1014" s="208"/>
      <c r="AI1014" s="208"/>
      <c r="AJ1014" s="208"/>
      <c r="AK1014" s="208"/>
      <c r="AL1014" s="208"/>
      <c r="AM1014" s="208"/>
      <c r="AN1014" s="208"/>
      <c r="AO1014" s="208"/>
      <c r="AP1014" s="208"/>
      <c r="AQ1014" s="208"/>
      <c r="AR1014" s="208"/>
      <c r="AS1014" s="208"/>
      <c r="AT1014" s="208"/>
      <c r="AU1014" s="208"/>
      <c r="AV1014" s="208"/>
      <c r="AW1014" s="208"/>
      <c r="AX1014" s="208"/>
      <c r="AY1014" s="208"/>
      <c r="AZ1014" s="208"/>
      <c r="BA1014" s="208"/>
      <c r="BB1014" s="208"/>
      <c r="BC1014" s="208"/>
      <c r="BD1014" s="208"/>
      <c r="BE1014" s="208"/>
      <c r="BF1014" s="208"/>
      <c r="BG1014" s="208"/>
      <c r="BH1014" s="208"/>
      <c r="BI1014" s="208"/>
      <c r="BJ1014" s="208"/>
      <c r="BK1014" s="208"/>
      <c r="BL1014" s="208"/>
      <c r="BM1014" s="212"/>
    </row>
    <row r="1015" spans="1:65">
      <c r="A1015" s="30"/>
      <c r="B1015" s="3" t="s">
        <v>256</v>
      </c>
      <c r="C1015" s="29"/>
      <c r="D1015" s="221">
        <v>0.63245553203367588</v>
      </c>
      <c r="E1015" s="221">
        <v>1.352050800327659</v>
      </c>
      <c r="F1015" s="221">
        <v>0.85819408623625038</v>
      </c>
      <c r="G1015" s="221">
        <v>0.80688207006972301</v>
      </c>
      <c r="H1015" s="221">
        <v>0.75277265270908111</v>
      </c>
      <c r="I1015" s="221">
        <v>3.488074922742725</v>
      </c>
      <c r="J1015" s="221">
        <v>0.54772255750516607</v>
      </c>
      <c r="K1015" s="221">
        <v>1.4461764722497985</v>
      </c>
      <c r="L1015" s="221">
        <v>1.0327955589886446</v>
      </c>
      <c r="M1015" s="221">
        <v>1.1690451944500122</v>
      </c>
      <c r="N1015" s="221">
        <v>0.51257889189436301</v>
      </c>
      <c r="O1015" s="221">
        <v>1.602081978759722</v>
      </c>
      <c r="P1015" s="221">
        <v>1.5789166262654395</v>
      </c>
      <c r="Q1015" s="221">
        <v>0.75277265270908111</v>
      </c>
      <c r="R1015" s="221">
        <v>3.082207001484488</v>
      </c>
      <c r="S1015" s="221">
        <v>0.98319208025017513</v>
      </c>
      <c r="T1015" s="221">
        <v>0.51639777949432231</v>
      </c>
      <c r="U1015" s="221">
        <v>2.7141603981096374</v>
      </c>
      <c r="V1015" s="222"/>
      <c r="W1015" s="223"/>
      <c r="X1015" s="223"/>
      <c r="Y1015" s="223"/>
      <c r="Z1015" s="223"/>
      <c r="AA1015" s="223"/>
      <c r="AB1015" s="223"/>
      <c r="AC1015" s="223"/>
      <c r="AD1015" s="223"/>
      <c r="AE1015" s="223"/>
      <c r="AF1015" s="223"/>
      <c r="AG1015" s="223"/>
      <c r="AH1015" s="223"/>
      <c r="AI1015" s="223"/>
      <c r="AJ1015" s="223"/>
      <c r="AK1015" s="223"/>
      <c r="AL1015" s="223"/>
      <c r="AM1015" s="223"/>
      <c r="AN1015" s="223"/>
      <c r="AO1015" s="223"/>
      <c r="AP1015" s="223"/>
      <c r="AQ1015" s="223"/>
      <c r="AR1015" s="223"/>
      <c r="AS1015" s="223"/>
      <c r="AT1015" s="223"/>
      <c r="AU1015" s="223"/>
      <c r="AV1015" s="223"/>
      <c r="AW1015" s="223"/>
      <c r="AX1015" s="223"/>
      <c r="AY1015" s="223"/>
      <c r="AZ1015" s="223"/>
      <c r="BA1015" s="223"/>
      <c r="BB1015" s="223"/>
      <c r="BC1015" s="223"/>
      <c r="BD1015" s="223"/>
      <c r="BE1015" s="223"/>
      <c r="BF1015" s="223"/>
      <c r="BG1015" s="223"/>
      <c r="BH1015" s="223"/>
      <c r="BI1015" s="223"/>
      <c r="BJ1015" s="223"/>
      <c r="BK1015" s="223"/>
      <c r="BL1015" s="223"/>
      <c r="BM1015" s="224"/>
    </row>
    <row r="1016" spans="1:65">
      <c r="A1016" s="30"/>
      <c r="B1016" s="3" t="s">
        <v>86</v>
      </c>
      <c r="C1016" s="29"/>
      <c r="D1016" s="13">
        <v>6.4536278778946519E-3</v>
      </c>
      <c r="E1016" s="13">
        <v>1.4689822794311372E-2</v>
      </c>
      <c r="F1016" s="13">
        <v>8.7154212028000382E-3</v>
      </c>
      <c r="G1016" s="13">
        <v>9.90972566275263E-3</v>
      </c>
      <c r="H1016" s="13">
        <v>7.9100453874859662E-3</v>
      </c>
      <c r="I1016" s="13">
        <v>4.5996592387816157E-2</v>
      </c>
      <c r="J1016" s="13">
        <v>5.7353147382739906E-3</v>
      </c>
      <c r="K1016" s="13">
        <v>1.4412162861981331E-2</v>
      </c>
      <c r="L1016" s="13">
        <v>1.0397270728073603E-2</v>
      </c>
      <c r="M1016" s="13">
        <v>1.1368348730470136E-2</v>
      </c>
      <c r="N1016" s="13">
        <v>5.9511439744910893E-3</v>
      </c>
      <c r="O1016" s="13">
        <v>1.6047565730481356E-2</v>
      </c>
      <c r="P1016" s="13">
        <v>1.5533300366069258E-2</v>
      </c>
      <c r="Q1016" s="13">
        <v>7.8550189847904125E-3</v>
      </c>
      <c r="R1016" s="13">
        <v>3.1291441639436424E-2</v>
      </c>
      <c r="S1016" s="13">
        <v>9.8483346936578484E-3</v>
      </c>
      <c r="T1016" s="13">
        <v>5.251502842315142E-3</v>
      </c>
      <c r="U1016" s="13">
        <v>2.8822942280810306E-2</v>
      </c>
      <c r="V1016" s="152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A1017" s="30"/>
      <c r="B1017" s="3" t="s">
        <v>257</v>
      </c>
      <c r="C1017" s="29"/>
      <c r="D1017" s="13">
        <v>-5.8908596375240041E-4</v>
      </c>
      <c r="E1017" s="13">
        <v>-6.1369926385723472E-2</v>
      </c>
      <c r="F1017" s="13">
        <v>4.1882812745104303E-3</v>
      </c>
      <c r="G1017" s="13">
        <v>-0.16963995197651127</v>
      </c>
      <c r="H1017" s="13">
        <v>-2.948361919269149E-2</v>
      </c>
      <c r="I1017" s="13">
        <v>-0.22664631651957035</v>
      </c>
      <c r="J1017" s="13">
        <v>-2.6084262342228159E-2</v>
      </c>
      <c r="K1017" s="13">
        <v>2.3316891087131753E-2</v>
      </c>
      <c r="L1017" s="13">
        <v>1.3008341438101256E-2</v>
      </c>
      <c r="M1017" s="13">
        <v>4.8701588367967341E-2</v>
      </c>
      <c r="N1017" s="13">
        <v>-0.12162842554331266</v>
      </c>
      <c r="O1017" s="13">
        <v>1.8107376713796475E-2</v>
      </c>
      <c r="P1017" s="13">
        <v>3.6605407089845832E-2</v>
      </c>
      <c r="Q1017" s="13">
        <v>-2.2684905491764717E-2</v>
      </c>
      <c r="R1017" s="13">
        <v>4.509949311942707E-3</v>
      </c>
      <c r="S1017" s="13">
        <v>1.8107376713796475E-2</v>
      </c>
      <c r="T1017" s="13">
        <v>2.8102708867110415E-3</v>
      </c>
      <c r="U1017" s="13">
        <v>-3.9681689744081816E-2</v>
      </c>
      <c r="V1017" s="152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30"/>
      <c r="B1018" s="46" t="s">
        <v>258</v>
      </c>
      <c r="C1018" s="47"/>
      <c r="D1018" s="45">
        <v>0.04</v>
      </c>
      <c r="E1018" s="45">
        <v>1.65</v>
      </c>
      <c r="F1018" s="45">
        <v>0.08</v>
      </c>
      <c r="G1018" s="45">
        <v>4.5199999999999996</v>
      </c>
      <c r="H1018" s="45">
        <v>0.81</v>
      </c>
      <c r="I1018" s="45">
        <v>6.02</v>
      </c>
      <c r="J1018" s="45">
        <v>0.72</v>
      </c>
      <c r="K1018" s="45">
        <v>0.59</v>
      </c>
      <c r="L1018" s="45">
        <v>0.31</v>
      </c>
      <c r="M1018" s="45">
        <v>1.26</v>
      </c>
      <c r="N1018" s="45">
        <v>3.25</v>
      </c>
      <c r="O1018" s="45">
        <v>0.45</v>
      </c>
      <c r="P1018" s="45">
        <v>0.94</v>
      </c>
      <c r="Q1018" s="45">
        <v>0.63</v>
      </c>
      <c r="R1018" s="45">
        <v>0.09</v>
      </c>
      <c r="S1018" s="45">
        <v>0.45</v>
      </c>
      <c r="T1018" s="45">
        <v>0.04</v>
      </c>
      <c r="U1018" s="45">
        <v>1.08</v>
      </c>
      <c r="V1018" s="152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B1019" s="31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BM1019" s="55"/>
    </row>
    <row r="1020" spans="1:65" ht="15">
      <c r="B1020" s="8" t="s">
        <v>489</v>
      </c>
      <c r="BM1020" s="28" t="s">
        <v>66</v>
      </c>
    </row>
    <row r="1021" spans="1:65" ht="15">
      <c r="A1021" s="25" t="s">
        <v>35</v>
      </c>
      <c r="B1021" s="18" t="s">
        <v>110</v>
      </c>
      <c r="C1021" s="15" t="s">
        <v>111</v>
      </c>
      <c r="D1021" s="16" t="s">
        <v>225</v>
      </c>
      <c r="E1021" s="17" t="s">
        <v>225</v>
      </c>
      <c r="F1021" s="17" t="s">
        <v>225</v>
      </c>
      <c r="G1021" s="17" t="s">
        <v>225</v>
      </c>
      <c r="H1021" s="17" t="s">
        <v>225</v>
      </c>
      <c r="I1021" s="17" t="s">
        <v>225</v>
      </c>
      <c r="J1021" s="17" t="s">
        <v>225</v>
      </c>
      <c r="K1021" s="17" t="s">
        <v>225</v>
      </c>
      <c r="L1021" s="17" t="s">
        <v>225</v>
      </c>
      <c r="M1021" s="17" t="s">
        <v>225</v>
      </c>
      <c r="N1021" s="17" t="s">
        <v>225</v>
      </c>
      <c r="O1021" s="17" t="s">
        <v>225</v>
      </c>
      <c r="P1021" s="17" t="s">
        <v>225</v>
      </c>
      <c r="Q1021" s="17" t="s">
        <v>225</v>
      </c>
      <c r="R1021" s="17" t="s">
        <v>225</v>
      </c>
      <c r="S1021" s="17" t="s">
        <v>225</v>
      </c>
      <c r="T1021" s="17" t="s">
        <v>225</v>
      </c>
      <c r="U1021" s="17" t="s">
        <v>225</v>
      </c>
      <c r="V1021" s="152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1</v>
      </c>
    </row>
    <row r="1022" spans="1:65">
      <c r="A1022" s="30"/>
      <c r="B1022" s="19" t="s">
        <v>226</v>
      </c>
      <c r="C1022" s="9" t="s">
        <v>226</v>
      </c>
      <c r="D1022" s="150" t="s">
        <v>228</v>
      </c>
      <c r="E1022" s="151" t="s">
        <v>229</v>
      </c>
      <c r="F1022" s="151" t="s">
        <v>230</v>
      </c>
      <c r="G1022" s="151" t="s">
        <v>233</v>
      </c>
      <c r="H1022" s="151" t="s">
        <v>234</v>
      </c>
      <c r="I1022" s="151" t="s">
        <v>236</v>
      </c>
      <c r="J1022" s="151" t="s">
        <v>237</v>
      </c>
      <c r="K1022" s="151" t="s">
        <v>238</v>
      </c>
      <c r="L1022" s="151" t="s">
        <v>239</v>
      </c>
      <c r="M1022" s="151" t="s">
        <v>240</v>
      </c>
      <c r="N1022" s="151" t="s">
        <v>241</v>
      </c>
      <c r="O1022" s="151" t="s">
        <v>242</v>
      </c>
      <c r="P1022" s="151" t="s">
        <v>243</v>
      </c>
      <c r="Q1022" s="151" t="s">
        <v>244</v>
      </c>
      <c r="R1022" s="151" t="s">
        <v>245</v>
      </c>
      <c r="S1022" s="151" t="s">
        <v>246</v>
      </c>
      <c r="T1022" s="151" t="s">
        <v>247</v>
      </c>
      <c r="U1022" s="151" t="s">
        <v>248</v>
      </c>
      <c r="V1022" s="152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 t="s">
        <v>3</v>
      </c>
    </row>
    <row r="1023" spans="1:65">
      <c r="A1023" s="30"/>
      <c r="B1023" s="19"/>
      <c r="C1023" s="9"/>
      <c r="D1023" s="10" t="s">
        <v>272</v>
      </c>
      <c r="E1023" s="11" t="s">
        <v>272</v>
      </c>
      <c r="F1023" s="11" t="s">
        <v>272</v>
      </c>
      <c r="G1023" s="11" t="s">
        <v>114</v>
      </c>
      <c r="H1023" s="11" t="s">
        <v>272</v>
      </c>
      <c r="I1023" s="11" t="s">
        <v>273</v>
      </c>
      <c r="J1023" s="11" t="s">
        <v>273</v>
      </c>
      <c r="K1023" s="11" t="s">
        <v>114</v>
      </c>
      <c r="L1023" s="11" t="s">
        <v>273</v>
      </c>
      <c r="M1023" s="11" t="s">
        <v>272</v>
      </c>
      <c r="N1023" s="11" t="s">
        <v>273</v>
      </c>
      <c r="O1023" s="11" t="s">
        <v>273</v>
      </c>
      <c r="P1023" s="11" t="s">
        <v>114</v>
      </c>
      <c r="Q1023" s="11" t="s">
        <v>273</v>
      </c>
      <c r="R1023" s="11" t="s">
        <v>273</v>
      </c>
      <c r="S1023" s="11" t="s">
        <v>273</v>
      </c>
      <c r="T1023" s="11" t="s">
        <v>273</v>
      </c>
      <c r="U1023" s="11" t="s">
        <v>272</v>
      </c>
      <c r="V1023" s="152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>
        <v>1</v>
      </c>
    </row>
    <row r="1024" spans="1:65">
      <c r="A1024" s="30"/>
      <c r="B1024" s="19"/>
      <c r="C1024" s="9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152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2</v>
      </c>
    </row>
    <row r="1025" spans="1:65">
      <c r="A1025" s="30"/>
      <c r="B1025" s="18">
        <v>1</v>
      </c>
      <c r="C1025" s="14">
        <v>1</v>
      </c>
      <c r="D1025" s="225">
        <v>34.4</v>
      </c>
      <c r="E1025" s="225">
        <v>33.640670504511</v>
      </c>
      <c r="F1025" s="225">
        <v>30.936114999999997</v>
      </c>
      <c r="G1025" s="225">
        <v>34.165100000000002</v>
      </c>
      <c r="H1025" s="225">
        <v>30.5</v>
      </c>
      <c r="I1025" s="226">
        <v>0.8</v>
      </c>
      <c r="J1025" s="225">
        <v>31</v>
      </c>
      <c r="K1025" s="225">
        <v>36.408799999999999</v>
      </c>
      <c r="L1025" s="225">
        <v>34.799999999999997</v>
      </c>
      <c r="M1025" s="225">
        <v>32.5</v>
      </c>
      <c r="N1025" s="232">
        <v>35.5289</v>
      </c>
      <c r="O1025" s="225">
        <v>30.800000000000004</v>
      </c>
      <c r="P1025" s="225">
        <v>32.257368884033049</v>
      </c>
      <c r="Q1025" s="225">
        <v>26.2</v>
      </c>
      <c r="R1025" s="225">
        <v>33.1</v>
      </c>
      <c r="S1025" s="225">
        <v>36.1</v>
      </c>
      <c r="T1025" s="225">
        <v>36.9</v>
      </c>
      <c r="U1025" s="225">
        <v>32.9</v>
      </c>
      <c r="V1025" s="222"/>
      <c r="W1025" s="223"/>
      <c r="X1025" s="223"/>
      <c r="Y1025" s="223"/>
      <c r="Z1025" s="223"/>
      <c r="AA1025" s="223"/>
      <c r="AB1025" s="223"/>
      <c r="AC1025" s="223"/>
      <c r="AD1025" s="223"/>
      <c r="AE1025" s="223"/>
      <c r="AF1025" s="223"/>
      <c r="AG1025" s="223"/>
      <c r="AH1025" s="223"/>
      <c r="AI1025" s="223"/>
      <c r="AJ1025" s="223"/>
      <c r="AK1025" s="223"/>
      <c r="AL1025" s="223"/>
      <c r="AM1025" s="223"/>
      <c r="AN1025" s="223"/>
      <c r="AO1025" s="223"/>
      <c r="AP1025" s="223"/>
      <c r="AQ1025" s="223"/>
      <c r="AR1025" s="223"/>
      <c r="AS1025" s="223"/>
      <c r="AT1025" s="223"/>
      <c r="AU1025" s="223"/>
      <c r="AV1025" s="223"/>
      <c r="AW1025" s="223"/>
      <c r="AX1025" s="223"/>
      <c r="AY1025" s="223"/>
      <c r="AZ1025" s="223"/>
      <c r="BA1025" s="223"/>
      <c r="BB1025" s="223"/>
      <c r="BC1025" s="223"/>
      <c r="BD1025" s="223"/>
      <c r="BE1025" s="223"/>
      <c r="BF1025" s="223"/>
      <c r="BG1025" s="223"/>
      <c r="BH1025" s="223"/>
      <c r="BI1025" s="223"/>
      <c r="BJ1025" s="223"/>
      <c r="BK1025" s="223"/>
      <c r="BL1025" s="223"/>
      <c r="BM1025" s="227">
        <v>1</v>
      </c>
    </row>
    <row r="1026" spans="1:65">
      <c r="A1026" s="30"/>
      <c r="B1026" s="19">
        <v>1</v>
      </c>
      <c r="C1026" s="9">
        <v>2</v>
      </c>
      <c r="D1026" s="221">
        <v>36.700000000000003</v>
      </c>
      <c r="E1026" s="221">
        <v>32.918983157148801</v>
      </c>
      <c r="F1026" s="221">
        <v>31.944708999999996</v>
      </c>
      <c r="G1026" s="221">
        <v>35.036499999999997</v>
      </c>
      <c r="H1026" s="221">
        <v>30.1</v>
      </c>
      <c r="I1026" s="229">
        <v>1</v>
      </c>
      <c r="J1026" s="221">
        <v>30</v>
      </c>
      <c r="K1026" s="221">
        <v>34.873333333333328</v>
      </c>
      <c r="L1026" s="221">
        <v>35.5</v>
      </c>
      <c r="M1026" s="221">
        <v>30.7</v>
      </c>
      <c r="N1026" s="221">
        <v>37.9465</v>
      </c>
      <c r="O1026" s="221">
        <v>31.899999999999995</v>
      </c>
      <c r="P1026" s="221">
        <v>32.176678671278751</v>
      </c>
      <c r="Q1026" s="221">
        <v>25</v>
      </c>
      <c r="R1026" s="221">
        <v>33.799999999999997</v>
      </c>
      <c r="S1026" s="228">
        <v>41</v>
      </c>
      <c r="T1026" s="221">
        <v>33</v>
      </c>
      <c r="U1026" s="221">
        <v>31.899999999999995</v>
      </c>
      <c r="V1026" s="222"/>
      <c r="W1026" s="223"/>
      <c r="X1026" s="223"/>
      <c r="Y1026" s="223"/>
      <c r="Z1026" s="223"/>
      <c r="AA1026" s="223"/>
      <c r="AB1026" s="223"/>
      <c r="AC1026" s="223"/>
      <c r="AD1026" s="223"/>
      <c r="AE1026" s="223"/>
      <c r="AF1026" s="223"/>
      <c r="AG1026" s="223"/>
      <c r="AH1026" s="223"/>
      <c r="AI1026" s="223"/>
      <c r="AJ1026" s="223"/>
      <c r="AK1026" s="223"/>
      <c r="AL1026" s="223"/>
      <c r="AM1026" s="223"/>
      <c r="AN1026" s="223"/>
      <c r="AO1026" s="223"/>
      <c r="AP1026" s="223"/>
      <c r="AQ1026" s="223"/>
      <c r="AR1026" s="223"/>
      <c r="AS1026" s="223"/>
      <c r="AT1026" s="223"/>
      <c r="AU1026" s="223"/>
      <c r="AV1026" s="223"/>
      <c r="AW1026" s="223"/>
      <c r="AX1026" s="223"/>
      <c r="AY1026" s="223"/>
      <c r="AZ1026" s="223"/>
      <c r="BA1026" s="223"/>
      <c r="BB1026" s="223"/>
      <c r="BC1026" s="223"/>
      <c r="BD1026" s="223"/>
      <c r="BE1026" s="223"/>
      <c r="BF1026" s="223"/>
      <c r="BG1026" s="223"/>
      <c r="BH1026" s="223"/>
      <c r="BI1026" s="223"/>
      <c r="BJ1026" s="223"/>
      <c r="BK1026" s="223"/>
      <c r="BL1026" s="223"/>
      <c r="BM1026" s="227">
        <v>31</v>
      </c>
    </row>
    <row r="1027" spans="1:65">
      <c r="A1027" s="30"/>
      <c r="B1027" s="19">
        <v>1</v>
      </c>
      <c r="C1027" s="9">
        <v>3</v>
      </c>
      <c r="D1027" s="221">
        <v>37.200000000000003</v>
      </c>
      <c r="E1027" s="221">
        <v>32.910835729661997</v>
      </c>
      <c r="F1027" s="221">
        <v>31.059422000000001</v>
      </c>
      <c r="G1027" s="221">
        <v>39.43</v>
      </c>
      <c r="H1027" s="221">
        <v>30.9</v>
      </c>
      <c r="I1027" s="229">
        <v>0.4</v>
      </c>
      <c r="J1027" s="221">
        <v>30</v>
      </c>
      <c r="K1027" s="221">
        <v>37.238799999999998</v>
      </c>
      <c r="L1027" s="221">
        <v>33.1</v>
      </c>
      <c r="M1027" s="221">
        <v>31.2</v>
      </c>
      <c r="N1027" s="221">
        <v>38.228200000000001</v>
      </c>
      <c r="O1027" s="221">
        <v>33.200000000000003</v>
      </c>
      <c r="P1027" s="221">
        <v>32.911597863590352</v>
      </c>
      <c r="Q1027" s="221">
        <v>26.6</v>
      </c>
      <c r="R1027" s="221">
        <v>33.200000000000003</v>
      </c>
      <c r="S1027" s="221">
        <v>35.4</v>
      </c>
      <c r="T1027" s="221">
        <v>34.6</v>
      </c>
      <c r="U1027" s="221">
        <v>31.5</v>
      </c>
      <c r="V1027" s="222"/>
      <c r="W1027" s="223"/>
      <c r="X1027" s="223"/>
      <c r="Y1027" s="223"/>
      <c r="Z1027" s="223"/>
      <c r="AA1027" s="223"/>
      <c r="AB1027" s="223"/>
      <c r="AC1027" s="223"/>
      <c r="AD1027" s="223"/>
      <c r="AE1027" s="223"/>
      <c r="AF1027" s="223"/>
      <c r="AG1027" s="223"/>
      <c r="AH1027" s="223"/>
      <c r="AI1027" s="223"/>
      <c r="AJ1027" s="223"/>
      <c r="AK1027" s="223"/>
      <c r="AL1027" s="223"/>
      <c r="AM1027" s="223"/>
      <c r="AN1027" s="223"/>
      <c r="AO1027" s="223"/>
      <c r="AP1027" s="223"/>
      <c r="AQ1027" s="223"/>
      <c r="AR1027" s="223"/>
      <c r="AS1027" s="223"/>
      <c r="AT1027" s="223"/>
      <c r="AU1027" s="223"/>
      <c r="AV1027" s="223"/>
      <c r="AW1027" s="223"/>
      <c r="AX1027" s="223"/>
      <c r="AY1027" s="223"/>
      <c r="AZ1027" s="223"/>
      <c r="BA1027" s="223"/>
      <c r="BB1027" s="223"/>
      <c r="BC1027" s="223"/>
      <c r="BD1027" s="223"/>
      <c r="BE1027" s="223"/>
      <c r="BF1027" s="223"/>
      <c r="BG1027" s="223"/>
      <c r="BH1027" s="223"/>
      <c r="BI1027" s="223"/>
      <c r="BJ1027" s="223"/>
      <c r="BK1027" s="223"/>
      <c r="BL1027" s="223"/>
      <c r="BM1027" s="227">
        <v>16</v>
      </c>
    </row>
    <row r="1028" spans="1:65">
      <c r="A1028" s="30"/>
      <c r="B1028" s="19">
        <v>1</v>
      </c>
      <c r="C1028" s="9">
        <v>4</v>
      </c>
      <c r="D1028" s="221">
        <v>34.799999999999997</v>
      </c>
      <c r="E1028" s="221">
        <v>33.4453205171909</v>
      </c>
      <c r="F1028" s="221">
        <v>33.188524000000001</v>
      </c>
      <c r="G1028" s="221">
        <v>36.707099999999997</v>
      </c>
      <c r="H1028" s="221">
        <v>31.100000000000005</v>
      </c>
      <c r="I1028" s="229">
        <v>0.8</v>
      </c>
      <c r="J1028" s="221">
        <v>29</v>
      </c>
      <c r="K1028" s="221">
        <v>35.821599999999997</v>
      </c>
      <c r="L1028" s="221">
        <v>33.299999999999997</v>
      </c>
      <c r="M1028" s="221">
        <v>30.599999999999998</v>
      </c>
      <c r="N1028" s="221">
        <v>37.786999999999999</v>
      </c>
      <c r="O1028" s="221">
        <v>31.4</v>
      </c>
      <c r="P1028" s="221">
        <v>31.563584494259203</v>
      </c>
      <c r="Q1028" s="221">
        <v>27.1</v>
      </c>
      <c r="R1028" s="221">
        <v>34</v>
      </c>
      <c r="S1028" s="221">
        <v>34.1</v>
      </c>
      <c r="T1028" s="221">
        <v>34.200000000000003</v>
      </c>
      <c r="U1028" s="221">
        <v>31.3</v>
      </c>
      <c r="V1028" s="222"/>
      <c r="W1028" s="223"/>
      <c r="X1028" s="223"/>
      <c r="Y1028" s="223"/>
      <c r="Z1028" s="223"/>
      <c r="AA1028" s="223"/>
      <c r="AB1028" s="223"/>
      <c r="AC1028" s="223"/>
      <c r="AD1028" s="223"/>
      <c r="AE1028" s="223"/>
      <c r="AF1028" s="223"/>
      <c r="AG1028" s="223"/>
      <c r="AH1028" s="223"/>
      <c r="AI1028" s="223"/>
      <c r="AJ1028" s="223"/>
      <c r="AK1028" s="223"/>
      <c r="AL1028" s="223"/>
      <c r="AM1028" s="223"/>
      <c r="AN1028" s="223"/>
      <c r="AO1028" s="223"/>
      <c r="AP1028" s="223"/>
      <c r="AQ1028" s="223"/>
      <c r="AR1028" s="223"/>
      <c r="AS1028" s="223"/>
      <c r="AT1028" s="223"/>
      <c r="AU1028" s="223"/>
      <c r="AV1028" s="223"/>
      <c r="AW1028" s="223"/>
      <c r="AX1028" s="223"/>
      <c r="AY1028" s="223"/>
      <c r="AZ1028" s="223"/>
      <c r="BA1028" s="223"/>
      <c r="BB1028" s="223"/>
      <c r="BC1028" s="223"/>
      <c r="BD1028" s="223"/>
      <c r="BE1028" s="223"/>
      <c r="BF1028" s="223"/>
      <c r="BG1028" s="223"/>
      <c r="BH1028" s="223"/>
      <c r="BI1028" s="223"/>
      <c r="BJ1028" s="223"/>
      <c r="BK1028" s="223"/>
      <c r="BL1028" s="223"/>
      <c r="BM1028" s="227">
        <v>33.238176887044574</v>
      </c>
    </row>
    <row r="1029" spans="1:65">
      <c r="A1029" s="30"/>
      <c r="B1029" s="19">
        <v>1</v>
      </c>
      <c r="C1029" s="9">
        <v>5</v>
      </c>
      <c r="D1029" s="221">
        <v>33.799999999999997</v>
      </c>
      <c r="E1029" s="221">
        <v>33.089631576328898</v>
      </c>
      <c r="F1029" s="221">
        <v>31.001804000000003</v>
      </c>
      <c r="G1029" s="221">
        <v>39.010399999999997</v>
      </c>
      <c r="H1029" s="221">
        <v>31.4</v>
      </c>
      <c r="I1029" s="229">
        <v>0.7</v>
      </c>
      <c r="J1029" s="221">
        <v>30</v>
      </c>
      <c r="K1029" s="221">
        <v>37.685866666666669</v>
      </c>
      <c r="L1029" s="221">
        <v>32.9</v>
      </c>
      <c r="M1029" s="221">
        <v>31.8</v>
      </c>
      <c r="N1029" s="221">
        <v>38.935000000000002</v>
      </c>
      <c r="O1029" s="221">
        <v>31.899999999999995</v>
      </c>
      <c r="P1029" s="221">
        <v>32.845786241627401</v>
      </c>
      <c r="Q1029" s="221">
        <v>26.2</v>
      </c>
      <c r="R1029" s="221">
        <v>35</v>
      </c>
      <c r="S1029" s="221">
        <v>34.5</v>
      </c>
      <c r="T1029" s="221">
        <v>32</v>
      </c>
      <c r="U1029" s="221">
        <v>31.6</v>
      </c>
      <c r="V1029" s="222"/>
      <c r="W1029" s="223"/>
      <c r="X1029" s="223"/>
      <c r="Y1029" s="223"/>
      <c r="Z1029" s="223"/>
      <c r="AA1029" s="223"/>
      <c r="AB1029" s="223"/>
      <c r="AC1029" s="223"/>
      <c r="AD1029" s="223"/>
      <c r="AE1029" s="223"/>
      <c r="AF1029" s="223"/>
      <c r="AG1029" s="223"/>
      <c r="AH1029" s="223"/>
      <c r="AI1029" s="223"/>
      <c r="AJ1029" s="223"/>
      <c r="AK1029" s="223"/>
      <c r="AL1029" s="223"/>
      <c r="AM1029" s="223"/>
      <c r="AN1029" s="223"/>
      <c r="AO1029" s="223"/>
      <c r="AP1029" s="223"/>
      <c r="AQ1029" s="223"/>
      <c r="AR1029" s="223"/>
      <c r="AS1029" s="223"/>
      <c r="AT1029" s="223"/>
      <c r="AU1029" s="223"/>
      <c r="AV1029" s="223"/>
      <c r="AW1029" s="223"/>
      <c r="AX1029" s="223"/>
      <c r="AY1029" s="223"/>
      <c r="AZ1029" s="223"/>
      <c r="BA1029" s="223"/>
      <c r="BB1029" s="223"/>
      <c r="BC1029" s="223"/>
      <c r="BD1029" s="223"/>
      <c r="BE1029" s="223"/>
      <c r="BF1029" s="223"/>
      <c r="BG1029" s="223"/>
      <c r="BH1029" s="223"/>
      <c r="BI1029" s="223"/>
      <c r="BJ1029" s="223"/>
      <c r="BK1029" s="223"/>
      <c r="BL1029" s="223"/>
      <c r="BM1029" s="227">
        <v>66</v>
      </c>
    </row>
    <row r="1030" spans="1:65">
      <c r="A1030" s="30"/>
      <c r="B1030" s="19">
        <v>1</v>
      </c>
      <c r="C1030" s="9">
        <v>6</v>
      </c>
      <c r="D1030" s="221">
        <v>35</v>
      </c>
      <c r="E1030" s="221">
        <v>32.976398634897897</v>
      </c>
      <c r="F1030" s="221">
        <v>32.918987000000001</v>
      </c>
      <c r="G1030" s="221">
        <v>37.7361</v>
      </c>
      <c r="H1030" s="221">
        <v>30.1</v>
      </c>
      <c r="I1030" s="229">
        <v>1</v>
      </c>
      <c r="J1030" s="221">
        <v>31</v>
      </c>
      <c r="K1030" s="221">
        <v>40.971600000000002</v>
      </c>
      <c r="L1030" s="221">
        <v>34.5</v>
      </c>
      <c r="M1030" s="221">
        <v>30.9</v>
      </c>
      <c r="N1030" s="221">
        <v>38.497500000000002</v>
      </c>
      <c r="O1030" s="221">
        <v>33.6</v>
      </c>
      <c r="P1030" s="221">
        <v>32.00938520401845</v>
      </c>
      <c r="Q1030" s="221">
        <v>25.6</v>
      </c>
      <c r="R1030" s="221">
        <v>35.9</v>
      </c>
      <c r="S1030" s="221">
        <v>36.6</v>
      </c>
      <c r="T1030" s="221">
        <v>35.700000000000003</v>
      </c>
      <c r="U1030" s="221">
        <v>30.800000000000004</v>
      </c>
      <c r="V1030" s="222"/>
      <c r="W1030" s="223"/>
      <c r="X1030" s="223"/>
      <c r="Y1030" s="223"/>
      <c r="Z1030" s="223"/>
      <c r="AA1030" s="223"/>
      <c r="AB1030" s="223"/>
      <c r="AC1030" s="223"/>
      <c r="AD1030" s="223"/>
      <c r="AE1030" s="223"/>
      <c r="AF1030" s="223"/>
      <c r="AG1030" s="223"/>
      <c r="AH1030" s="223"/>
      <c r="AI1030" s="223"/>
      <c r="AJ1030" s="223"/>
      <c r="AK1030" s="223"/>
      <c r="AL1030" s="223"/>
      <c r="AM1030" s="223"/>
      <c r="AN1030" s="223"/>
      <c r="AO1030" s="223"/>
      <c r="AP1030" s="223"/>
      <c r="AQ1030" s="223"/>
      <c r="AR1030" s="223"/>
      <c r="AS1030" s="223"/>
      <c r="AT1030" s="223"/>
      <c r="AU1030" s="223"/>
      <c r="AV1030" s="223"/>
      <c r="AW1030" s="223"/>
      <c r="AX1030" s="223"/>
      <c r="AY1030" s="223"/>
      <c r="AZ1030" s="223"/>
      <c r="BA1030" s="223"/>
      <c r="BB1030" s="223"/>
      <c r="BC1030" s="223"/>
      <c r="BD1030" s="223"/>
      <c r="BE1030" s="223"/>
      <c r="BF1030" s="223"/>
      <c r="BG1030" s="223"/>
      <c r="BH1030" s="223"/>
      <c r="BI1030" s="223"/>
      <c r="BJ1030" s="223"/>
      <c r="BK1030" s="223"/>
      <c r="BL1030" s="223"/>
      <c r="BM1030" s="224"/>
    </row>
    <row r="1031" spans="1:65">
      <c r="A1031" s="30"/>
      <c r="B1031" s="20" t="s">
        <v>254</v>
      </c>
      <c r="C1031" s="12"/>
      <c r="D1031" s="230">
        <v>35.316666666666663</v>
      </c>
      <c r="E1031" s="230">
        <v>33.163640019956581</v>
      </c>
      <c r="F1031" s="230">
        <v>31.841593499999998</v>
      </c>
      <c r="G1031" s="230">
        <v>37.014199999999995</v>
      </c>
      <c r="H1031" s="230">
        <v>30.683333333333334</v>
      </c>
      <c r="I1031" s="230">
        <v>0.78333333333333333</v>
      </c>
      <c r="J1031" s="230">
        <v>30.166666666666668</v>
      </c>
      <c r="K1031" s="230">
        <v>37.166666666666664</v>
      </c>
      <c r="L1031" s="230">
        <v>34.016666666666666</v>
      </c>
      <c r="M1031" s="230">
        <v>31.283333333333335</v>
      </c>
      <c r="N1031" s="230">
        <v>37.82051666666667</v>
      </c>
      <c r="O1031" s="230">
        <v>32.133333333333333</v>
      </c>
      <c r="P1031" s="230">
        <v>32.294066893134534</v>
      </c>
      <c r="Q1031" s="230">
        <v>26.116666666666664</v>
      </c>
      <c r="R1031" s="230">
        <v>34.166666666666671</v>
      </c>
      <c r="S1031" s="230">
        <v>36.283333333333331</v>
      </c>
      <c r="T1031" s="230">
        <v>34.4</v>
      </c>
      <c r="U1031" s="230">
        <v>31.666666666666668</v>
      </c>
      <c r="V1031" s="222"/>
      <c r="W1031" s="223"/>
      <c r="X1031" s="223"/>
      <c r="Y1031" s="223"/>
      <c r="Z1031" s="223"/>
      <c r="AA1031" s="223"/>
      <c r="AB1031" s="223"/>
      <c r="AC1031" s="223"/>
      <c r="AD1031" s="223"/>
      <c r="AE1031" s="223"/>
      <c r="AF1031" s="223"/>
      <c r="AG1031" s="223"/>
      <c r="AH1031" s="223"/>
      <c r="AI1031" s="223"/>
      <c r="AJ1031" s="223"/>
      <c r="AK1031" s="223"/>
      <c r="AL1031" s="223"/>
      <c r="AM1031" s="223"/>
      <c r="AN1031" s="223"/>
      <c r="AO1031" s="223"/>
      <c r="AP1031" s="223"/>
      <c r="AQ1031" s="223"/>
      <c r="AR1031" s="223"/>
      <c r="AS1031" s="223"/>
      <c r="AT1031" s="223"/>
      <c r="AU1031" s="223"/>
      <c r="AV1031" s="223"/>
      <c r="AW1031" s="223"/>
      <c r="AX1031" s="223"/>
      <c r="AY1031" s="223"/>
      <c r="AZ1031" s="223"/>
      <c r="BA1031" s="223"/>
      <c r="BB1031" s="223"/>
      <c r="BC1031" s="223"/>
      <c r="BD1031" s="223"/>
      <c r="BE1031" s="223"/>
      <c r="BF1031" s="223"/>
      <c r="BG1031" s="223"/>
      <c r="BH1031" s="223"/>
      <c r="BI1031" s="223"/>
      <c r="BJ1031" s="223"/>
      <c r="BK1031" s="223"/>
      <c r="BL1031" s="223"/>
      <c r="BM1031" s="224"/>
    </row>
    <row r="1032" spans="1:65">
      <c r="A1032" s="30"/>
      <c r="B1032" s="3" t="s">
        <v>255</v>
      </c>
      <c r="C1032" s="29"/>
      <c r="D1032" s="221">
        <v>34.9</v>
      </c>
      <c r="E1032" s="221">
        <v>33.033015105613401</v>
      </c>
      <c r="F1032" s="221">
        <v>31.5020655</v>
      </c>
      <c r="G1032" s="221">
        <v>37.221599999999995</v>
      </c>
      <c r="H1032" s="221">
        <v>30.7</v>
      </c>
      <c r="I1032" s="221">
        <v>0.8</v>
      </c>
      <c r="J1032" s="221">
        <v>30</v>
      </c>
      <c r="K1032" s="221">
        <v>36.823799999999999</v>
      </c>
      <c r="L1032" s="221">
        <v>33.9</v>
      </c>
      <c r="M1032" s="221">
        <v>31.049999999999997</v>
      </c>
      <c r="N1032" s="221">
        <v>38.087350000000001</v>
      </c>
      <c r="O1032" s="221">
        <v>31.899999999999995</v>
      </c>
      <c r="P1032" s="221">
        <v>32.217023777655896</v>
      </c>
      <c r="Q1032" s="221">
        <v>26.2</v>
      </c>
      <c r="R1032" s="221">
        <v>33.9</v>
      </c>
      <c r="S1032" s="221">
        <v>35.75</v>
      </c>
      <c r="T1032" s="221">
        <v>34.400000000000006</v>
      </c>
      <c r="U1032" s="221">
        <v>31.55</v>
      </c>
      <c r="V1032" s="222"/>
      <c r="W1032" s="223"/>
      <c r="X1032" s="223"/>
      <c r="Y1032" s="223"/>
      <c r="Z1032" s="223"/>
      <c r="AA1032" s="223"/>
      <c r="AB1032" s="223"/>
      <c r="AC1032" s="223"/>
      <c r="AD1032" s="223"/>
      <c r="AE1032" s="223"/>
      <c r="AF1032" s="223"/>
      <c r="AG1032" s="223"/>
      <c r="AH1032" s="223"/>
      <c r="AI1032" s="223"/>
      <c r="AJ1032" s="223"/>
      <c r="AK1032" s="223"/>
      <c r="AL1032" s="223"/>
      <c r="AM1032" s="223"/>
      <c r="AN1032" s="223"/>
      <c r="AO1032" s="223"/>
      <c r="AP1032" s="223"/>
      <c r="AQ1032" s="223"/>
      <c r="AR1032" s="223"/>
      <c r="AS1032" s="223"/>
      <c r="AT1032" s="223"/>
      <c r="AU1032" s="223"/>
      <c r="AV1032" s="223"/>
      <c r="AW1032" s="223"/>
      <c r="AX1032" s="223"/>
      <c r="AY1032" s="223"/>
      <c r="AZ1032" s="223"/>
      <c r="BA1032" s="223"/>
      <c r="BB1032" s="223"/>
      <c r="BC1032" s="223"/>
      <c r="BD1032" s="223"/>
      <c r="BE1032" s="223"/>
      <c r="BF1032" s="223"/>
      <c r="BG1032" s="223"/>
      <c r="BH1032" s="223"/>
      <c r="BI1032" s="223"/>
      <c r="BJ1032" s="223"/>
      <c r="BK1032" s="223"/>
      <c r="BL1032" s="223"/>
      <c r="BM1032" s="224"/>
    </row>
    <row r="1033" spans="1:65">
      <c r="A1033" s="30"/>
      <c r="B1033" s="3" t="s">
        <v>256</v>
      </c>
      <c r="C1033" s="29"/>
      <c r="D1033" s="24">
        <v>1.3392784126785113</v>
      </c>
      <c r="E1033" s="24">
        <v>0.30698715329263421</v>
      </c>
      <c r="F1033" s="24">
        <v>1.0121819308501314</v>
      </c>
      <c r="G1033" s="24">
        <v>2.1196708329360949</v>
      </c>
      <c r="H1033" s="24">
        <v>0.53820689949745748</v>
      </c>
      <c r="I1033" s="24">
        <v>0.22286019533929027</v>
      </c>
      <c r="J1033" s="24">
        <v>0.752772652709081</v>
      </c>
      <c r="K1033" s="24">
        <v>2.1163758422779702</v>
      </c>
      <c r="L1033" s="24">
        <v>1.0628577828979129</v>
      </c>
      <c r="M1033" s="24">
        <v>0.73598007219398809</v>
      </c>
      <c r="N1033" s="24">
        <v>1.1945783648077126</v>
      </c>
      <c r="O1033" s="24">
        <v>1.0689558768567895</v>
      </c>
      <c r="P1033" s="24">
        <v>0.5129354104876398</v>
      </c>
      <c r="Q1033" s="24">
        <v>0.73869253865642048</v>
      </c>
      <c r="R1033" s="24">
        <v>1.0893423092245451</v>
      </c>
      <c r="S1033" s="24">
        <v>2.4943268965126975</v>
      </c>
      <c r="T1033" s="24">
        <v>1.7742604092973502</v>
      </c>
      <c r="U1033" s="24">
        <v>0.70616334276615056</v>
      </c>
      <c r="V1033" s="152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A1034" s="30"/>
      <c r="B1034" s="3" t="s">
        <v>86</v>
      </c>
      <c r="C1034" s="29"/>
      <c r="D1034" s="13">
        <v>3.7921993752105095E-2</v>
      </c>
      <c r="E1034" s="13">
        <v>9.256738799115578E-3</v>
      </c>
      <c r="F1034" s="13">
        <v>3.1788042606917005E-2</v>
      </c>
      <c r="G1034" s="13">
        <v>5.7266422965675204E-2</v>
      </c>
      <c r="H1034" s="13">
        <v>1.7540691998830772E-2</v>
      </c>
      <c r="I1034" s="13">
        <v>0.2845023770288812</v>
      </c>
      <c r="J1034" s="13">
        <v>2.4953789592566219E-2</v>
      </c>
      <c r="K1034" s="13">
        <v>5.6942847774295167E-2</v>
      </c>
      <c r="L1034" s="13">
        <v>3.1245206748591266E-2</v>
      </c>
      <c r="M1034" s="13">
        <v>2.3526267624741228E-2</v>
      </c>
      <c r="N1034" s="13">
        <v>3.1585458637072537E-2</v>
      </c>
      <c r="O1034" s="13">
        <v>3.3266261727908385E-2</v>
      </c>
      <c r="P1034" s="13">
        <v>1.5883270824483424E-2</v>
      </c>
      <c r="Q1034" s="13">
        <v>2.8284334600756373E-2</v>
      </c>
      <c r="R1034" s="13">
        <v>3.1883189538279365E-2</v>
      </c>
      <c r="S1034" s="13">
        <v>6.8745803303060113E-2</v>
      </c>
      <c r="T1034" s="13">
        <v>5.1577337479574138E-2</v>
      </c>
      <c r="U1034" s="13">
        <v>2.2299895034720543E-2</v>
      </c>
      <c r="V1034" s="152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A1035" s="30"/>
      <c r="B1035" s="3" t="s">
        <v>257</v>
      </c>
      <c r="C1035" s="29"/>
      <c r="D1035" s="13">
        <v>6.2533206519886919E-2</v>
      </c>
      <c r="E1035" s="13">
        <v>-2.2425076845007386E-3</v>
      </c>
      <c r="F1035" s="13">
        <v>-4.201744854390399E-2</v>
      </c>
      <c r="G1035" s="13">
        <v>0.11360500083346103</v>
      </c>
      <c r="H1035" s="13">
        <v>-7.6864731853179769E-2</v>
      </c>
      <c r="I1035" s="13">
        <v>-0.97643272264915781</v>
      </c>
      <c r="J1035" s="13">
        <v>-9.2409106276075681E-2</v>
      </c>
      <c r="K1035" s="13">
        <v>0.11819209558251442</v>
      </c>
      <c r="L1035" s="13">
        <v>2.3421554746148709E-2</v>
      </c>
      <c r="M1035" s="13">
        <v>-5.8813200265300569E-2</v>
      </c>
      <c r="N1035" s="13">
        <v>0.1378637521304058</v>
      </c>
      <c r="O1035" s="13">
        <v>-3.3240197182471842E-2</v>
      </c>
      <c r="P1035" s="13">
        <v>-2.8404385629165807E-2</v>
      </c>
      <c r="Q1035" s="13">
        <v>-0.21425694449426014</v>
      </c>
      <c r="R1035" s="13">
        <v>2.7934437643118759E-2</v>
      </c>
      <c r="S1035" s="13">
        <v>9.1616229633692203E-2</v>
      </c>
      <c r="T1035" s="13">
        <v>3.4954477705071652E-2</v>
      </c>
      <c r="U1035" s="13">
        <v>-4.7280277306377849E-2</v>
      </c>
      <c r="V1035" s="152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5"/>
    </row>
    <row r="1036" spans="1:65">
      <c r="A1036" s="30"/>
      <c r="B1036" s="46" t="s">
        <v>258</v>
      </c>
      <c r="C1036" s="47"/>
      <c r="D1036" s="45">
        <v>0.94</v>
      </c>
      <c r="E1036" s="45">
        <v>0.16</v>
      </c>
      <c r="F1036" s="45">
        <v>0.32</v>
      </c>
      <c r="G1036" s="45">
        <v>1.55</v>
      </c>
      <c r="H1036" s="45">
        <v>0.74</v>
      </c>
      <c r="I1036" s="45">
        <v>11.59</v>
      </c>
      <c r="J1036" s="45">
        <v>0.93</v>
      </c>
      <c r="K1036" s="45">
        <v>1.61</v>
      </c>
      <c r="L1036" s="45">
        <v>0.47</v>
      </c>
      <c r="M1036" s="45">
        <v>0.52</v>
      </c>
      <c r="N1036" s="45">
        <v>1.85</v>
      </c>
      <c r="O1036" s="45">
        <v>0.22</v>
      </c>
      <c r="P1036" s="45">
        <v>0.16</v>
      </c>
      <c r="Q1036" s="45">
        <v>2.4</v>
      </c>
      <c r="R1036" s="45">
        <v>0.52</v>
      </c>
      <c r="S1036" s="45">
        <v>1.29</v>
      </c>
      <c r="T1036" s="45">
        <v>0.61</v>
      </c>
      <c r="U1036" s="45">
        <v>0.39</v>
      </c>
      <c r="V1036" s="152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5"/>
    </row>
    <row r="1037" spans="1:65">
      <c r="B1037" s="31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BM1037" s="55"/>
    </row>
    <row r="1038" spans="1:65" ht="15">
      <c r="B1038" s="8" t="s">
        <v>490</v>
      </c>
      <c r="BM1038" s="28" t="s">
        <v>66</v>
      </c>
    </row>
    <row r="1039" spans="1:65" ht="15">
      <c r="A1039" s="25" t="s">
        <v>38</v>
      </c>
      <c r="B1039" s="18" t="s">
        <v>110</v>
      </c>
      <c r="C1039" s="15" t="s">
        <v>111</v>
      </c>
      <c r="D1039" s="16" t="s">
        <v>225</v>
      </c>
      <c r="E1039" s="17" t="s">
        <v>225</v>
      </c>
      <c r="F1039" s="17" t="s">
        <v>225</v>
      </c>
      <c r="G1039" s="17" t="s">
        <v>225</v>
      </c>
      <c r="H1039" s="17" t="s">
        <v>225</v>
      </c>
      <c r="I1039" s="17" t="s">
        <v>225</v>
      </c>
      <c r="J1039" s="17" t="s">
        <v>225</v>
      </c>
      <c r="K1039" s="17" t="s">
        <v>225</v>
      </c>
      <c r="L1039" s="17" t="s">
        <v>225</v>
      </c>
      <c r="M1039" s="17" t="s">
        <v>225</v>
      </c>
      <c r="N1039" s="17" t="s">
        <v>225</v>
      </c>
      <c r="O1039" s="17" t="s">
        <v>225</v>
      </c>
      <c r="P1039" s="17" t="s">
        <v>225</v>
      </c>
      <c r="Q1039" s="17" t="s">
        <v>225</v>
      </c>
      <c r="R1039" s="17" t="s">
        <v>225</v>
      </c>
      <c r="S1039" s="17" t="s">
        <v>225</v>
      </c>
      <c r="T1039" s="17" t="s">
        <v>225</v>
      </c>
      <c r="U1039" s="152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8">
        <v>1</v>
      </c>
    </row>
    <row r="1040" spans="1:65">
      <c r="A1040" s="30"/>
      <c r="B1040" s="19" t="s">
        <v>226</v>
      </c>
      <c r="C1040" s="9" t="s">
        <v>226</v>
      </c>
      <c r="D1040" s="150" t="s">
        <v>228</v>
      </c>
      <c r="E1040" s="151" t="s">
        <v>230</v>
      </c>
      <c r="F1040" s="151" t="s">
        <v>233</v>
      </c>
      <c r="G1040" s="151" t="s">
        <v>234</v>
      </c>
      <c r="H1040" s="151" t="s">
        <v>236</v>
      </c>
      <c r="I1040" s="151" t="s">
        <v>237</v>
      </c>
      <c r="J1040" s="151" t="s">
        <v>238</v>
      </c>
      <c r="K1040" s="151" t="s">
        <v>239</v>
      </c>
      <c r="L1040" s="151" t="s">
        <v>240</v>
      </c>
      <c r="M1040" s="151" t="s">
        <v>241</v>
      </c>
      <c r="N1040" s="151" t="s">
        <v>242</v>
      </c>
      <c r="O1040" s="151" t="s">
        <v>243</v>
      </c>
      <c r="P1040" s="151" t="s">
        <v>244</v>
      </c>
      <c r="Q1040" s="151" t="s">
        <v>245</v>
      </c>
      <c r="R1040" s="151" t="s">
        <v>246</v>
      </c>
      <c r="S1040" s="151" t="s">
        <v>247</v>
      </c>
      <c r="T1040" s="151" t="s">
        <v>248</v>
      </c>
      <c r="U1040" s="152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 t="s">
        <v>3</v>
      </c>
    </row>
    <row r="1041" spans="1:65">
      <c r="A1041" s="30"/>
      <c r="B1041" s="19"/>
      <c r="C1041" s="9"/>
      <c r="D1041" s="10" t="s">
        <v>272</v>
      </c>
      <c r="E1041" s="11" t="s">
        <v>272</v>
      </c>
      <c r="F1041" s="11" t="s">
        <v>114</v>
      </c>
      <c r="G1041" s="11" t="s">
        <v>272</v>
      </c>
      <c r="H1041" s="11" t="s">
        <v>273</v>
      </c>
      <c r="I1041" s="11" t="s">
        <v>272</v>
      </c>
      <c r="J1041" s="11" t="s">
        <v>114</v>
      </c>
      <c r="K1041" s="11" t="s">
        <v>273</v>
      </c>
      <c r="L1041" s="11" t="s">
        <v>272</v>
      </c>
      <c r="M1041" s="11" t="s">
        <v>273</v>
      </c>
      <c r="N1041" s="11" t="s">
        <v>273</v>
      </c>
      <c r="O1041" s="11" t="s">
        <v>114</v>
      </c>
      <c r="P1041" s="11" t="s">
        <v>273</v>
      </c>
      <c r="Q1041" s="11" t="s">
        <v>273</v>
      </c>
      <c r="R1041" s="11" t="s">
        <v>273</v>
      </c>
      <c r="S1041" s="11" t="s">
        <v>273</v>
      </c>
      <c r="T1041" s="11" t="s">
        <v>272</v>
      </c>
      <c r="U1041" s="152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>
        <v>1</v>
      </c>
    </row>
    <row r="1042" spans="1:65">
      <c r="A1042" s="30"/>
      <c r="B1042" s="19"/>
      <c r="C1042" s="9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152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2</v>
      </c>
    </row>
    <row r="1043" spans="1:65">
      <c r="A1043" s="30"/>
      <c r="B1043" s="18">
        <v>1</v>
      </c>
      <c r="C1043" s="14">
        <v>1</v>
      </c>
      <c r="D1043" s="225">
        <v>16.329999999999998</v>
      </c>
      <c r="E1043" s="225">
        <v>17.066300098502552</v>
      </c>
      <c r="F1043" s="225">
        <v>15.599600000000002</v>
      </c>
      <c r="G1043" s="225">
        <v>16.2</v>
      </c>
      <c r="H1043" s="225">
        <v>15.8</v>
      </c>
      <c r="I1043" s="225">
        <v>15.5</v>
      </c>
      <c r="J1043" s="225">
        <v>15.35</v>
      </c>
      <c r="K1043" s="225">
        <v>16.600000000000001</v>
      </c>
      <c r="L1043" s="225">
        <v>14.8</v>
      </c>
      <c r="M1043" s="226">
        <v>13.5490575</v>
      </c>
      <c r="N1043" s="225">
        <v>16.8</v>
      </c>
      <c r="O1043" s="225">
        <v>15.850733384728674</v>
      </c>
      <c r="P1043" s="225">
        <v>16.600000000000001</v>
      </c>
      <c r="Q1043" s="225">
        <v>16.100000000000001</v>
      </c>
      <c r="R1043" s="225">
        <v>17</v>
      </c>
      <c r="S1043" s="225">
        <v>15.8</v>
      </c>
      <c r="T1043" s="225">
        <v>14.7</v>
      </c>
      <c r="U1043" s="222"/>
      <c r="V1043" s="223"/>
      <c r="W1043" s="223"/>
      <c r="X1043" s="223"/>
      <c r="Y1043" s="223"/>
      <c r="Z1043" s="223"/>
      <c r="AA1043" s="223"/>
      <c r="AB1043" s="223"/>
      <c r="AC1043" s="223"/>
      <c r="AD1043" s="223"/>
      <c r="AE1043" s="223"/>
      <c r="AF1043" s="223"/>
      <c r="AG1043" s="223"/>
      <c r="AH1043" s="223"/>
      <c r="AI1043" s="223"/>
      <c r="AJ1043" s="223"/>
      <c r="AK1043" s="223"/>
      <c r="AL1043" s="223"/>
      <c r="AM1043" s="223"/>
      <c r="AN1043" s="223"/>
      <c r="AO1043" s="223"/>
      <c r="AP1043" s="223"/>
      <c r="AQ1043" s="223"/>
      <c r="AR1043" s="223"/>
      <c r="AS1043" s="223"/>
      <c r="AT1043" s="223"/>
      <c r="AU1043" s="223"/>
      <c r="AV1043" s="223"/>
      <c r="AW1043" s="223"/>
      <c r="AX1043" s="223"/>
      <c r="AY1043" s="223"/>
      <c r="AZ1043" s="223"/>
      <c r="BA1043" s="223"/>
      <c r="BB1043" s="223"/>
      <c r="BC1043" s="223"/>
      <c r="BD1043" s="223"/>
      <c r="BE1043" s="223"/>
      <c r="BF1043" s="223"/>
      <c r="BG1043" s="223"/>
      <c r="BH1043" s="223"/>
      <c r="BI1043" s="223"/>
      <c r="BJ1043" s="223"/>
      <c r="BK1043" s="223"/>
      <c r="BL1043" s="223"/>
      <c r="BM1043" s="227">
        <v>1</v>
      </c>
    </row>
    <row r="1044" spans="1:65">
      <c r="A1044" s="30"/>
      <c r="B1044" s="19">
        <v>1</v>
      </c>
      <c r="C1044" s="9">
        <v>2</v>
      </c>
      <c r="D1044" s="221">
        <v>16.43</v>
      </c>
      <c r="E1044" s="221">
        <v>17.053513228002998</v>
      </c>
      <c r="F1044" s="221">
        <v>15.778899999999998</v>
      </c>
      <c r="G1044" s="221">
        <v>16.8</v>
      </c>
      <c r="H1044" s="221">
        <v>15.5</v>
      </c>
      <c r="I1044" s="221">
        <v>15.2</v>
      </c>
      <c r="J1044" s="221">
        <v>14.906666666666666</v>
      </c>
      <c r="K1044" s="221">
        <v>17.100000000000001</v>
      </c>
      <c r="L1044" s="221">
        <v>14</v>
      </c>
      <c r="M1044" s="229">
        <v>13.249167699999999</v>
      </c>
      <c r="N1044" s="221">
        <v>16.399999999999999</v>
      </c>
      <c r="O1044" s="221">
        <v>16.153720679309099</v>
      </c>
      <c r="P1044" s="221">
        <v>16.600000000000001</v>
      </c>
      <c r="Q1044" s="221">
        <v>16.899999999999999</v>
      </c>
      <c r="R1044" s="221">
        <v>16.600000000000001</v>
      </c>
      <c r="S1044" s="221">
        <v>15.2</v>
      </c>
      <c r="T1044" s="221">
        <v>15.2</v>
      </c>
      <c r="U1044" s="222"/>
      <c r="V1044" s="223"/>
      <c r="W1044" s="223"/>
      <c r="X1044" s="223"/>
      <c r="Y1044" s="223"/>
      <c r="Z1044" s="223"/>
      <c r="AA1044" s="223"/>
      <c r="AB1044" s="223"/>
      <c r="AC1044" s="223"/>
      <c r="AD1044" s="223"/>
      <c r="AE1044" s="223"/>
      <c r="AF1044" s="223"/>
      <c r="AG1044" s="223"/>
      <c r="AH1044" s="223"/>
      <c r="AI1044" s="223"/>
      <c r="AJ1044" s="223"/>
      <c r="AK1044" s="223"/>
      <c r="AL1044" s="223"/>
      <c r="AM1044" s="223"/>
      <c r="AN1044" s="223"/>
      <c r="AO1044" s="223"/>
      <c r="AP1044" s="223"/>
      <c r="AQ1044" s="223"/>
      <c r="AR1044" s="223"/>
      <c r="AS1044" s="223"/>
      <c r="AT1044" s="223"/>
      <c r="AU1044" s="223"/>
      <c r="AV1044" s="223"/>
      <c r="AW1044" s="223"/>
      <c r="AX1044" s="223"/>
      <c r="AY1044" s="223"/>
      <c r="AZ1044" s="223"/>
      <c r="BA1044" s="223"/>
      <c r="BB1044" s="223"/>
      <c r="BC1044" s="223"/>
      <c r="BD1044" s="223"/>
      <c r="BE1044" s="223"/>
      <c r="BF1044" s="223"/>
      <c r="BG1044" s="223"/>
      <c r="BH1044" s="223"/>
      <c r="BI1044" s="223"/>
      <c r="BJ1044" s="223"/>
      <c r="BK1044" s="223"/>
      <c r="BL1044" s="223"/>
      <c r="BM1044" s="227">
        <v>32</v>
      </c>
    </row>
    <row r="1045" spans="1:65">
      <c r="A1045" s="30"/>
      <c r="B1045" s="19">
        <v>1</v>
      </c>
      <c r="C1045" s="9">
        <v>3</v>
      </c>
      <c r="D1045" s="221">
        <v>16.93</v>
      </c>
      <c r="E1045" s="221">
        <v>17.460444506485352</v>
      </c>
      <c r="F1045" s="221">
        <v>15.705899999999998</v>
      </c>
      <c r="G1045" s="221">
        <v>16.3</v>
      </c>
      <c r="H1045" s="221">
        <v>16.7</v>
      </c>
      <c r="I1045" s="221">
        <v>15.299999999999999</v>
      </c>
      <c r="J1045" s="221">
        <v>15.290000000000001</v>
      </c>
      <c r="K1045" s="221">
        <v>18.399999999999999</v>
      </c>
      <c r="L1045" s="221">
        <v>15.6</v>
      </c>
      <c r="M1045" s="229">
        <v>13.268988500000001</v>
      </c>
      <c r="N1045" s="221">
        <v>17</v>
      </c>
      <c r="O1045" s="221">
        <v>16.122350400627845</v>
      </c>
      <c r="P1045" s="221">
        <v>16.5</v>
      </c>
      <c r="Q1045" s="221">
        <v>16.7</v>
      </c>
      <c r="R1045" s="221">
        <v>17.2</v>
      </c>
      <c r="S1045" s="221">
        <v>16.7</v>
      </c>
      <c r="T1045" s="221">
        <v>14.1</v>
      </c>
      <c r="U1045" s="222"/>
      <c r="V1045" s="223"/>
      <c r="W1045" s="223"/>
      <c r="X1045" s="223"/>
      <c r="Y1045" s="223"/>
      <c r="Z1045" s="223"/>
      <c r="AA1045" s="223"/>
      <c r="AB1045" s="223"/>
      <c r="AC1045" s="223"/>
      <c r="AD1045" s="223"/>
      <c r="AE1045" s="223"/>
      <c r="AF1045" s="223"/>
      <c r="AG1045" s="223"/>
      <c r="AH1045" s="223"/>
      <c r="AI1045" s="223"/>
      <c r="AJ1045" s="223"/>
      <c r="AK1045" s="223"/>
      <c r="AL1045" s="223"/>
      <c r="AM1045" s="223"/>
      <c r="AN1045" s="223"/>
      <c r="AO1045" s="223"/>
      <c r="AP1045" s="223"/>
      <c r="AQ1045" s="223"/>
      <c r="AR1045" s="223"/>
      <c r="AS1045" s="223"/>
      <c r="AT1045" s="223"/>
      <c r="AU1045" s="223"/>
      <c r="AV1045" s="223"/>
      <c r="AW1045" s="223"/>
      <c r="AX1045" s="223"/>
      <c r="AY1045" s="223"/>
      <c r="AZ1045" s="223"/>
      <c r="BA1045" s="223"/>
      <c r="BB1045" s="223"/>
      <c r="BC1045" s="223"/>
      <c r="BD1045" s="223"/>
      <c r="BE1045" s="223"/>
      <c r="BF1045" s="223"/>
      <c r="BG1045" s="223"/>
      <c r="BH1045" s="223"/>
      <c r="BI1045" s="223"/>
      <c r="BJ1045" s="223"/>
      <c r="BK1045" s="223"/>
      <c r="BL1045" s="223"/>
      <c r="BM1045" s="227">
        <v>16</v>
      </c>
    </row>
    <row r="1046" spans="1:65">
      <c r="A1046" s="30"/>
      <c r="B1046" s="19">
        <v>1</v>
      </c>
      <c r="C1046" s="9">
        <v>4</v>
      </c>
      <c r="D1046" s="221">
        <v>16.86</v>
      </c>
      <c r="E1046" s="221">
        <v>17.544920539566448</v>
      </c>
      <c r="F1046" s="221">
        <v>15.6974</v>
      </c>
      <c r="G1046" s="221">
        <v>16.8</v>
      </c>
      <c r="H1046" s="221">
        <v>16.100000000000001</v>
      </c>
      <c r="I1046" s="221">
        <v>15.2</v>
      </c>
      <c r="J1046" s="221">
        <v>14.786666666666667</v>
      </c>
      <c r="K1046" s="221">
        <v>16.399999999999999</v>
      </c>
      <c r="L1046" s="221">
        <v>15.2</v>
      </c>
      <c r="M1046" s="229">
        <v>13.3889928</v>
      </c>
      <c r="N1046" s="221">
        <v>15.8</v>
      </c>
      <c r="O1046" s="221">
        <v>15.816602936741731</v>
      </c>
      <c r="P1046" s="221">
        <v>16.3</v>
      </c>
      <c r="Q1046" s="221">
        <v>16.3</v>
      </c>
      <c r="R1046" s="221">
        <v>16.600000000000001</v>
      </c>
      <c r="S1046" s="221">
        <v>17</v>
      </c>
      <c r="T1046" s="221">
        <v>14.4</v>
      </c>
      <c r="U1046" s="222"/>
      <c r="V1046" s="223"/>
      <c r="W1046" s="223"/>
      <c r="X1046" s="223"/>
      <c r="Y1046" s="223"/>
      <c r="Z1046" s="223"/>
      <c r="AA1046" s="223"/>
      <c r="AB1046" s="223"/>
      <c r="AC1046" s="223"/>
      <c r="AD1046" s="223"/>
      <c r="AE1046" s="223"/>
      <c r="AF1046" s="223"/>
      <c r="AG1046" s="223"/>
      <c r="AH1046" s="223"/>
      <c r="AI1046" s="223"/>
      <c r="AJ1046" s="223"/>
      <c r="AK1046" s="223"/>
      <c r="AL1046" s="223"/>
      <c r="AM1046" s="223"/>
      <c r="AN1046" s="223"/>
      <c r="AO1046" s="223"/>
      <c r="AP1046" s="223"/>
      <c r="AQ1046" s="223"/>
      <c r="AR1046" s="223"/>
      <c r="AS1046" s="223"/>
      <c r="AT1046" s="223"/>
      <c r="AU1046" s="223"/>
      <c r="AV1046" s="223"/>
      <c r="AW1046" s="223"/>
      <c r="AX1046" s="223"/>
      <c r="AY1046" s="223"/>
      <c r="AZ1046" s="223"/>
      <c r="BA1046" s="223"/>
      <c r="BB1046" s="223"/>
      <c r="BC1046" s="223"/>
      <c r="BD1046" s="223"/>
      <c r="BE1046" s="223"/>
      <c r="BF1046" s="223"/>
      <c r="BG1046" s="223"/>
      <c r="BH1046" s="223"/>
      <c r="BI1046" s="223"/>
      <c r="BJ1046" s="223"/>
      <c r="BK1046" s="223"/>
      <c r="BL1046" s="223"/>
      <c r="BM1046" s="227">
        <v>16.135341105951365</v>
      </c>
    </row>
    <row r="1047" spans="1:65">
      <c r="A1047" s="30"/>
      <c r="B1047" s="19">
        <v>1</v>
      </c>
      <c r="C1047" s="9">
        <v>5</v>
      </c>
      <c r="D1047" s="221">
        <v>16.95</v>
      </c>
      <c r="E1047" s="221">
        <v>17.3392715450927</v>
      </c>
      <c r="F1047" s="221">
        <v>15.771800000000001</v>
      </c>
      <c r="G1047" s="221">
        <v>16.600000000000001</v>
      </c>
      <c r="H1047" s="221">
        <v>15.6</v>
      </c>
      <c r="I1047" s="221">
        <v>15.2</v>
      </c>
      <c r="J1047" s="221">
        <v>15.24</v>
      </c>
      <c r="K1047" s="221">
        <v>17.2</v>
      </c>
      <c r="L1047" s="221">
        <v>15.9</v>
      </c>
      <c r="M1047" s="229">
        <v>13.3989469</v>
      </c>
      <c r="N1047" s="221">
        <v>16.5</v>
      </c>
      <c r="O1047" s="221">
        <v>15.974156333726901</v>
      </c>
      <c r="P1047" s="221">
        <v>16.600000000000001</v>
      </c>
      <c r="Q1047" s="221">
        <v>16.399999999999999</v>
      </c>
      <c r="R1047" s="221">
        <v>16.8</v>
      </c>
      <c r="S1047" s="221">
        <v>15.6</v>
      </c>
      <c r="T1047" s="221">
        <v>14.8</v>
      </c>
      <c r="U1047" s="222"/>
      <c r="V1047" s="223"/>
      <c r="W1047" s="223"/>
      <c r="X1047" s="223"/>
      <c r="Y1047" s="223"/>
      <c r="Z1047" s="223"/>
      <c r="AA1047" s="223"/>
      <c r="AB1047" s="223"/>
      <c r="AC1047" s="223"/>
      <c r="AD1047" s="223"/>
      <c r="AE1047" s="223"/>
      <c r="AF1047" s="223"/>
      <c r="AG1047" s="223"/>
      <c r="AH1047" s="223"/>
      <c r="AI1047" s="223"/>
      <c r="AJ1047" s="223"/>
      <c r="AK1047" s="223"/>
      <c r="AL1047" s="223"/>
      <c r="AM1047" s="223"/>
      <c r="AN1047" s="223"/>
      <c r="AO1047" s="223"/>
      <c r="AP1047" s="223"/>
      <c r="AQ1047" s="223"/>
      <c r="AR1047" s="223"/>
      <c r="AS1047" s="223"/>
      <c r="AT1047" s="223"/>
      <c r="AU1047" s="223"/>
      <c r="AV1047" s="223"/>
      <c r="AW1047" s="223"/>
      <c r="AX1047" s="223"/>
      <c r="AY1047" s="223"/>
      <c r="AZ1047" s="223"/>
      <c r="BA1047" s="223"/>
      <c r="BB1047" s="223"/>
      <c r="BC1047" s="223"/>
      <c r="BD1047" s="223"/>
      <c r="BE1047" s="223"/>
      <c r="BF1047" s="223"/>
      <c r="BG1047" s="223"/>
      <c r="BH1047" s="223"/>
      <c r="BI1047" s="223"/>
      <c r="BJ1047" s="223"/>
      <c r="BK1047" s="223"/>
      <c r="BL1047" s="223"/>
      <c r="BM1047" s="227">
        <v>67</v>
      </c>
    </row>
    <row r="1048" spans="1:65">
      <c r="A1048" s="30"/>
      <c r="B1048" s="19">
        <v>1</v>
      </c>
      <c r="C1048" s="9">
        <v>6</v>
      </c>
      <c r="D1048" s="221">
        <v>16.760000000000002</v>
      </c>
      <c r="E1048" s="221">
        <v>17.411026089391797</v>
      </c>
      <c r="F1048" s="221">
        <v>16.0762</v>
      </c>
      <c r="G1048" s="221">
        <v>16.7</v>
      </c>
      <c r="H1048" s="221">
        <v>16.600000000000001</v>
      </c>
      <c r="I1048" s="221">
        <v>15.2</v>
      </c>
      <c r="J1048" s="221">
        <v>15.446666666666665</v>
      </c>
      <c r="K1048" s="221">
        <v>17.5</v>
      </c>
      <c r="L1048" s="221">
        <v>15</v>
      </c>
      <c r="M1048" s="229">
        <v>13.509051800000002</v>
      </c>
      <c r="N1048" s="221">
        <v>16.8</v>
      </c>
      <c r="O1048" s="221">
        <v>16.189906429154814</v>
      </c>
      <c r="P1048" s="221">
        <v>16.600000000000001</v>
      </c>
      <c r="Q1048" s="221">
        <v>16.3</v>
      </c>
      <c r="R1048" s="221">
        <v>17</v>
      </c>
      <c r="S1048" s="221">
        <v>15.400000000000002</v>
      </c>
      <c r="T1048" s="221">
        <v>14.8</v>
      </c>
      <c r="U1048" s="222"/>
      <c r="V1048" s="223"/>
      <c r="W1048" s="223"/>
      <c r="X1048" s="223"/>
      <c r="Y1048" s="223"/>
      <c r="Z1048" s="223"/>
      <c r="AA1048" s="223"/>
      <c r="AB1048" s="223"/>
      <c r="AC1048" s="223"/>
      <c r="AD1048" s="223"/>
      <c r="AE1048" s="223"/>
      <c r="AF1048" s="223"/>
      <c r="AG1048" s="223"/>
      <c r="AH1048" s="223"/>
      <c r="AI1048" s="223"/>
      <c r="AJ1048" s="223"/>
      <c r="AK1048" s="223"/>
      <c r="AL1048" s="223"/>
      <c r="AM1048" s="223"/>
      <c r="AN1048" s="223"/>
      <c r="AO1048" s="223"/>
      <c r="AP1048" s="223"/>
      <c r="AQ1048" s="223"/>
      <c r="AR1048" s="223"/>
      <c r="AS1048" s="223"/>
      <c r="AT1048" s="223"/>
      <c r="AU1048" s="223"/>
      <c r="AV1048" s="223"/>
      <c r="AW1048" s="223"/>
      <c r="AX1048" s="223"/>
      <c r="AY1048" s="223"/>
      <c r="AZ1048" s="223"/>
      <c r="BA1048" s="223"/>
      <c r="BB1048" s="223"/>
      <c r="BC1048" s="223"/>
      <c r="BD1048" s="223"/>
      <c r="BE1048" s="223"/>
      <c r="BF1048" s="223"/>
      <c r="BG1048" s="223"/>
      <c r="BH1048" s="223"/>
      <c r="BI1048" s="223"/>
      <c r="BJ1048" s="223"/>
      <c r="BK1048" s="223"/>
      <c r="BL1048" s="223"/>
      <c r="BM1048" s="224"/>
    </row>
    <row r="1049" spans="1:65">
      <c r="A1049" s="30"/>
      <c r="B1049" s="20" t="s">
        <v>254</v>
      </c>
      <c r="C1049" s="12"/>
      <c r="D1049" s="230">
        <v>16.71</v>
      </c>
      <c r="E1049" s="230">
        <v>17.312579334506975</v>
      </c>
      <c r="F1049" s="230">
        <v>15.771633333333334</v>
      </c>
      <c r="G1049" s="230">
        <v>16.566666666666666</v>
      </c>
      <c r="H1049" s="230">
        <v>16.049999999999997</v>
      </c>
      <c r="I1049" s="230">
        <v>15.266666666666667</v>
      </c>
      <c r="J1049" s="230">
        <v>15.170000000000002</v>
      </c>
      <c r="K1049" s="230">
        <v>17.2</v>
      </c>
      <c r="L1049" s="230">
        <v>15.083333333333334</v>
      </c>
      <c r="M1049" s="230">
        <v>13.394034199999998</v>
      </c>
      <c r="N1049" s="230">
        <v>16.55</v>
      </c>
      <c r="O1049" s="230">
        <v>16.017911694048177</v>
      </c>
      <c r="P1049" s="230">
        <v>16.533333333333331</v>
      </c>
      <c r="Q1049" s="230">
        <v>16.45</v>
      </c>
      <c r="R1049" s="230">
        <v>16.866666666666667</v>
      </c>
      <c r="S1049" s="230">
        <v>15.950000000000001</v>
      </c>
      <c r="T1049" s="230">
        <v>14.666666666666666</v>
      </c>
      <c r="U1049" s="222"/>
      <c r="V1049" s="223"/>
      <c r="W1049" s="223"/>
      <c r="X1049" s="223"/>
      <c r="Y1049" s="223"/>
      <c r="Z1049" s="223"/>
      <c r="AA1049" s="223"/>
      <c r="AB1049" s="223"/>
      <c r="AC1049" s="223"/>
      <c r="AD1049" s="223"/>
      <c r="AE1049" s="223"/>
      <c r="AF1049" s="223"/>
      <c r="AG1049" s="223"/>
      <c r="AH1049" s="223"/>
      <c r="AI1049" s="223"/>
      <c r="AJ1049" s="223"/>
      <c r="AK1049" s="223"/>
      <c r="AL1049" s="223"/>
      <c r="AM1049" s="223"/>
      <c r="AN1049" s="223"/>
      <c r="AO1049" s="223"/>
      <c r="AP1049" s="223"/>
      <c r="AQ1049" s="223"/>
      <c r="AR1049" s="223"/>
      <c r="AS1049" s="223"/>
      <c r="AT1049" s="223"/>
      <c r="AU1049" s="223"/>
      <c r="AV1049" s="223"/>
      <c r="AW1049" s="223"/>
      <c r="AX1049" s="223"/>
      <c r="AY1049" s="223"/>
      <c r="AZ1049" s="223"/>
      <c r="BA1049" s="223"/>
      <c r="BB1049" s="223"/>
      <c r="BC1049" s="223"/>
      <c r="BD1049" s="223"/>
      <c r="BE1049" s="223"/>
      <c r="BF1049" s="223"/>
      <c r="BG1049" s="223"/>
      <c r="BH1049" s="223"/>
      <c r="BI1049" s="223"/>
      <c r="BJ1049" s="223"/>
      <c r="BK1049" s="223"/>
      <c r="BL1049" s="223"/>
      <c r="BM1049" s="224"/>
    </row>
    <row r="1050" spans="1:65">
      <c r="A1050" s="30"/>
      <c r="B1050" s="3" t="s">
        <v>255</v>
      </c>
      <c r="C1050" s="29"/>
      <c r="D1050" s="221">
        <v>16.810000000000002</v>
      </c>
      <c r="E1050" s="221">
        <v>17.375148817242248</v>
      </c>
      <c r="F1050" s="221">
        <v>15.738849999999999</v>
      </c>
      <c r="G1050" s="221">
        <v>16.649999999999999</v>
      </c>
      <c r="H1050" s="221">
        <v>15.950000000000001</v>
      </c>
      <c r="I1050" s="221">
        <v>15.2</v>
      </c>
      <c r="J1050" s="221">
        <v>15.265000000000001</v>
      </c>
      <c r="K1050" s="221">
        <v>17.149999999999999</v>
      </c>
      <c r="L1050" s="221">
        <v>15.1</v>
      </c>
      <c r="M1050" s="221">
        <v>13.393969850000001</v>
      </c>
      <c r="N1050" s="221">
        <v>16.649999999999999</v>
      </c>
      <c r="O1050" s="221">
        <v>16.048253367177374</v>
      </c>
      <c r="P1050" s="221">
        <v>16.600000000000001</v>
      </c>
      <c r="Q1050" s="221">
        <v>16.350000000000001</v>
      </c>
      <c r="R1050" s="221">
        <v>16.899999999999999</v>
      </c>
      <c r="S1050" s="221">
        <v>15.7</v>
      </c>
      <c r="T1050" s="221">
        <v>14.75</v>
      </c>
      <c r="U1050" s="222"/>
      <c r="V1050" s="223"/>
      <c r="W1050" s="223"/>
      <c r="X1050" s="223"/>
      <c r="Y1050" s="223"/>
      <c r="Z1050" s="223"/>
      <c r="AA1050" s="223"/>
      <c r="AB1050" s="223"/>
      <c r="AC1050" s="223"/>
      <c r="AD1050" s="223"/>
      <c r="AE1050" s="223"/>
      <c r="AF1050" s="223"/>
      <c r="AG1050" s="223"/>
      <c r="AH1050" s="223"/>
      <c r="AI1050" s="223"/>
      <c r="AJ1050" s="223"/>
      <c r="AK1050" s="223"/>
      <c r="AL1050" s="223"/>
      <c r="AM1050" s="223"/>
      <c r="AN1050" s="223"/>
      <c r="AO1050" s="223"/>
      <c r="AP1050" s="223"/>
      <c r="AQ1050" s="223"/>
      <c r="AR1050" s="223"/>
      <c r="AS1050" s="223"/>
      <c r="AT1050" s="223"/>
      <c r="AU1050" s="223"/>
      <c r="AV1050" s="223"/>
      <c r="AW1050" s="223"/>
      <c r="AX1050" s="223"/>
      <c r="AY1050" s="223"/>
      <c r="AZ1050" s="223"/>
      <c r="BA1050" s="223"/>
      <c r="BB1050" s="223"/>
      <c r="BC1050" s="223"/>
      <c r="BD1050" s="223"/>
      <c r="BE1050" s="223"/>
      <c r="BF1050" s="223"/>
      <c r="BG1050" s="223"/>
      <c r="BH1050" s="223"/>
      <c r="BI1050" s="223"/>
      <c r="BJ1050" s="223"/>
      <c r="BK1050" s="223"/>
      <c r="BL1050" s="223"/>
      <c r="BM1050" s="224"/>
    </row>
    <row r="1051" spans="1:65">
      <c r="A1051" s="30"/>
      <c r="B1051" s="3" t="s">
        <v>256</v>
      </c>
      <c r="C1051" s="29"/>
      <c r="D1051" s="24">
        <v>0.26600751869073214</v>
      </c>
      <c r="E1051" s="24">
        <v>0.20689103022221142</v>
      </c>
      <c r="F1051" s="24">
        <v>0.16262878793948676</v>
      </c>
      <c r="G1051" s="24">
        <v>0.25819888974716143</v>
      </c>
      <c r="H1051" s="24">
        <v>0.50892042599997911</v>
      </c>
      <c r="I1051" s="24">
        <v>0.12110601416389993</v>
      </c>
      <c r="J1051" s="24">
        <v>0.26250079364959361</v>
      </c>
      <c r="K1051" s="24">
        <v>0.712741187248218</v>
      </c>
      <c r="L1051" s="24">
        <v>0.66458006791256286</v>
      </c>
      <c r="M1051" s="24">
        <v>0.12160061850059845</v>
      </c>
      <c r="N1051" s="24">
        <v>0.42778499272414877</v>
      </c>
      <c r="O1051" s="24">
        <v>0.16082415692057914</v>
      </c>
      <c r="P1051" s="24">
        <v>0.12110601416390003</v>
      </c>
      <c r="Q1051" s="24">
        <v>0.29495762407505149</v>
      </c>
      <c r="R1051" s="24">
        <v>0.24221202832779848</v>
      </c>
      <c r="S1051" s="24">
        <v>0.7314369419163893</v>
      </c>
      <c r="T1051" s="24">
        <v>0.37771241264574112</v>
      </c>
      <c r="U1051" s="152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30"/>
      <c r="B1052" s="3" t="s">
        <v>86</v>
      </c>
      <c r="C1052" s="29"/>
      <c r="D1052" s="13">
        <v>1.591906156138433E-2</v>
      </c>
      <c r="E1052" s="13">
        <v>1.195032965479856E-2</v>
      </c>
      <c r="F1052" s="13">
        <v>1.0311474056131583E-2</v>
      </c>
      <c r="G1052" s="13">
        <v>1.5585446061196868E-2</v>
      </c>
      <c r="H1052" s="13">
        <v>3.1708437757008053E-2</v>
      </c>
      <c r="I1052" s="13">
        <v>7.9327083513471564E-3</v>
      </c>
      <c r="J1052" s="13">
        <v>1.7303941572155146E-2</v>
      </c>
      <c r="K1052" s="13">
        <v>4.1438441119082445E-2</v>
      </c>
      <c r="L1052" s="13">
        <v>4.4060556988678196E-2</v>
      </c>
      <c r="M1052" s="13">
        <v>9.0787149476293308E-3</v>
      </c>
      <c r="N1052" s="13">
        <v>2.5848035814147959E-2</v>
      </c>
      <c r="O1052" s="13">
        <v>1.0040269917353649E-2</v>
      </c>
      <c r="P1052" s="13">
        <v>7.3249605341068579E-3</v>
      </c>
      <c r="Q1052" s="13">
        <v>1.7930554655018329E-2</v>
      </c>
      <c r="R1052" s="13">
        <v>1.4360396936430739E-2</v>
      </c>
      <c r="S1052" s="13">
        <v>4.5858115480651364E-2</v>
      </c>
      <c r="T1052" s="13">
        <v>2.5753119044027804E-2</v>
      </c>
      <c r="U1052" s="152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30"/>
      <c r="B1053" s="3" t="s">
        <v>257</v>
      </c>
      <c r="C1053" s="29"/>
      <c r="D1053" s="13">
        <v>3.5614920705746789E-2</v>
      </c>
      <c r="E1053" s="13">
        <v>7.2960231880154991E-2</v>
      </c>
      <c r="F1053" s="13">
        <v>-2.2541064997001037E-2</v>
      </c>
      <c r="G1053" s="13">
        <v>2.6731728686926193E-2</v>
      </c>
      <c r="H1053" s="13">
        <v>-5.2890797530081857E-3</v>
      </c>
      <c r="I1053" s="13">
        <v>-5.3836757065166441E-2</v>
      </c>
      <c r="J1053" s="13">
        <v>-5.9827747031347633E-2</v>
      </c>
      <c r="K1053" s="13">
        <v>6.5983042258458635E-2</v>
      </c>
      <c r="L1053" s="13">
        <v>-6.5198979414820557E-2</v>
      </c>
      <c r="M1053" s="13">
        <v>-0.16989457414942799</v>
      </c>
      <c r="N1053" s="13">
        <v>2.5698799382412263E-2</v>
      </c>
      <c r="O1053" s="13">
        <v>-7.2777768459989511E-3</v>
      </c>
      <c r="P1053" s="13">
        <v>2.4665870077898111E-2</v>
      </c>
      <c r="Q1053" s="13">
        <v>1.950122355532824E-2</v>
      </c>
      <c r="R1053" s="13">
        <v>4.5324456168178484E-2</v>
      </c>
      <c r="S1053" s="13">
        <v>-1.1486655580091987E-2</v>
      </c>
      <c r="T1053" s="13">
        <v>-9.1022212027670912E-2</v>
      </c>
      <c r="U1053" s="152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A1054" s="30"/>
      <c r="B1054" s="46" t="s">
        <v>258</v>
      </c>
      <c r="C1054" s="47"/>
      <c r="D1054" s="45">
        <v>0.67</v>
      </c>
      <c r="E1054" s="45">
        <v>1.29</v>
      </c>
      <c r="F1054" s="45">
        <v>0.28000000000000003</v>
      </c>
      <c r="G1054" s="45">
        <v>0.53</v>
      </c>
      <c r="H1054" s="45">
        <v>0</v>
      </c>
      <c r="I1054" s="45">
        <v>0.8</v>
      </c>
      <c r="J1054" s="45">
        <v>0.9</v>
      </c>
      <c r="K1054" s="45">
        <v>1.17</v>
      </c>
      <c r="L1054" s="45">
        <v>0.99</v>
      </c>
      <c r="M1054" s="45">
        <v>2.71</v>
      </c>
      <c r="N1054" s="45">
        <v>0.51</v>
      </c>
      <c r="O1054" s="45">
        <v>0.03</v>
      </c>
      <c r="P1054" s="45">
        <v>0.49</v>
      </c>
      <c r="Q1054" s="45">
        <v>0.41</v>
      </c>
      <c r="R1054" s="45">
        <v>0.83</v>
      </c>
      <c r="S1054" s="45">
        <v>0.1</v>
      </c>
      <c r="T1054" s="45">
        <v>1.41</v>
      </c>
      <c r="U1054" s="152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B1055" s="31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BM1055" s="55"/>
    </row>
    <row r="1056" spans="1:65" ht="15">
      <c r="B1056" s="8" t="s">
        <v>491</v>
      </c>
      <c r="BM1056" s="28" t="s">
        <v>66</v>
      </c>
    </row>
    <row r="1057" spans="1:65" ht="15">
      <c r="A1057" s="25" t="s">
        <v>41</v>
      </c>
      <c r="B1057" s="18" t="s">
        <v>110</v>
      </c>
      <c r="C1057" s="15" t="s">
        <v>111</v>
      </c>
      <c r="D1057" s="16" t="s">
        <v>225</v>
      </c>
      <c r="E1057" s="17" t="s">
        <v>225</v>
      </c>
      <c r="F1057" s="17" t="s">
        <v>225</v>
      </c>
      <c r="G1057" s="17" t="s">
        <v>225</v>
      </c>
      <c r="H1057" s="17" t="s">
        <v>225</v>
      </c>
      <c r="I1057" s="17" t="s">
        <v>225</v>
      </c>
      <c r="J1057" s="17" t="s">
        <v>225</v>
      </c>
      <c r="K1057" s="17" t="s">
        <v>225</v>
      </c>
      <c r="L1057" s="152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8">
        <v>1</v>
      </c>
    </row>
    <row r="1058" spans="1:65">
      <c r="A1058" s="30"/>
      <c r="B1058" s="19" t="s">
        <v>226</v>
      </c>
      <c r="C1058" s="9" t="s">
        <v>226</v>
      </c>
      <c r="D1058" s="150" t="s">
        <v>228</v>
      </c>
      <c r="E1058" s="151" t="s">
        <v>229</v>
      </c>
      <c r="F1058" s="151" t="s">
        <v>230</v>
      </c>
      <c r="G1058" s="151" t="s">
        <v>236</v>
      </c>
      <c r="H1058" s="151" t="s">
        <v>237</v>
      </c>
      <c r="I1058" s="151" t="s">
        <v>241</v>
      </c>
      <c r="J1058" s="151" t="s">
        <v>244</v>
      </c>
      <c r="K1058" s="151" t="s">
        <v>248</v>
      </c>
      <c r="L1058" s="152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 t="s">
        <v>3</v>
      </c>
    </row>
    <row r="1059" spans="1:65">
      <c r="A1059" s="30"/>
      <c r="B1059" s="19"/>
      <c r="C1059" s="9"/>
      <c r="D1059" s="10" t="s">
        <v>272</v>
      </c>
      <c r="E1059" s="11" t="s">
        <v>272</v>
      </c>
      <c r="F1059" s="11" t="s">
        <v>272</v>
      </c>
      <c r="G1059" s="11" t="s">
        <v>273</v>
      </c>
      <c r="H1059" s="11" t="s">
        <v>272</v>
      </c>
      <c r="I1059" s="11" t="s">
        <v>273</v>
      </c>
      <c r="J1059" s="11" t="s">
        <v>273</v>
      </c>
      <c r="K1059" s="11" t="s">
        <v>272</v>
      </c>
      <c r="L1059" s="152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>
        <v>2</v>
      </c>
    </row>
    <row r="1060" spans="1:65">
      <c r="A1060" s="30"/>
      <c r="B1060" s="19"/>
      <c r="C1060" s="9"/>
      <c r="D1060" s="26"/>
      <c r="E1060" s="26"/>
      <c r="F1060" s="26"/>
      <c r="G1060" s="26"/>
      <c r="H1060" s="26"/>
      <c r="I1060" s="26"/>
      <c r="J1060" s="26"/>
      <c r="K1060" s="26"/>
      <c r="L1060" s="152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3</v>
      </c>
    </row>
    <row r="1061" spans="1:65">
      <c r="A1061" s="30"/>
      <c r="B1061" s="18">
        <v>1</v>
      </c>
      <c r="C1061" s="14">
        <v>1</v>
      </c>
      <c r="D1061" s="22">
        <v>1.51</v>
      </c>
      <c r="E1061" s="154">
        <v>1.32073786140456</v>
      </c>
      <c r="F1061" s="22">
        <v>1.51785658752869</v>
      </c>
      <c r="G1061" s="22">
        <v>1.5</v>
      </c>
      <c r="H1061" s="22">
        <v>1.42</v>
      </c>
      <c r="I1061" s="22">
        <v>1.3583360000000002</v>
      </c>
      <c r="J1061" s="22">
        <v>1.4</v>
      </c>
      <c r="K1061" s="22">
        <v>1.3</v>
      </c>
      <c r="L1061" s="152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1</v>
      </c>
    </row>
    <row r="1062" spans="1:65">
      <c r="A1062" s="30"/>
      <c r="B1062" s="19">
        <v>1</v>
      </c>
      <c r="C1062" s="9">
        <v>2</v>
      </c>
      <c r="D1062" s="11">
        <v>1.55</v>
      </c>
      <c r="E1062" s="11">
        <v>1.4312288605656001</v>
      </c>
      <c r="F1062" s="11">
        <v>1.3477696185597401</v>
      </c>
      <c r="G1062" s="11">
        <v>1.5</v>
      </c>
      <c r="H1062" s="11">
        <v>1.41</v>
      </c>
      <c r="I1062" s="11">
        <v>1.3184324000000003</v>
      </c>
      <c r="J1062" s="11">
        <v>1.4</v>
      </c>
      <c r="K1062" s="11">
        <v>1.3</v>
      </c>
      <c r="L1062" s="152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>
        <v>33</v>
      </c>
    </row>
    <row r="1063" spans="1:65">
      <c r="A1063" s="30"/>
      <c r="B1063" s="19">
        <v>1</v>
      </c>
      <c r="C1063" s="9">
        <v>3</v>
      </c>
      <c r="D1063" s="11">
        <v>1.49</v>
      </c>
      <c r="E1063" s="11">
        <v>1.4475985592046401</v>
      </c>
      <c r="F1063" s="11">
        <v>1.40249626418033</v>
      </c>
      <c r="G1063" s="11">
        <v>1.6</v>
      </c>
      <c r="H1063" s="11">
        <v>1.41</v>
      </c>
      <c r="I1063" s="11">
        <v>1.3380952000000004</v>
      </c>
      <c r="J1063" s="11">
        <v>1.4</v>
      </c>
      <c r="K1063" s="11">
        <v>1.2</v>
      </c>
      <c r="L1063" s="152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16</v>
      </c>
    </row>
    <row r="1064" spans="1:65">
      <c r="A1064" s="30"/>
      <c r="B1064" s="19">
        <v>1</v>
      </c>
      <c r="C1064" s="9">
        <v>4</v>
      </c>
      <c r="D1064" s="11">
        <v>1.52</v>
      </c>
      <c r="E1064" s="11">
        <v>1.4226552182802601</v>
      </c>
      <c r="F1064" s="11">
        <v>1.4064554066652499</v>
      </c>
      <c r="G1064" s="11">
        <v>1.6</v>
      </c>
      <c r="H1064" s="11">
        <v>1.38</v>
      </c>
      <c r="I1064" s="11">
        <v>1.3382775999999998</v>
      </c>
      <c r="J1064" s="11">
        <v>1.4</v>
      </c>
      <c r="K1064" s="11">
        <v>1.2</v>
      </c>
      <c r="L1064" s="152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1.416830222695812</v>
      </c>
    </row>
    <row r="1065" spans="1:65">
      <c r="A1065" s="30"/>
      <c r="B1065" s="19">
        <v>1</v>
      </c>
      <c r="C1065" s="9">
        <v>5</v>
      </c>
      <c r="D1065" s="11">
        <v>1.5</v>
      </c>
      <c r="E1065" s="11">
        <v>1.4420964201897699</v>
      </c>
      <c r="F1065" s="11">
        <v>1.4651454796691099</v>
      </c>
      <c r="G1065" s="11">
        <v>1.6</v>
      </c>
      <c r="H1065" s="11">
        <v>1.4</v>
      </c>
      <c r="I1065" s="11">
        <v>1.3380754000000004</v>
      </c>
      <c r="J1065" s="11">
        <v>1.4</v>
      </c>
      <c r="K1065" s="11">
        <v>1.3</v>
      </c>
      <c r="L1065" s="152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68</v>
      </c>
    </row>
    <row r="1066" spans="1:65">
      <c r="A1066" s="30"/>
      <c r="B1066" s="19">
        <v>1</v>
      </c>
      <c r="C1066" s="9">
        <v>6</v>
      </c>
      <c r="D1066" s="11">
        <v>1.51</v>
      </c>
      <c r="E1066" s="11">
        <v>1.49889359599254</v>
      </c>
      <c r="F1066" s="11">
        <v>1.3276359477164801</v>
      </c>
      <c r="G1066" s="11">
        <v>1.6</v>
      </c>
      <c r="H1066" s="11">
        <v>1.37</v>
      </c>
      <c r="I1066" s="11">
        <v>1.2883076</v>
      </c>
      <c r="J1066" s="11">
        <v>1.4</v>
      </c>
      <c r="K1066" s="11">
        <v>1.3</v>
      </c>
      <c r="L1066" s="152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5"/>
    </row>
    <row r="1067" spans="1:65">
      <c r="A1067" s="30"/>
      <c r="B1067" s="20" t="s">
        <v>254</v>
      </c>
      <c r="C1067" s="12"/>
      <c r="D1067" s="23">
        <v>1.5133333333333334</v>
      </c>
      <c r="E1067" s="23">
        <v>1.4272017526062284</v>
      </c>
      <c r="F1067" s="23">
        <v>1.4112265507199335</v>
      </c>
      <c r="G1067" s="23">
        <v>1.5666666666666664</v>
      </c>
      <c r="H1067" s="23">
        <v>1.3983333333333334</v>
      </c>
      <c r="I1067" s="23">
        <v>1.3299207</v>
      </c>
      <c r="J1067" s="23">
        <v>1.4000000000000001</v>
      </c>
      <c r="K1067" s="23">
        <v>1.2666666666666666</v>
      </c>
      <c r="L1067" s="152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5"/>
    </row>
    <row r="1068" spans="1:65">
      <c r="A1068" s="30"/>
      <c r="B1068" s="3" t="s">
        <v>255</v>
      </c>
      <c r="C1068" s="29"/>
      <c r="D1068" s="11">
        <v>1.51</v>
      </c>
      <c r="E1068" s="11">
        <v>1.436662640377685</v>
      </c>
      <c r="F1068" s="11">
        <v>1.40447583542279</v>
      </c>
      <c r="G1068" s="11">
        <v>1.6</v>
      </c>
      <c r="H1068" s="11">
        <v>1.4049999999999998</v>
      </c>
      <c r="I1068" s="11">
        <v>1.3380853000000004</v>
      </c>
      <c r="J1068" s="11">
        <v>1.4</v>
      </c>
      <c r="K1068" s="11">
        <v>1.3</v>
      </c>
      <c r="L1068" s="152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5"/>
    </row>
    <row r="1069" spans="1:65">
      <c r="A1069" s="30"/>
      <c r="B1069" s="3" t="s">
        <v>256</v>
      </c>
      <c r="C1069" s="29"/>
      <c r="D1069" s="24">
        <v>2.0655911179772907E-2</v>
      </c>
      <c r="E1069" s="24">
        <v>5.8564579658115845E-2</v>
      </c>
      <c r="F1069" s="24">
        <v>7.1260604147286841E-2</v>
      </c>
      <c r="G1069" s="24">
        <v>5.1639777949432267E-2</v>
      </c>
      <c r="H1069" s="24">
        <v>1.9407902170679468E-2</v>
      </c>
      <c r="I1069" s="24">
        <v>2.3975903580637021E-2</v>
      </c>
      <c r="J1069" s="24">
        <v>2.4323767777952469E-16</v>
      </c>
      <c r="K1069" s="24">
        <v>5.1639777949432274E-2</v>
      </c>
      <c r="L1069" s="203"/>
      <c r="M1069" s="204"/>
      <c r="N1069" s="204"/>
      <c r="O1069" s="204"/>
      <c r="P1069" s="204"/>
      <c r="Q1069" s="204"/>
      <c r="R1069" s="204"/>
      <c r="S1069" s="204"/>
      <c r="T1069" s="204"/>
      <c r="U1069" s="204"/>
      <c r="V1069" s="204"/>
      <c r="W1069" s="204"/>
      <c r="X1069" s="204"/>
      <c r="Y1069" s="204"/>
      <c r="Z1069" s="204"/>
      <c r="AA1069" s="204"/>
      <c r="AB1069" s="204"/>
      <c r="AC1069" s="204"/>
      <c r="AD1069" s="204"/>
      <c r="AE1069" s="204"/>
      <c r="AF1069" s="204"/>
      <c r="AG1069" s="204"/>
      <c r="AH1069" s="204"/>
      <c r="AI1069" s="204"/>
      <c r="AJ1069" s="204"/>
      <c r="AK1069" s="204"/>
      <c r="AL1069" s="204"/>
      <c r="AM1069" s="204"/>
      <c r="AN1069" s="204"/>
      <c r="AO1069" s="204"/>
      <c r="AP1069" s="204"/>
      <c r="AQ1069" s="204"/>
      <c r="AR1069" s="204"/>
      <c r="AS1069" s="204"/>
      <c r="AT1069" s="204"/>
      <c r="AU1069" s="204"/>
      <c r="AV1069" s="204"/>
      <c r="AW1069" s="204"/>
      <c r="AX1069" s="204"/>
      <c r="AY1069" s="204"/>
      <c r="AZ1069" s="204"/>
      <c r="BA1069" s="204"/>
      <c r="BB1069" s="204"/>
      <c r="BC1069" s="204"/>
      <c r="BD1069" s="204"/>
      <c r="BE1069" s="204"/>
      <c r="BF1069" s="204"/>
      <c r="BG1069" s="204"/>
      <c r="BH1069" s="204"/>
      <c r="BI1069" s="204"/>
      <c r="BJ1069" s="204"/>
      <c r="BK1069" s="204"/>
      <c r="BL1069" s="204"/>
      <c r="BM1069" s="56"/>
    </row>
    <row r="1070" spans="1:65">
      <c r="A1070" s="30"/>
      <c r="B1070" s="3" t="s">
        <v>86</v>
      </c>
      <c r="C1070" s="29"/>
      <c r="D1070" s="13">
        <v>1.3649280515268441E-2</v>
      </c>
      <c r="E1070" s="13">
        <v>4.1034548585139025E-2</v>
      </c>
      <c r="F1070" s="13">
        <v>5.0495509817990197E-2</v>
      </c>
      <c r="G1070" s="13">
        <v>3.2961560393254645E-2</v>
      </c>
      <c r="H1070" s="13">
        <v>1.3879310253167677E-2</v>
      </c>
      <c r="I1070" s="13">
        <v>1.8028070080146147E-2</v>
      </c>
      <c r="J1070" s="13">
        <v>1.7374119841394619E-16</v>
      </c>
      <c r="K1070" s="13">
        <v>4.0768245749551797E-2</v>
      </c>
      <c r="L1070" s="152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30"/>
      <c r="B1071" s="3" t="s">
        <v>257</v>
      </c>
      <c r="C1071" s="29"/>
      <c r="D1071" s="13">
        <v>6.8111979185413007E-2</v>
      </c>
      <c r="E1071" s="13">
        <v>7.3202348060321665E-3</v>
      </c>
      <c r="F1071" s="13">
        <v>-3.9550765406572985E-3</v>
      </c>
      <c r="G1071" s="13">
        <v>0.10575469210824684</v>
      </c>
      <c r="H1071" s="13">
        <v>-1.3055120554447575E-2</v>
      </c>
      <c r="I1071" s="13">
        <v>-6.1340816495605743E-2</v>
      </c>
      <c r="J1071" s="13">
        <v>-1.1878785775608969E-2</v>
      </c>
      <c r="K1071" s="13">
        <v>-0.10598556808269399</v>
      </c>
      <c r="L1071" s="152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A1072" s="30"/>
      <c r="B1072" s="46" t="s">
        <v>258</v>
      </c>
      <c r="C1072" s="47"/>
      <c r="D1072" s="45">
        <v>1.49</v>
      </c>
      <c r="E1072" s="45">
        <v>0.3</v>
      </c>
      <c r="F1072" s="45">
        <v>0.08</v>
      </c>
      <c r="G1072" s="45">
        <v>2.23</v>
      </c>
      <c r="H1072" s="45">
        <v>0.1</v>
      </c>
      <c r="I1072" s="45">
        <v>1.05</v>
      </c>
      <c r="J1072" s="45">
        <v>0.08</v>
      </c>
      <c r="K1072" s="45">
        <v>1.93</v>
      </c>
      <c r="L1072" s="152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B1073" s="31"/>
      <c r="C1073" s="20"/>
      <c r="D1073" s="20"/>
      <c r="E1073" s="20"/>
      <c r="F1073" s="20"/>
      <c r="G1073" s="20"/>
      <c r="H1073" s="20"/>
      <c r="I1073" s="20"/>
      <c r="J1073" s="20"/>
      <c r="K1073" s="20"/>
      <c r="BM1073" s="55"/>
    </row>
    <row r="1074" spans="1:65" ht="15">
      <c r="B1074" s="8" t="s">
        <v>492</v>
      </c>
      <c r="BM1074" s="28" t="s">
        <v>66</v>
      </c>
    </row>
    <row r="1075" spans="1:65" ht="15">
      <c r="A1075" s="25" t="s">
        <v>44</v>
      </c>
      <c r="B1075" s="18" t="s">
        <v>110</v>
      </c>
      <c r="C1075" s="15" t="s">
        <v>111</v>
      </c>
      <c r="D1075" s="16" t="s">
        <v>225</v>
      </c>
      <c r="E1075" s="17" t="s">
        <v>225</v>
      </c>
      <c r="F1075" s="17" t="s">
        <v>225</v>
      </c>
      <c r="G1075" s="17" t="s">
        <v>225</v>
      </c>
      <c r="H1075" s="17" t="s">
        <v>225</v>
      </c>
      <c r="I1075" s="17" t="s">
        <v>225</v>
      </c>
      <c r="J1075" s="17" t="s">
        <v>225</v>
      </c>
      <c r="K1075" s="17" t="s">
        <v>225</v>
      </c>
      <c r="L1075" s="17" t="s">
        <v>225</v>
      </c>
      <c r="M1075" s="17" t="s">
        <v>225</v>
      </c>
      <c r="N1075" s="17" t="s">
        <v>225</v>
      </c>
      <c r="O1075" s="17" t="s">
        <v>225</v>
      </c>
      <c r="P1075" s="17" t="s">
        <v>225</v>
      </c>
      <c r="Q1075" s="17" t="s">
        <v>225</v>
      </c>
      <c r="R1075" s="17" t="s">
        <v>225</v>
      </c>
      <c r="S1075" s="17" t="s">
        <v>225</v>
      </c>
      <c r="T1075" s="17" t="s">
        <v>225</v>
      </c>
      <c r="U1075" s="17" t="s">
        <v>225</v>
      </c>
      <c r="V1075" s="152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>
        <v>1</v>
      </c>
    </row>
    <row r="1076" spans="1:65">
      <c r="A1076" s="30"/>
      <c r="B1076" s="19" t="s">
        <v>226</v>
      </c>
      <c r="C1076" s="9" t="s">
        <v>226</v>
      </c>
      <c r="D1076" s="150" t="s">
        <v>228</v>
      </c>
      <c r="E1076" s="151" t="s">
        <v>229</v>
      </c>
      <c r="F1076" s="151" t="s">
        <v>230</v>
      </c>
      <c r="G1076" s="151" t="s">
        <v>233</v>
      </c>
      <c r="H1076" s="151" t="s">
        <v>234</v>
      </c>
      <c r="I1076" s="151" t="s">
        <v>236</v>
      </c>
      <c r="J1076" s="151" t="s">
        <v>237</v>
      </c>
      <c r="K1076" s="151" t="s">
        <v>238</v>
      </c>
      <c r="L1076" s="151" t="s">
        <v>239</v>
      </c>
      <c r="M1076" s="151" t="s">
        <v>240</v>
      </c>
      <c r="N1076" s="151" t="s">
        <v>241</v>
      </c>
      <c r="O1076" s="151" t="s">
        <v>242</v>
      </c>
      <c r="P1076" s="151" t="s">
        <v>243</v>
      </c>
      <c r="Q1076" s="151" t="s">
        <v>244</v>
      </c>
      <c r="R1076" s="151" t="s">
        <v>245</v>
      </c>
      <c r="S1076" s="151" t="s">
        <v>246</v>
      </c>
      <c r="T1076" s="151" t="s">
        <v>247</v>
      </c>
      <c r="U1076" s="151" t="s">
        <v>248</v>
      </c>
      <c r="V1076" s="152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 t="s">
        <v>3</v>
      </c>
    </row>
    <row r="1077" spans="1:65">
      <c r="A1077" s="30"/>
      <c r="B1077" s="19"/>
      <c r="C1077" s="9"/>
      <c r="D1077" s="10" t="s">
        <v>272</v>
      </c>
      <c r="E1077" s="11" t="s">
        <v>114</v>
      </c>
      <c r="F1077" s="11" t="s">
        <v>272</v>
      </c>
      <c r="G1077" s="11" t="s">
        <v>114</v>
      </c>
      <c r="H1077" s="11" t="s">
        <v>114</v>
      </c>
      <c r="I1077" s="11" t="s">
        <v>273</v>
      </c>
      <c r="J1077" s="11" t="s">
        <v>272</v>
      </c>
      <c r="K1077" s="11" t="s">
        <v>114</v>
      </c>
      <c r="L1077" s="11" t="s">
        <v>273</v>
      </c>
      <c r="M1077" s="11" t="s">
        <v>272</v>
      </c>
      <c r="N1077" s="11" t="s">
        <v>273</v>
      </c>
      <c r="O1077" s="11" t="s">
        <v>273</v>
      </c>
      <c r="P1077" s="11" t="s">
        <v>114</v>
      </c>
      <c r="Q1077" s="11" t="s">
        <v>273</v>
      </c>
      <c r="R1077" s="11" t="s">
        <v>273</v>
      </c>
      <c r="S1077" s="11" t="s">
        <v>273</v>
      </c>
      <c r="T1077" s="11" t="s">
        <v>273</v>
      </c>
      <c r="U1077" s="11" t="s">
        <v>114</v>
      </c>
      <c r="V1077" s="152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>
        <v>0</v>
      </c>
    </row>
    <row r="1078" spans="1:65">
      <c r="A1078" s="30"/>
      <c r="B1078" s="19"/>
      <c r="C1078" s="9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152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>
        <v>1</v>
      </c>
    </row>
    <row r="1079" spans="1:65">
      <c r="A1079" s="30"/>
      <c r="B1079" s="18">
        <v>1</v>
      </c>
      <c r="C1079" s="14">
        <v>1</v>
      </c>
      <c r="D1079" s="205">
        <v>84</v>
      </c>
      <c r="E1079" s="205">
        <v>86.618000000000009</v>
      </c>
      <c r="F1079" s="205">
        <v>83.34387814503404</v>
      </c>
      <c r="G1079" s="206">
        <v>67.136499999999998</v>
      </c>
      <c r="H1079" s="205">
        <v>83</v>
      </c>
      <c r="I1079" s="205">
        <v>86</v>
      </c>
      <c r="J1079" s="205">
        <v>83</v>
      </c>
      <c r="K1079" s="205">
        <v>80.780599999999993</v>
      </c>
      <c r="L1079" s="205">
        <v>82</v>
      </c>
      <c r="M1079" s="205">
        <v>78</v>
      </c>
      <c r="N1079" s="206">
        <v>73.887540999999985</v>
      </c>
      <c r="O1079" s="205">
        <v>86</v>
      </c>
      <c r="P1079" s="205">
        <v>86.237082892577504</v>
      </c>
      <c r="Q1079" s="205">
        <v>82.9</v>
      </c>
      <c r="R1079" s="205">
        <v>83</v>
      </c>
      <c r="S1079" s="205">
        <v>87</v>
      </c>
      <c r="T1079" s="205">
        <v>82</v>
      </c>
      <c r="U1079" s="206">
        <v>71</v>
      </c>
      <c r="V1079" s="207"/>
      <c r="W1079" s="208"/>
      <c r="X1079" s="208"/>
      <c r="Y1079" s="208"/>
      <c r="Z1079" s="208"/>
      <c r="AA1079" s="208"/>
      <c r="AB1079" s="208"/>
      <c r="AC1079" s="208"/>
      <c r="AD1079" s="208"/>
      <c r="AE1079" s="208"/>
      <c r="AF1079" s="208"/>
      <c r="AG1079" s="208"/>
      <c r="AH1079" s="208"/>
      <c r="AI1079" s="208"/>
      <c r="AJ1079" s="208"/>
      <c r="AK1079" s="208"/>
      <c r="AL1079" s="208"/>
      <c r="AM1079" s="208"/>
      <c r="AN1079" s="208"/>
      <c r="AO1079" s="208"/>
      <c r="AP1079" s="208"/>
      <c r="AQ1079" s="208"/>
      <c r="AR1079" s="208"/>
      <c r="AS1079" s="208"/>
      <c r="AT1079" s="208"/>
      <c r="AU1079" s="208"/>
      <c r="AV1079" s="208"/>
      <c r="AW1079" s="208"/>
      <c r="AX1079" s="208"/>
      <c r="AY1079" s="208"/>
      <c r="AZ1079" s="208"/>
      <c r="BA1079" s="208"/>
      <c r="BB1079" s="208"/>
      <c r="BC1079" s="208"/>
      <c r="BD1079" s="208"/>
      <c r="BE1079" s="208"/>
      <c r="BF1079" s="208"/>
      <c r="BG1079" s="208"/>
      <c r="BH1079" s="208"/>
      <c r="BI1079" s="208"/>
      <c r="BJ1079" s="208"/>
      <c r="BK1079" s="208"/>
      <c r="BL1079" s="208"/>
      <c r="BM1079" s="209">
        <v>1</v>
      </c>
    </row>
    <row r="1080" spans="1:65">
      <c r="A1080" s="30"/>
      <c r="B1080" s="19">
        <v>1</v>
      </c>
      <c r="C1080" s="9">
        <v>2</v>
      </c>
      <c r="D1080" s="210">
        <v>84</v>
      </c>
      <c r="E1080" s="210">
        <v>88.466000000000008</v>
      </c>
      <c r="F1080" s="210">
        <v>81.49484933244679</v>
      </c>
      <c r="G1080" s="211">
        <v>69.3489</v>
      </c>
      <c r="H1080" s="210">
        <v>85</v>
      </c>
      <c r="I1080" s="210">
        <v>85</v>
      </c>
      <c r="J1080" s="210">
        <v>81</v>
      </c>
      <c r="K1080" s="210">
        <v>80.246533333333332</v>
      </c>
      <c r="L1080" s="210">
        <v>85</v>
      </c>
      <c r="M1080" s="210">
        <v>80</v>
      </c>
      <c r="N1080" s="211">
        <v>73.09838360000002</v>
      </c>
      <c r="O1080" s="210">
        <v>86</v>
      </c>
      <c r="P1080" s="210">
        <v>84.71541821302695</v>
      </c>
      <c r="Q1080" s="210">
        <v>83.1</v>
      </c>
      <c r="R1080" s="210">
        <v>81</v>
      </c>
      <c r="S1080" s="210">
        <v>88</v>
      </c>
      <c r="T1080" s="210">
        <v>82</v>
      </c>
      <c r="U1080" s="211">
        <v>75</v>
      </c>
      <c r="V1080" s="207"/>
      <c r="W1080" s="208"/>
      <c r="X1080" s="208"/>
      <c r="Y1080" s="208"/>
      <c r="Z1080" s="208"/>
      <c r="AA1080" s="208"/>
      <c r="AB1080" s="208"/>
      <c r="AC1080" s="208"/>
      <c r="AD1080" s="208"/>
      <c r="AE1080" s="208"/>
      <c r="AF1080" s="208"/>
      <c r="AG1080" s="208"/>
      <c r="AH1080" s="208"/>
      <c r="AI1080" s="208"/>
      <c r="AJ1080" s="208"/>
      <c r="AK1080" s="208"/>
      <c r="AL1080" s="208"/>
      <c r="AM1080" s="208"/>
      <c r="AN1080" s="208"/>
      <c r="AO1080" s="208"/>
      <c r="AP1080" s="208"/>
      <c r="AQ1080" s="208"/>
      <c r="AR1080" s="208"/>
      <c r="AS1080" s="208"/>
      <c r="AT1080" s="208"/>
      <c r="AU1080" s="208"/>
      <c r="AV1080" s="208"/>
      <c r="AW1080" s="208"/>
      <c r="AX1080" s="208"/>
      <c r="AY1080" s="208"/>
      <c r="AZ1080" s="208"/>
      <c r="BA1080" s="208"/>
      <c r="BB1080" s="208"/>
      <c r="BC1080" s="208"/>
      <c r="BD1080" s="208"/>
      <c r="BE1080" s="208"/>
      <c r="BF1080" s="208"/>
      <c r="BG1080" s="208"/>
      <c r="BH1080" s="208"/>
      <c r="BI1080" s="208"/>
      <c r="BJ1080" s="208"/>
      <c r="BK1080" s="208"/>
      <c r="BL1080" s="208"/>
      <c r="BM1080" s="209">
        <v>34</v>
      </c>
    </row>
    <row r="1081" spans="1:65">
      <c r="A1081" s="30"/>
      <c r="B1081" s="19">
        <v>1</v>
      </c>
      <c r="C1081" s="9">
        <v>3</v>
      </c>
      <c r="D1081" s="210">
        <v>86</v>
      </c>
      <c r="E1081" s="210">
        <v>86.893000000000001</v>
      </c>
      <c r="F1081" s="210">
        <v>84.480903797834472</v>
      </c>
      <c r="G1081" s="211">
        <v>68.413399999999996</v>
      </c>
      <c r="H1081" s="210">
        <v>83</v>
      </c>
      <c r="I1081" s="210">
        <v>85</v>
      </c>
      <c r="J1081" s="210">
        <v>81</v>
      </c>
      <c r="K1081" s="210">
        <v>82.617766666666668</v>
      </c>
      <c r="L1081" s="210">
        <v>84</v>
      </c>
      <c r="M1081" s="210">
        <v>81</v>
      </c>
      <c r="N1081" s="211">
        <v>73.71526999999999</v>
      </c>
      <c r="O1081" s="210">
        <v>85</v>
      </c>
      <c r="P1081" s="210">
        <v>84.028355894322871</v>
      </c>
      <c r="Q1081" s="220">
        <v>87</v>
      </c>
      <c r="R1081" s="210">
        <v>86</v>
      </c>
      <c r="S1081" s="210">
        <v>88</v>
      </c>
      <c r="T1081" s="210">
        <v>82</v>
      </c>
      <c r="U1081" s="211">
        <v>75</v>
      </c>
      <c r="V1081" s="207"/>
      <c r="W1081" s="208"/>
      <c r="X1081" s="208"/>
      <c r="Y1081" s="208"/>
      <c r="Z1081" s="208"/>
      <c r="AA1081" s="208"/>
      <c r="AB1081" s="208"/>
      <c r="AC1081" s="208"/>
      <c r="AD1081" s="208"/>
      <c r="AE1081" s="208"/>
      <c r="AF1081" s="208"/>
      <c r="AG1081" s="208"/>
      <c r="AH1081" s="208"/>
      <c r="AI1081" s="208"/>
      <c r="AJ1081" s="208"/>
      <c r="AK1081" s="208"/>
      <c r="AL1081" s="208"/>
      <c r="AM1081" s="208"/>
      <c r="AN1081" s="208"/>
      <c r="AO1081" s="208"/>
      <c r="AP1081" s="208"/>
      <c r="AQ1081" s="208"/>
      <c r="AR1081" s="208"/>
      <c r="AS1081" s="208"/>
      <c r="AT1081" s="208"/>
      <c r="AU1081" s="208"/>
      <c r="AV1081" s="208"/>
      <c r="AW1081" s="208"/>
      <c r="AX1081" s="208"/>
      <c r="AY1081" s="208"/>
      <c r="AZ1081" s="208"/>
      <c r="BA1081" s="208"/>
      <c r="BB1081" s="208"/>
      <c r="BC1081" s="208"/>
      <c r="BD1081" s="208"/>
      <c r="BE1081" s="208"/>
      <c r="BF1081" s="208"/>
      <c r="BG1081" s="208"/>
      <c r="BH1081" s="208"/>
      <c r="BI1081" s="208"/>
      <c r="BJ1081" s="208"/>
      <c r="BK1081" s="208"/>
      <c r="BL1081" s="208"/>
      <c r="BM1081" s="209">
        <v>16</v>
      </c>
    </row>
    <row r="1082" spans="1:65">
      <c r="A1082" s="30"/>
      <c r="B1082" s="19">
        <v>1</v>
      </c>
      <c r="C1082" s="9">
        <v>4</v>
      </c>
      <c r="D1082" s="210">
        <v>85</v>
      </c>
      <c r="E1082" s="210">
        <v>89.40100000000001</v>
      </c>
      <c r="F1082" s="210">
        <v>83.040515922611434</v>
      </c>
      <c r="G1082" s="211">
        <v>70.6785</v>
      </c>
      <c r="H1082" s="210">
        <v>85</v>
      </c>
      <c r="I1082" s="210">
        <v>86</v>
      </c>
      <c r="J1082" s="210">
        <v>81</v>
      </c>
      <c r="K1082" s="210">
        <v>78.360699999999994</v>
      </c>
      <c r="L1082" s="210">
        <v>81</v>
      </c>
      <c r="M1082" s="210">
        <v>80</v>
      </c>
      <c r="N1082" s="211">
        <v>74.740431999999998</v>
      </c>
      <c r="O1082" s="210">
        <v>83</v>
      </c>
      <c r="P1082" s="210">
        <v>81.30771409251426</v>
      </c>
      <c r="Q1082" s="210">
        <v>83.4</v>
      </c>
      <c r="R1082" s="210">
        <v>86</v>
      </c>
      <c r="S1082" s="210">
        <v>88</v>
      </c>
      <c r="T1082" s="210">
        <v>82</v>
      </c>
      <c r="U1082" s="211">
        <v>79</v>
      </c>
      <c r="V1082" s="207"/>
      <c r="W1082" s="208"/>
      <c r="X1082" s="208"/>
      <c r="Y1082" s="208"/>
      <c r="Z1082" s="208"/>
      <c r="AA1082" s="208"/>
      <c r="AB1082" s="208"/>
      <c r="AC1082" s="208"/>
      <c r="AD1082" s="208"/>
      <c r="AE1082" s="208"/>
      <c r="AF1082" s="208"/>
      <c r="AG1082" s="208"/>
      <c r="AH1082" s="208"/>
      <c r="AI1082" s="208"/>
      <c r="AJ1082" s="208"/>
      <c r="AK1082" s="208"/>
      <c r="AL1082" s="208"/>
      <c r="AM1082" s="208"/>
      <c r="AN1082" s="208"/>
      <c r="AO1082" s="208"/>
      <c r="AP1082" s="208"/>
      <c r="AQ1082" s="208"/>
      <c r="AR1082" s="208"/>
      <c r="AS1082" s="208"/>
      <c r="AT1082" s="208"/>
      <c r="AU1082" s="208"/>
      <c r="AV1082" s="208"/>
      <c r="AW1082" s="208"/>
      <c r="AX1082" s="208"/>
      <c r="AY1082" s="208"/>
      <c r="AZ1082" s="208"/>
      <c r="BA1082" s="208"/>
      <c r="BB1082" s="208"/>
      <c r="BC1082" s="208"/>
      <c r="BD1082" s="208"/>
      <c r="BE1082" s="208"/>
      <c r="BF1082" s="208"/>
      <c r="BG1082" s="208"/>
      <c r="BH1082" s="208"/>
      <c r="BI1082" s="208"/>
      <c r="BJ1082" s="208"/>
      <c r="BK1082" s="208"/>
      <c r="BL1082" s="208"/>
      <c r="BM1082" s="209">
        <v>83.76421114011309</v>
      </c>
    </row>
    <row r="1083" spans="1:65">
      <c r="A1083" s="30"/>
      <c r="B1083" s="19">
        <v>1</v>
      </c>
      <c r="C1083" s="9">
        <v>5</v>
      </c>
      <c r="D1083" s="210">
        <v>85</v>
      </c>
      <c r="E1083" s="210">
        <v>89.456000000000003</v>
      </c>
      <c r="F1083" s="210">
        <v>83.045224239220431</v>
      </c>
      <c r="G1083" s="211">
        <v>68.416399999999996</v>
      </c>
      <c r="H1083" s="210">
        <v>83</v>
      </c>
      <c r="I1083" s="210">
        <v>85</v>
      </c>
      <c r="J1083" s="210">
        <v>80</v>
      </c>
      <c r="K1083" s="210">
        <v>77.612766666666673</v>
      </c>
      <c r="L1083" s="210">
        <v>85</v>
      </c>
      <c r="M1083" s="210">
        <v>79</v>
      </c>
      <c r="N1083" s="211">
        <v>74.54381979999998</v>
      </c>
      <c r="O1083" s="210">
        <v>85</v>
      </c>
      <c r="P1083" s="210">
        <v>83.901249617178877</v>
      </c>
      <c r="Q1083" s="210">
        <v>83.5</v>
      </c>
      <c r="R1083" s="210">
        <v>83</v>
      </c>
      <c r="S1083" s="210">
        <v>89</v>
      </c>
      <c r="T1083" s="210">
        <v>83</v>
      </c>
      <c r="U1083" s="211">
        <v>78</v>
      </c>
      <c r="V1083" s="207"/>
      <c r="W1083" s="208"/>
      <c r="X1083" s="208"/>
      <c r="Y1083" s="208"/>
      <c r="Z1083" s="208"/>
      <c r="AA1083" s="208"/>
      <c r="AB1083" s="208"/>
      <c r="AC1083" s="208"/>
      <c r="AD1083" s="208"/>
      <c r="AE1083" s="208"/>
      <c r="AF1083" s="208"/>
      <c r="AG1083" s="208"/>
      <c r="AH1083" s="208"/>
      <c r="AI1083" s="208"/>
      <c r="AJ1083" s="208"/>
      <c r="AK1083" s="208"/>
      <c r="AL1083" s="208"/>
      <c r="AM1083" s="208"/>
      <c r="AN1083" s="208"/>
      <c r="AO1083" s="208"/>
      <c r="AP1083" s="208"/>
      <c r="AQ1083" s="208"/>
      <c r="AR1083" s="208"/>
      <c r="AS1083" s="208"/>
      <c r="AT1083" s="208"/>
      <c r="AU1083" s="208"/>
      <c r="AV1083" s="208"/>
      <c r="AW1083" s="208"/>
      <c r="AX1083" s="208"/>
      <c r="AY1083" s="208"/>
      <c r="AZ1083" s="208"/>
      <c r="BA1083" s="208"/>
      <c r="BB1083" s="208"/>
      <c r="BC1083" s="208"/>
      <c r="BD1083" s="208"/>
      <c r="BE1083" s="208"/>
      <c r="BF1083" s="208"/>
      <c r="BG1083" s="208"/>
      <c r="BH1083" s="208"/>
      <c r="BI1083" s="208"/>
      <c r="BJ1083" s="208"/>
      <c r="BK1083" s="208"/>
      <c r="BL1083" s="208"/>
      <c r="BM1083" s="209">
        <v>69</v>
      </c>
    </row>
    <row r="1084" spans="1:65">
      <c r="A1084" s="30"/>
      <c r="B1084" s="19">
        <v>1</v>
      </c>
      <c r="C1084" s="9">
        <v>6</v>
      </c>
      <c r="D1084" s="210">
        <v>84</v>
      </c>
      <c r="E1084" s="210">
        <v>89.192000000000007</v>
      </c>
      <c r="F1084" s="210">
        <v>84.764652263632797</v>
      </c>
      <c r="G1084" s="211">
        <v>68.171099999999996</v>
      </c>
      <c r="H1084" s="210">
        <v>85</v>
      </c>
      <c r="I1084" s="210">
        <v>85</v>
      </c>
      <c r="J1084" s="210">
        <v>83</v>
      </c>
      <c r="K1084" s="210">
        <v>80.340800000000002</v>
      </c>
      <c r="L1084" s="210">
        <v>84</v>
      </c>
      <c r="M1084" s="210">
        <v>80</v>
      </c>
      <c r="N1084" s="211">
        <v>73.946940400000003</v>
      </c>
      <c r="O1084" s="210">
        <v>86</v>
      </c>
      <c r="P1084" s="210">
        <v>81.873991533111862</v>
      </c>
      <c r="Q1084" s="210">
        <v>83.4</v>
      </c>
      <c r="R1084" s="210">
        <v>84</v>
      </c>
      <c r="S1084" s="210">
        <v>89</v>
      </c>
      <c r="T1084" s="210">
        <v>81</v>
      </c>
      <c r="U1084" s="211">
        <v>75</v>
      </c>
      <c r="V1084" s="207"/>
      <c r="W1084" s="208"/>
      <c r="X1084" s="208"/>
      <c r="Y1084" s="208"/>
      <c r="Z1084" s="208"/>
      <c r="AA1084" s="208"/>
      <c r="AB1084" s="208"/>
      <c r="AC1084" s="208"/>
      <c r="AD1084" s="208"/>
      <c r="AE1084" s="208"/>
      <c r="AF1084" s="208"/>
      <c r="AG1084" s="208"/>
      <c r="AH1084" s="208"/>
      <c r="AI1084" s="208"/>
      <c r="AJ1084" s="208"/>
      <c r="AK1084" s="208"/>
      <c r="AL1084" s="208"/>
      <c r="AM1084" s="208"/>
      <c r="AN1084" s="208"/>
      <c r="AO1084" s="208"/>
      <c r="AP1084" s="208"/>
      <c r="AQ1084" s="208"/>
      <c r="AR1084" s="208"/>
      <c r="AS1084" s="208"/>
      <c r="AT1084" s="208"/>
      <c r="AU1084" s="208"/>
      <c r="AV1084" s="208"/>
      <c r="AW1084" s="208"/>
      <c r="AX1084" s="208"/>
      <c r="AY1084" s="208"/>
      <c r="AZ1084" s="208"/>
      <c r="BA1084" s="208"/>
      <c r="BB1084" s="208"/>
      <c r="BC1084" s="208"/>
      <c r="BD1084" s="208"/>
      <c r="BE1084" s="208"/>
      <c r="BF1084" s="208"/>
      <c r="BG1084" s="208"/>
      <c r="BH1084" s="208"/>
      <c r="BI1084" s="208"/>
      <c r="BJ1084" s="208"/>
      <c r="BK1084" s="208"/>
      <c r="BL1084" s="208"/>
      <c r="BM1084" s="212"/>
    </row>
    <row r="1085" spans="1:65">
      <c r="A1085" s="30"/>
      <c r="B1085" s="20" t="s">
        <v>254</v>
      </c>
      <c r="C1085" s="12"/>
      <c r="D1085" s="213">
        <v>84.666666666666671</v>
      </c>
      <c r="E1085" s="213">
        <v>88.337666666666678</v>
      </c>
      <c r="F1085" s="213">
        <v>83.361670616796658</v>
      </c>
      <c r="G1085" s="213">
        <v>68.69413333333334</v>
      </c>
      <c r="H1085" s="213">
        <v>84</v>
      </c>
      <c r="I1085" s="213">
        <v>85.333333333333329</v>
      </c>
      <c r="J1085" s="213">
        <v>81.5</v>
      </c>
      <c r="K1085" s="213">
        <v>79.993194444444455</v>
      </c>
      <c r="L1085" s="213">
        <v>83.5</v>
      </c>
      <c r="M1085" s="213">
        <v>79.666666666666671</v>
      </c>
      <c r="N1085" s="213">
        <v>73.988731133333332</v>
      </c>
      <c r="O1085" s="213">
        <v>85.166666666666671</v>
      </c>
      <c r="P1085" s="213">
        <v>83.677302040455388</v>
      </c>
      <c r="Q1085" s="213">
        <v>83.883333333333326</v>
      </c>
      <c r="R1085" s="213">
        <v>83.833333333333329</v>
      </c>
      <c r="S1085" s="213">
        <v>88.166666666666671</v>
      </c>
      <c r="T1085" s="213">
        <v>82</v>
      </c>
      <c r="U1085" s="213">
        <v>75.5</v>
      </c>
      <c r="V1085" s="207"/>
      <c r="W1085" s="208"/>
      <c r="X1085" s="208"/>
      <c r="Y1085" s="208"/>
      <c r="Z1085" s="208"/>
      <c r="AA1085" s="208"/>
      <c r="AB1085" s="208"/>
      <c r="AC1085" s="208"/>
      <c r="AD1085" s="208"/>
      <c r="AE1085" s="208"/>
      <c r="AF1085" s="208"/>
      <c r="AG1085" s="208"/>
      <c r="AH1085" s="208"/>
      <c r="AI1085" s="208"/>
      <c r="AJ1085" s="208"/>
      <c r="AK1085" s="208"/>
      <c r="AL1085" s="208"/>
      <c r="AM1085" s="208"/>
      <c r="AN1085" s="208"/>
      <c r="AO1085" s="208"/>
      <c r="AP1085" s="208"/>
      <c r="AQ1085" s="208"/>
      <c r="AR1085" s="208"/>
      <c r="AS1085" s="208"/>
      <c r="AT1085" s="208"/>
      <c r="AU1085" s="208"/>
      <c r="AV1085" s="208"/>
      <c r="AW1085" s="208"/>
      <c r="AX1085" s="208"/>
      <c r="AY1085" s="208"/>
      <c r="AZ1085" s="208"/>
      <c r="BA1085" s="208"/>
      <c r="BB1085" s="208"/>
      <c r="BC1085" s="208"/>
      <c r="BD1085" s="208"/>
      <c r="BE1085" s="208"/>
      <c r="BF1085" s="208"/>
      <c r="BG1085" s="208"/>
      <c r="BH1085" s="208"/>
      <c r="BI1085" s="208"/>
      <c r="BJ1085" s="208"/>
      <c r="BK1085" s="208"/>
      <c r="BL1085" s="208"/>
      <c r="BM1085" s="212"/>
    </row>
    <row r="1086" spans="1:65">
      <c r="A1086" s="30"/>
      <c r="B1086" s="3" t="s">
        <v>255</v>
      </c>
      <c r="C1086" s="29"/>
      <c r="D1086" s="210">
        <v>84.5</v>
      </c>
      <c r="E1086" s="210">
        <v>88.829000000000008</v>
      </c>
      <c r="F1086" s="210">
        <v>83.194551192127236</v>
      </c>
      <c r="G1086" s="210">
        <v>68.414899999999989</v>
      </c>
      <c r="H1086" s="210">
        <v>84</v>
      </c>
      <c r="I1086" s="210">
        <v>85</v>
      </c>
      <c r="J1086" s="210">
        <v>81</v>
      </c>
      <c r="K1086" s="210">
        <v>80.293666666666667</v>
      </c>
      <c r="L1086" s="210">
        <v>84</v>
      </c>
      <c r="M1086" s="210">
        <v>80</v>
      </c>
      <c r="N1086" s="210">
        <v>73.917240699999994</v>
      </c>
      <c r="O1086" s="210">
        <v>85.5</v>
      </c>
      <c r="P1086" s="210">
        <v>83.964802755750867</v>
      </c>
      <c r="Q1086" s="210">
        <v>83.4</v>
      </c>
      <c r="R1086" s="210">
        <v>83.5</v>
      </c>
      <c r="S1086" s="210">
        <v>88</v>
      </c>
      <c r="T1086" s="210">
        <v>82</v>
      </c>
      <c r="U1086" s="210">
        <v>75</v>
      </c>
      <c r="V1086" s="207"/>
      <c r="W1086" s="208"/>
      <c r="X1086" s="208"/>
      <c r="Y1086" s="208"/>
      <c r="Z1086" s="208"/>
      <c r="AA1086" s="208"/>
      <c r="AB1086" s="208"/>
      <c r="AC1086" s="208"/>
      <c r="AD1086" s="208"/>
      <c r="AE1086" s="208"/>
      <c r="AF1086" s="208"/>
      <c r="AG1086" s="208"/>
      <c r="AH1086" s="208"/>
      <c r="AI1086" s="208"/>
      <c r="AJ1086" s="208"/>
      <c r="AK1086" s="208"/>
      <c r="AL1086" s="208"/>
      <c r="AM1086" s="208"/>
      <c r="AN1086" s="208"/>
      <c r="AO1086" s="208"/>
      <c r="AP1086" s="208"/>
      <c r="AQ1086" s="208"/>
      <c r="AR1086" s="208"/>
      <c r="AS1086" s="208"/>
      <c r="AT1086" s="208"/>
      <c r="AU1086" s="208"/>
      <c r="AV1086" s="208"/>
      <c r="AW1086" s="208"/>
      <c r="AX1086" s="208"/>
      <c r="AY1086" s="208"/>
      <c r="AZ1086" s="208"/>
      <c r="BA1086" s="208"/>
      <c r="BB1086" s="208"/>
      <c r="BC1086" s="208"/>
      <c r="BD1086" s="208"/>
      <c r="BE1086" s="208"/>
      <c r="BF1086" s="208"/>
      <c r="BG1086" s="208"/>
      <c r="BH1086" s="208"/>
      <c r="BI1086" s="208"/>
      <c r="BJ1086" s="208"/>
      <c r="BK1086" s="208"/>
      <c r="BL1086" s="208"/>
      <c r="BM1086" s="212"/>
    </row>
    <row r="1087" spans="1:65">
      <c r="A1087" s="30"/>
      <c r="B1087" s="3" t="s">
        <v>256</v>
      </c>
      <c r="C1087" s="29"/>
      <c r="D1087" s="221">
        <v>0.81649658092772603</v>
      </c>
      <c r="E1087" s="221">
        <v>1.2784379009817679</v>
      </c>
      <c r="F1087" s="221">
        <v>1.1755558125522159</v>
      </c>
      <c r="G1087" s="221">
        <v>1.2018454920107948</v>
      </c>
      <c r="H1087" s="221">
        <v>1.0954451150103321</v>
      </c>
      <c r="I1087" s="221">
        <v>0.51639777949432231</v>
      </c>
      <c r="J1087" s="221">
        <v>1.2247448713915889</v>
      </c>
      <c r="K1087" s="221">
        <v>1.7902442062363897</v>
      </c>
      <c r="L1087" s="221">
        <v>1.6431676725154984</v>
      </c>
      <c r="M1087" s="221">
        <v>1.0327955589886446</v>
      </c>
      <c r="N1087" s="221">
        <v>0.59205797872208477</v>
      </c>
      <c r="O1087" s="221">
        <v>1.1690451944500122</v>
      </c>
      <c r="P1087" s="221">
        <v>1.8259479923045234</v>
      </c>
      <c r="Q1087" s="221">
        <v>1.5432649372893379</v>
      </c>
      <c r="R1087" s="221">
        <v>1.9407902170679514</v>
      </c>
      <c r="S1087" s="221">
        <v>0.75277265270908111</v>
      </c>
      <c r="T1087" s="221">
        <v>0.63245553203367588</v>
      </c>
      <c r="U1087" s="221">
        <v>2.8106938645110393</v>
      </c>
      <c r="V1087" s="222"/>
      <c r="W1087" s="223"/>
      <c r="X1087" s="223"/>
      <c r="Y1087" s="223"/>
      <c r="Z1087" s="223"/>
      <c r="AA1087" s="223"/>
      <c r="AB1087" s="223"/>
      <c r="AC1087" s="223"/>
      <c r="AD1087" s="223"/>
      <c r="AE1087" s="223"/>
      <c r="AF1087" s="223"/>
      <c r="AG1087" s="223"/>
      <c r="AH1087" s="223"/>
      <c r="AI1087" s="223"/>
      <c r="AJ1087" s="223"/>
      <c r="AK1087" s="223"/>
      <c r="AL1087" s="223"/>
      <c r="AM1087" s="223"/>
      <c r="AN1087" s="223"/>
      <c r="AO1087" s="223"/>
      <c r="AP1087" s="223"/>
      <c r="AQ1087" s="223"/>
      <c r="AR1087" s="223"/>
      <c r="AS1087" s="223"/>
      <c r="AT1087" s="223"/>
      <c r="AU1087" s="223"/>
      <c r="AV1087" s="223"/>
      <c r="AW1087" s="223"/>
      <c r="AX1087" s="223"/>
      <c r="AY1087" s="223"/>
      <c r="AZ1087" s="223"/>
      <c r="BA1087" s="223"/>
      <c r="BB1087" s="223"/>
      <c r="BC1087" s="223"/>
      <c r="BD1087" s="223"/>
      <c r="BE1087" s="223"/>
      <c r="BF1087" s="223"/>
      <c r="BG1087" s="223"/>
      <c r="BH1087" s="223"/>
      <c r="BI1087" s="223"/>
      <c r="BJ1087" s="223"/>
      <c r="BK1087" s="223"/>
      <c r="BL1087" s="223"/>
      <c r="BM1087" s="224"/>
    </row>
    <row r="1088" spans="1:65">
      <c r="A1088" s="30"/>
      <c r="B1088" s="3" t="s">
        <v>86</v>
      </c>
      <c r="C1088" s="29"/>
      <c r="D1088" s="13">
        <v>9.6436604046581803E-3</v>
      </c>
      <c r="E1088" s="13">
        <v>1.4472171942302088E-2</v>
      </c>
      <c r="F1088" s="13">
        <v>1.4101874444864489E-2</v>
      </c>
      <c r="G1088" s="13">
        <v>1.7495606010180315E-2</v>
      </c>
      <c r="H1088" s="13">
        <v>1.3041013273932525E-2</v>
      </c>
      <c r="I1088" s="13">
        <v>6.05153647844909E-3</v>
      </c>
      <c r="J1088" s="13">
        <v>1.5027544434252625E-2</v>
      </c>
      <c r="K1088" s="13">
        <v>2.2379956428414925E-2</v>
      </c>
      <c r="L1088" s="13">
        <v>1.9678654760664653E-2</v>
      </c>
      <c r="M1088" s="13">
        <v>1.2963960991489262E-2</v>
      </c>
      <c r="N1088" s="13">
        <v>8.0020020569774499E-3</v>
      </c>
      <c r="O1088" s="13">
        <v>1.3726558056164526E-2</v>
      </c>
      <c r="P1088" s="13">
        <v>2.1821305751728637E-2</v>
      </c>
      <c r="Q1088" s="13">
        <v>1.8397754070606058E-2</v>
      </c>
      <c r="R1088" s="13">
        <v>2.3150579130035206E-2</v>
      </c>
      <c r="S1088" s="13">
        <v>8.5380641139026214E-3</v>
      </c>
      <c r="T1088" s="13">
        <v>7.7128723418740958E-3</v>
      </c>
      <c r="U1088" s="13">
        <v>3.7227733304781976E-2</v>
      </c>
      <c r="V1088" s="152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30"/>
      <c r="B1089" s="3" t="s">
        <v>257</v>
      </c>
      <c r="C1089" s="29"/>
      <c r="D1089" s="13">
        <v>1.0773760228506513E-2</v>
      </c>
      <c r="E1089" s="13">
        <v>5.4599159525343444E-2</v>
      </c>
      <c r="F1089" s="13">
        <v>-4.8056385637429422E-3</v>
      </c>
      <c r="G1089" s="13">
        <v>-0.17991069935072757</v>
      </c>
      <c r="H1089" s="13">
        <v>2.8149117227702636E-3</v>
      </c>
      <c r="I1089" s="13">
        <v>1.8732608734242762E-2</v>
      </c>
      <c r="J1089" s="13">
        <v>-2.7030770173740781E-2</v>
      </c>
      <c r="K1089" s="13">
        <v>-4.5019425890143294E-2</v>
      </c>
      <c r="L1089" s="13">
        <v>-3.1542246565319232E-3</v>
      </c>
      <c r="M1089" s="13">
        <v>-4.8917603564515466E-2</v>
      </c>
      <c r="N1089" s="13">
        <v>-0.11670234666722079</v>
      </c>
      <c r="O1089" s="13">
        <v>1.6742896607808921E-2</v>
      </c>
      <c r="P1089" s="13">
        <v>-1.0375445369184E-3</v>
      </c>
      <c r="Q1089" s="13">
        <v>1.4221132342664422E-3</v>
      </c>
      <c r="R1089" s="13">
        <v>8.2519959633620132E-4</v>
      </c>
      <c r="S1089" s="13">
        <v>5.2557714883622042E-2</v>
      </c>
      <c r="T1089" s="13">
        <v>-2.1061633794438483E-2</v>
      </c>
      <c r="U1089" s="13">
        <v>-9.8660406725367134E-2</v>
      </c>
      <c r="V1089" s="152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A1090" s="30"/>
      <c r="B1090" s="46" t="s">
        <v>258</v>
      </c>
      <c r="C1090" s="47"/>
      <c r="D1090" s="45">
        <v>0.44</v>
      </c>
      <c r="E1090" s="45">
        <v>1.92</v>
      </c>
      <c r="F1090" s="45">
        <v>0.09</v>
      </c>
      <c r="G1090" s="45">
        <v>6.03</v>
      </c>
      <c r="H1090" s="45">
        <v>0.17</v>
      </c>
      <c r="I1090" s="45">
        <v>0.71</v>
      </c>
      <c r="J1090" s="45">
        <v>0.85</v>
      </c>
      <c r="K1090" s="45">
        <v>1.45</v>
      </c>
      <c r="L1090" s="45">
        <v>0.04</v>
      </c>
      <c r="M1090" s="45">
        <v>1.59</v>
      </c>
      <c r="N1090" s="45">
        <v>3.88</v>
      </c>
      <c r="O1090" s="45">
        <v>0.64</v>
      </c>
      <c r="P1090" s="45">
        <v>0.04</v>
      </c>
      <c r="Q1090" s="45">
        <v>0.12</v>
      </c>
      <c r="R1090" s="45">
        <v>0.1</v>
      </c>
      <c r="S1090" s="45">
        <v>1.85</v>
      </c>
      <c r="T1090" s="45">
        <v>0.64</v>
      </c>
      <c r="U1090" s="45">
        <v>3.27</v>
      </c>
      <c r="V1090" s="152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B1091" s="31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BM1091" s="55"/>
    </row>
    <row r="1092" spans="1:65" ht="15">
      <c r="B1092" s="8" t="s">
        <v>493</v>
      </c>
      <c r="BM1092" s="28" t="s">
        <v>66</v>
      </c>
    </row>
    <row r="1093" spans="1:65" ht="15">
      <c r="A1093" s="25" t="s">
        <v>45</v>
      </c>
      <c r="B1093" s="18" t="s">
        <v>110</v>
      </c>
      <c r="C1093" s="15" t="s">
        <v>111</v>
      </c>
      <c r="D1093" s="16" t="s">
        <v>225</v>
      </c>
      <c r="E1093" s="17" t="s">
        <v>225</v>
      </c>
      <c r="F1093" s="17" t="s">
        <v>225</v>
      </c>
      <c r="G1093" s="17" t="s">
        <v>225</v>
      </c>
      <c r="H1093" s="17" t="s">
        <v>225</v>
      </c>
      <c r="I1093" s="17" t="s">
        <v>225</v>
      </c>
      <c r="J1093" s="17" t="s">
        <v>225</v>
      </c>
      <c r="K1093" s="17" t="s">
        <v>225</v>
      </c>
      <c r="L1093" s="17" t="s">
        <v>225</v>
      </c>
      <c r="M1093" s="17" t="s">
        <v>225</v>
      </c>
      <c r="N1093" s="17" t="s">
        <v>225</v>
      </c>
      <c r="O1093" s="17" t="s">
        <v>225</v>
      </c>
      <c r="P1093" s="17" t="s">
        <v>225</v>
      </c>
      <c r="Q1093" s="17" t="s">
        <v>225</v>
      </c>
      <c r="R1093" s="17" t="s">
        <v>225</v>
      </c>
      <c r="S1093" s="17" t="s">
        <v>225</v>
      </c>
      <c r="T1093" s="17" t="s">
        <v>225</v>
      </c>
      <c r="U1093" s="17" t="s">
        <v>225</v>
      </c>
      <c r="V1093" s="152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>
        <v>1</v>
      </c>
    </row>
    <row r="1094" spans="1:65">
      <c r="A1094" s="30"/>
      <c r="B1094" s="19" t="s">
        <v>226</v>
      </c>
      <c r="C1094" s="9" t="s">
        <v>226</v>
      </c>
      <c r="D1094" s="150" t="s">
        <v>228</v>
      </c>
      <c r="E1094" s="151" t="s">
        <v>229</v>
      </c>
      <c r="F1094" s="151" t="s">
        <v>230</v>
      </c>
      <c r="G1094" s="151" t="s">
        <v>233</v>
      </c>
      <c r="H1094" s="151" t="s">
        <v>234</v>
      </c>
      <c r="I1094" s="151" t="s">
        <v>236</v>
      </c>
      <c r="J1094" s="151" t="s">
        <v>237</v>
      </c>
      <c r="K1094" s="151" t="s">
        <v>238</v>
      </c>
      <c r="L1094" s="151" t="s">
        <v>239</v>
      </c>
      <c r="M1094" s="151" t="s">
        <v>240</v>
      </c>
      <c r="N1094" s="151" t="s">
        <v>241</v>
      </c>
      <c r="O1094" s="151" t="s">
        <v>242</v>
      </c>
      <c r="P1094" s="151" t="s">
        <v>243</v>
      </c>
      <c r="Q1094" s="151" t="s">
        <v>244</v>
      </c>
      <c r="R1094" s="151" t="s">
        <v>245</v>
      </c>
      <c r="S1094" s="151" t="s">
        <v>246</v>
      </c>
      <c r="T1094" s="151" t="s">
        <v>247</v>
      </c>
      <c r="U1094" s="151" t="s">
        <v>248</v>
      </c>
      <c r="V1094" s="152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 t="s">
        <v>3</v>
      </c>
    </row>
    <row r="1095" spans="1:65">
      <c r="A1095" s="30"/>
      <c r="B1095" s="19"/>
      <c r="C1095" s="9"/>
      <c r="D1095" s="10" t="s">
        <v>272</v>
      </c>
      <c r="E1095" s="11" t="s">
        <v>114</v>
      </c>
      <c r="F1095" s="11" t="s">
        <v>272</v>
      </c>
      <c r="G1095" s="11" t="s">
        <v>114</v>
      </c>
      <c r="H1095" s="11" t="s">
        <v>272</v>
      </c>
      <c r="I1095" s="11" t="s">
        <v>273</v>
      </c>
      <c r="J1095" s="11" t="s">
        <v>273</v>
      </c>
      <c r="K1095" s="11" t="s">
        <v>114</v>
      </c>
      <c r="L1095" s="11" t="s">
        <v>273</v>
      </c>
      <c r="M1095" s="11" t="s">
        <v>272</v>
      </c>
      <c r="N1095" s="11" t="s">
        <v>273</v>
      </c>
      <c r="O1095" s="11" t="s">
        <v>273</v>
      </c>
      <c r="P1095" s="11" t="s">
        <v>114</v>
      </c>
      <c r="Q1095" s="11" t="s">
        <v>273</v>
      </c>
      <c r="R1095" s="11" t="s">
        <v>273</v>
      </c>
      <c r="S1095" s="11" t="s">
        <v>273</v>
      </c>
      <c r="T1095" s="11" t="s">
        <v>273</v>
      </c>
      <c r="U1095" s="11" t="s">
        <v>114</v>
      </c>
      <c r="V1095" s="152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>
        <v>0</v>
      </c>
    </row>
    <row r="1096" spans="1:65">
      <c r="A1096" s="30"/>
      <c r="B1096" s="19"/>
      <c r="C1096" s="9"/>
      <c r="D1096" s="26"/>
      <c r="E1096" s="26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152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8">
        <v>0</v>
      </c>
    </row>
    <row r="1097" spans="1:65">
      <c r="A1097" s="30"/>
      <c r="B1097" s="18">
        <v>1</v>
      </c>
      <c r="C1097" s="14">
        <v>1</v>
      </c>
      <c r="D1097" s="231">
        <v>179.9</v>
      </c>
      <c r="E1097" s="205">
        <v>171.34200000000001</v>
      </c>
      <c r="F1097" s="205">
        <v>185.58099280458788</v>
      </c>
      <c r="G1097" s="205">
        <v>192.12459999999999</v>
      </c>
      <c r="H1097" s="205">
        <v>178</v>
      </c>
      <c r="I1097" s="206">
        <v>75</v>
      </c>
      <c r="J1097" s="205">
        <v>176</v>
      </c>
      <c r="K1097" s="205">
        <v>167</v>
      </c>
      <c r="L1097" s="205">
        <v>188</v>
      </c>
      <c r="M1097" s="205">
        <v>178.9</v>
      </c>
      <c r="N1097" s="206">
        <v>148.36802259999996</v>
      </c>
      <c r="O1097" s="205">
        <v>177.5</v>
      </c>
      <c r="P1097" s="205">
        <v>185.79271247859828</v>
      </c>
      <c r="Q1097" s="205">
        <v>185</v>
      </c>
      <c r="R1097" s="205">
        <v>187</v>
      </c>
      <c r="S1097" s="205">
        <v>187.5</v>
      </c>
      <c r="T1097" s="205">
        <v>184</v>
      </c>
      <c r="U1097" s="205">
        <v>163</v>
      </c>
      <c r="V1097" s="207"/>
      <c r="W1097" s="208"/>
      <c r="X1097" s="208"/>
      <c r="Y1097" s="208"/>
      <c r="Z1097" s="208"/>
      <c r="AA1097" s="208"/>
      <c r="AB1097" s="208"/>
      <c r="AC1097" s="208"/>
      <c r="AD1097" s="208"/>
      <c r="AE1097" s="208"/>
      <c r="AF1097" s="208"/>
      <c r="AG1097" s="208"/>
      <c r="AH1097" s="208"/>
      <c r="AI1097" s="208"/>
      <c r="AJ1097" s="208"/>
      <c r="AK1097" s="208"/>
      <c r="AL1097" s="208"/>
      <c r="AM1097" s="208"/>
      <c r="AN1097" s="208"/>
      <c r="AO1097" s="208"/>
      <c r="AP1097" s="208"/>
      <c r="AQ1097" s="208"/>
      <c r="AR1097" s="208"/>
      <c r="AS1097" s="208"/>
      <c r="AT1097" s="208"/>
      <c r="AU1097" s="208"/>
      <c r="AV1097" s="208"/>
      <c r="AW1097" s="208"/>
      <c r="AX1097" s="208"/>
      <c r="AY1097" s="208"/>
      <c r="AZ1097" s="208"/>
      <c r="BA1097" s="208"/>
      <c r="BB1097" s="208"/>
      <c r="BC1097" s="208"/>
      <c r="BD1097" s="208"/>
      <c r="BE1097" s="208"/>
      <c r="BF1097" s="208"/>
      <c r="BG1097" s="208"/>
      <c r="BH1097" s="208"/>
      <c r="BI1097" s="208"/>
      <c r="BJ1097" s="208"/>
      <c r="BK1097" s="208"/>
      <c r="BL1097" s="208"/>
      <c r="BM1097" s="209">
        <v>1</v>
      </c>
    </row>
    <row r="1098" spans="1:65">
      <c r="A1098" s="30"/>
      <c r="B1098" s="19">
        <v>1</v>
      </c>
      <c r="C1098" s="9">
        <v>2</v>
      </c>
      <c r="D1098" s="210">
        <v>191.3</v>
      </c>
      <c r="E1098" s="210">
        <v>174.16079999999999</v>
      </c>
      <c r="F1098" s="210">
        <v>180.08913412176068</v>
      </c>
      <c r="G1098" s="210">
        <v>195.59620000000001</v>
      </c>
      <c r="H1098" s="210">
        <v>182</v>
      </c>
      <c r="I1098" s="211">
        <v>159</v>
      </c>
      <c r="J1098" s="210">
        <v>175</v>
      </c>
      <c r="K1098" s="210">
        <v>162</v>
      </c>
      <c r="L1098" s="210">
        <v>186</v>
      </c>
      <c r="M1098" s="210">
        <v>182.6</v>
      </c>
      <c r="N1098" s="211">
        <v>145.57711520000001</v>
      </c>
      <c r="O1098" s="210">
        <v>178</v>
      </c>
      <c r="P1098" s="210">
        <v>182.93181077161677</v>
      </c>
      <c r="Q1098" s="210">
        <v>185</v>
      </c>
      <c r="R1098" s="210">
        <v>186.5</v>
      </c>
      <c r="S1098" s="210">
        <v>183</v>
      </c>
      <c r="T1098" s="210">
        <v>179</v>
      </c>
      <c r="U1098" s="210">
        <v>162</v>
      </c>
      <c r="V1098" s="207"/>
      <c r="W1098" s="208"/>
      <c r="X1098" s="208"/>
      <c r="Y1098" s="208"/>
      <c r="Z1098" s="208"/>
      <c r="AA1098" s="208"/>
      <c r="AB1098" s="208"/>
      <c r="AC1098" s="208"/>
      <c r="AD1098" s="208"/>
      <c r="AE1098" s="208"/>
      <c r="AF1098" s="208"/>
      <c r="AG1098" s="208"/>
      <c r="AH1098" s="208"/>
      <c r="AI1098" s="208"/>
      <c r="AJ1098" s="208"/>
      <c r="AK1098" s="208"/>
      <c r="AL1098" s="208"/>
      <c r="AM1098" s="208"/>
      <c r="AN1098" s="208"/>
      <c r="AO1098" s="208"/>
      <c r="AP1098" s="208"/>
      <c r="AQ1098" s="208"/>
      <c r="AR1098" s="208"/>
      <c r="AS1098" s="208"/>
      <c r="AT1098" s="208"/>
      <c r="AU1098" s="208"/>
      <c r="AV1098" s="208"/>
      <c r="AW1098" s="208"/>
      <c r="AX1098" s="208"/>
      <c r="AY1098" s="208"/>
      <c r="AZ1098" s="208"/>
      <c r="BA1098" s="208"/>
      <c r="BB1098" s="208"/>
      <c r="BC1098" s="208"/>
      <c r="BD1098" s="208"/>
      <c r="BE1098" s="208"/>
      <c r="BF1098" s="208"/>
      <c r="BG1098" s="208"/>
      <c r="BH1098" s="208"/>
      <c r="BI1098" s="208"/>
      <c r="BJ1098" s="208"/>
      <c r="BK1098" s="208"/>
      <c r="BL1098" s="208"/>
      <c r="BM1098" s="209">
        <v>35</v>
      </c>
    </row>
    <row r="1099" spans="1:65">
      <c r="A1099" s="30"/>
      <c r="B1099" s="19">
        <v>1</v>
      </c>
      <c r="C1099" s="9">
        <v>3</v>
      </c>
      <c r="D1099" s="210">
        <v>187.3</v>
      </c>
      <c r="E1099" s="210">
        <v>171.26640000000003</v>
      </c>
      <c r="F1099" s="210">
        <v>184.17561507593155</v>
      </c>
      <c r="G1099" s="210">
        <v>186.8852</v>
      </c>
      <c r="H1099" s="210">
        <v>183</v>
      </c>
      <c r="I1099" s="211">
        <v>113</v>
      </c>
      <c r="J1099" s="210">
        <v>175</v>
      </c>
      <c r="K1099" s="210">
        <v>166</v>
      </c>
      <c r="L1099" s="210">
        <v>188.5</v>
      </c>
      <c r="M1099" s="210">
        <v>186.1</v>
      </c>
      <c r="N1099" s="211">
        <v>146.5179894</v>
      </c>
      <c r="O1099" s="210">
        <v>183.5</v>
      </c>
      <c r="P1099" s="210">
        <v>175.67539568286799</v>
      </c>
      <c r="Q1099" s="210">
        <v>185</v>
      </c>
      <c r="R1099" s="210">
        <v>193</v>
      </c>
      <c r="S1099" s="210">
        <v>187.5</v>
      </c>
      <c r="T1099" s="210">
        <v>184.5</v>
      </c>
      <c r="U1099" s="210">
        <v>165</v>
      </c>
      <c r="V1099" s="207"/>
      <c r="W1099" s="208"/>
      <c r="X1099" s="208"/>
      <c r="Y1099" s="208"/>
      <c r="Z1099" s="208"/>
      <c r="AA1099" s="208"/>
      <c r="AB1099" s="208"/>
      <c r="AC1099" s="208"/>
      <c r="AD1099" s="208"/>
      <c r="AE1099" s="208"/>
      <c r="AF1099" s="208"/>
      <c r="AG1099" s="208"/>
      <c r="AH1099" s="208"/>
      <c r="AI1099" s="208"/>
      <c r="AJ1099" s="208"/>
      <c r="AK1099" s="208"/>
      <c r="AL1099" s="208"/>
      <c r="AM1099" s="208"/>
      <c r="AN1099" s="208"/>
      <c r="AO1099" s="208"/>
      <c r="AP1099" s="208"/>
      <c r="AQ1099" s="208"/>
      <c r="AR1099" s="208"/>
      <c r="AS1099" s="208"/>
      <c r="AT1099" s="208"/>
      <c r="AU1099" s="208"/>
      <c r="AV1099" s="208"/>
      <c r="AW1099" s="208"/>
      <c r="AX1099" s="208"/>
      <c r="AY1099" s="208"/>
      <c r="AZ1099" s="208"/>
      <c r="BA1099" s="208"/>
      <c r="BB1099" s="208"/>
      <c r="BC1099" s="208"/>
      <c r="BD1099" s="208"/>
      <c r="BE1099" s="208"/>
      <c r="BF1099" s="208"/>
      <c r="BG1099" s="208"/>
      <c r="BH1099" s="208"/>
      <c r="BI1099" s="208"/>
      <c r="BJ1099" s="208"/>
      <c r="BK1099" s="208"/>
      <c r="BL1099" s="208"/>
      <c r="BM1099" s="209">
        <v>16</v>
      </c>
    </row>
    <row r="1100" spans="1:65">
      <c r="A1100" s="30"/>
      <c r="B1100" s="19">
        <v>1</v>
      </c>
      <c r="C1100" s="9">
        <v>4</v>
      </c>
      <c r="D1100" s="210">
        <v>190.2</v>
      </c>
      <c r="E1100" s="210">
        <v>177.39000000000001</v>
      </c>
      <c r="F1100" s="210">
        <v>185.30704058759466</v>
      </c>
      <c r="G1100" s="210">
        <v>186.1096</v>
      </c>
      <c r="H1100" s="210">
        <v>185</v>
      </c>
      <c r="I1100" s="211">
        <v>20</v>
      </c>
      <c r="J1100" s="210">
        <v>174</v>
      </c>
      <c r="K1100" s="210">
        <v>162</v>
      </c>
      <c r="L1100" s="210">
        <v>180.5</v>
      </c>
      <c r="M1100" s="210">
        <v>182.8</v>
      </c>
      <c r="N1100" s="211">
        <v>147.58373360000002</v>
      </c>
      <c r="O1100" s="210">
        <v>174.5</v>
      </c>
      <c r="P1100" s="210">
        <v>175.79059872571105</v>
      </c>
      <c r="Q1100" s="210">
        <v>186</v>
      </c>
      <c r="R1100" s="210">
        <v>193</v>
      </c>
      <c r="S1100" s="210">
        <v>185.5</v>
      </c>
      <c r="T1100" s="210">
        <v>184.5</v>
      </c>
      <c r="U1100" s="210">
        <v>163</v>
      </c>
      <c r="V1100" s="207"/>
      <c r="W1100" s="208"/>
      <c r="X1100" s="208"/>
      <c r="Y1100" s="208"/>
      <c r="Z1100" s="208"/>
      <c r="AA1100" s="208"/>
      <c r="AB1100" s="208"/>
      <c r="AC1100" s="208"/>
      <c r="AD1100" s="208"/>
      <c r="AE1100" s="208"/>
      <c r="AF1100" s="208"/>
      <c r="AG1100" s="208"/>
      <c r="AH1100" s="208"/>
      <c r="AI1100" s="208"/>
      <c r="AJ1100" s="208"/>
      <c r="AK1100" s="208"/>
      <c r="AL1100" s="208"/>
      <c r="AM1100" s="208"/>
      <c r="AN1100" s="208"/>
      <c r="AO1100" s="208"/>
      <c r="AP1100" s="208"/>
      <c r="AQ1100" s="208"/>
      <c r="AR1100" s="208"/>
      <c r="AS1100" s="208"/>
      <c r="AT1100" s="208"/>
      <c r="AU1100" s="208"/>
      <c r="AV1100" s="208"/>
      <c r="AW1100" s="208"/>
      <c r="AX1100" s="208"/>
      <c r="AY1100" s="208"/>
      <c r="AZ1100" s="208"/>
      <c r="BA1100" s="208"/>
      <c r="BB1100" s="208"/>
      <c r="BC1100" s="208"/>
      <c r="BD1100" s="208"/>
      <c r="BE1100" s="208"/>
      <c r="BF1100" s="208"/>
      <c r="BG1100" s="208"/>
      <c r="BH1100" s="208"/>
      <c r="BI1100" s="208"/>
      <c r="BJ1100" s="208"/>
      <c r="BK1100" s="208"/>
      <c r="BL1100" s="208"/>
      <c r="BM1100" s="209">
        <v>180.82804222526269</v>
      </c>
    </row>
    <row r="1101" spans="1:65">
      <c r="A1101" s="30"/>
      <c r="B1101" s="19">
        <v>1</v>
      </c>
      <c r="C1101" s="9">
        <v>5</v>
      </c>
      <c r="D1101" s="210">
        <v>188.6</v>
      </c>
      <c r="E1101" s="210">
        <v>172.85400000000001</v>
      </c>
      <c r="F1101" s="210">
        <v>181.64597421348736</v>
      </c>
      <c r="G1101" s="210">
        <v>186.48939999999999</v>
      </c>
      <c r="H1101" s="210">
        <v>181</v>
      </c>
      <c r="I1101" s="211">
        <v>40</v>
      </c>
      <c r="J1101" s="210">
        <v>175</v>
      </c>
      <c r="K1101" s="210">
        <v>163</v>
      </c>
      <c r="L1101" s="210">
        <v>190.5</v>
      </c>
      <c r="M1101" s="210">
        <v>182.1</v>
      </c>
      <c r="N1101" s="211">
        <v>147.88741329999996</v>
      </c>
      <c r="O1101" s="210">
        <v>181</v>
      </c>
      <c r="P1101" s="210">
        <v>182.63969059735405</v>
      </c>
      <c r="Q1101" s="210">
        <v>188</v>
      </c>
      <c r="R1101" s="210">
        <v>186.5</v>
      </c>
      <c r="S1101" s="210">
        <v>187</v>
      </c>
      <c r="T1101" s="210">
        <v>183.5</v>
      </c>
      <c r="U1101" s="210">
        <v>161</v>
      </c>
      <c r="V1101" s="207"/>
      <c r="W1101" s="208"/>
      <c r="X1101" s="208"/>
      <c r="Y1101" s="208"/>
      <c r="Z1101" s="208"/>
      <c r="AA1101" s="208"/>
      <c r="AB1101" s="208"/>
      <c r="AC1101" s="208"/>
      <c r="AD1101" s="208"/>
      <c r="AE1101" s="208"/>
      <c r="AF1101" s="208"/>
      <c r="AG1101" s="208"/>
      <c r="AH1101" s="208"/>
      <c r="AI1101" s="208"/>
      <c r="AJ1101" s="208"/>
      <c r="AK1101" s="208"/>
      <c r="AL1101" s="208"/>
      <c r="AM1101" s="208"/>
      <c r="AN1101" s="208"/>
      <c r="AO1101" s="208"/>
      <c r="AP1101" s="208"/>
      <c r="AQ1101" s="208"/>
      <c r="AR1101" s="208"/>
      <c r="AS1101" s="208"/>
      <c r="AT1101" s="208"/>
      <c r="AU1101" s="208"/>
      <c r="AV1101" s="208"/>
      <c r="AW1101" s="208"/>
      <c r="AX1101" s="208"/>
      <c r="AY1101" s="208"/>
      <c r="AZ1101" s="208"/>
      <c r="BA1101" s="208"/>
      <c r="BB1101" s="208"/>
      <c r="BC1101" s="208"/>
      <c r="BD1101" s="208"/>
      <c r="BE1101" s="208"/>
      <c r="BF1101" s="208"/>
      <c r="BG1101" s="208"/>
      <c r="BH1101" s="208"/>
      <c r="BI1101" s="208"/>
      <c r="BJ1101" s="208"/>
      <c r="BK1101" s="208"/>
      <c r="BL1101" s="208"/>
      <c r="BM1101" s="209">
        <v>70</v>
      </c>
    </row>
    <row r="1102" spans="1:65">
      <c r="A1102" s="30"/>
      <c r="B1102" s="19">
        <v>1</v>
      </c>
      <c r="C1102" s="9">
        <v>6</v>
      </c>
      <c r="D1102" s="210">
        <v>188.1</v>
      </c>
      <c r="E1102" s="210">
        <v>172.82160000000002</v>
      </c>
      <c r="F1102" s="210">
        <v>187.05635714497768</v>
      </c>
      <c r="G1102" s="210">
        <v>193.8621</v>
      </c>
      <c r="H1102" s="210">
        <v>179</v>
      </c>
      <c r="I1102" s="211">
        <v>39</v>
      </c>
      <c r="J1102" s="210">
        <v>175</v>
      </c>
      <c r="K1102" s="210">
        <v>168</v>
      </c>
      <c r="L1102" s="210">
        <v>190.5</v>
      </c>
      <c r="M1102" s="210">
        <v>186.6</v>
      </c>
      <c r="N1102" s="211">
        <v>146.68449239999998</v>
      </c>
      <c r="O1102" s="210">
        <v>181</v>
      </c>
      <c r="P1102" s="210">
        <v>173.20483142073059</v>
      </c>
      <c r="Q1102" s="210">
        <v>187</v>
      </c>
      <c r="R1102" s="210">
        <v>188</v>
      </c>
      <c r="S1102" s="210">
        <v>186.5</v>
      </c>
      <c r="T1102" s="210">
        <v>181</v>
      </c>
      <c r="U1102" s="210">
        <v>162</v>
      </c>
      <c r="V1102" s="207"/>
      <c r="W1102" s="208"/>
      <c r="X1102" s="208"/>
      <c r="Y1102" s="208"/>
      <c r="Z1102" s="208"/>
      <c r="AA1102" s="208"/>
      <c r="AB1102" s="208"/>
      <c r="AC1102" s="208"/>
      <c r="AD1102" s="208"/>
      <c r="AE1102" s="208"/>
      <c r="AF1102" s="208"/>
      <c r="AG1102" s="208"/>
      <c r="AH1102" s="208"/>
      <c r="AI1102" s="208"/>
      <c r="AJ1102" s="208"/>
      <c r="AK1102" s="208"/>
      <c r="AL1102" s="208"/>
      <c r="AM1102" s="208"/>
      <c r="AN1102" s="208"/>
      <c r="AO1102" s="208"/>
      <c r="AP1102" s="208"/>
      <c r="AQ1102" s="208"/>
      <c r="AR1102" s="208"/>
      <c r="AS1102" s="208"/>
      <c r="AT1102" s="208"/>
      <c r="AU1102" s="208"/>
      <c r="AV1102" s="208"/>
      <c r="AW1102" s="208"/>
      <c r="AX1102" s="208"/>
      <c r="AY1102" s="208"/>
      <c r="AZ1102" s="208"/>
      <c r="BA1102" s="208"/>
      <c r="BB1102" s="208"/>
      <c r="BC1102" s="208"/>
      <c r="BD1102" s="208"/>
      <c r="BE1102" s="208"/>
      <c r="BF1102" s="208"/>
      <c r="BG1102" s="208"/>
      <c r="BH1102" s="208"/>
      <c r="BI1102" s="208"/>
      <c r="BJ1102" s="208"/>
      <c r="BK1102" s="208"/>
      <c r="BL1102" s="208"/>
      <c r="BM1102" s="212"/>
    </row>
    <row r="1103" spans="1:65">
      <c r="A1103" s="30"/>
      <c r="B1103" s="20" t="s">
        <v>254</v>
      </c>
      <c r="C1103" s="12"/>
      <c r="D1103" s="213">
        <v>187.56666666666669</v>
      </c>
      <c r="E1103" s="213">
        <v>173.3058</v>
      </c>
      <c r="F1103" s="213">
        <v>183.97585232472329</v>
      </c>
      <c r="G1103" s="213">
        <v>190.17785000000001</v>
      </c>
      <c r="H1103" s="213">
        <v>181.33333333333334</v>
      </c>
      <c r="I1103" s="213">
        <v>74.333333333333329</v>
      </c>
      <c r="J1103" s="213">
        <v>175</v>
      </c>
      <c r="K1103" s="213">
        <v>164.66666666666666</v>
      </c>
      <c r="L1103" s="213">
        <v>187.33333333333334</v>
      </c>
      <c r="M1103" s="213">
        <v>183.18333333333337</v>
      </c>
      <c r="N1103" s="213">
        <v>147.10312775</v>
      </c>
      <c r="O1103" s="213">
        <v>179.25</v>
      </c>
      <c r="P1103" s="213">
        <v>179.33917327947981</v>
      </c>
      <c r="Q1103" s="213">
        <v>186</v>
      </c>
      <c r="R1103" s="213">
        <v>189</v>
      </c>
      <c r="S1103" s="213">
        <v>186.16666666666666</v>
      </c>
      <c r="T1103" s="213">
        <v>182.75</v>
      </c>
      <c r="U1103" s="213">
        <v>162.66666666666666</v>
      </c>
      <c r="V1103" s="207"/>
      <c r="W1103" s="208"/>
      <c r="X1103" s="208"/>
      <c r="Y1103" s="208"/>
      <c r="Z1103" s="208"/>
      <c r="AA1103" s="208"/>
      <c r="AB1103" s="208"/>
      <c r="AC1103" s="208"/>
      <c r="AD1103" s="208"/>
      <c r="AE1103" s="208"/>
      <c r="AF1103" s="208"/>
      <c r="AG1103" s="208"/>
      <c r="AH1103" s="208"/>
      <c r="AI1103" s="208"/>
      <c r="AJ1103" s="208"/>
      <c r="AK1103" s="208"/>
      <c r="AL1103" s="208"/>
      <c r="AM1103" s="208"/>
      <c r="AN1103" s="208"/>
      <c r="AO1103" s="208"/>
      <c r="AP1103" s="208"/>
      <c r="AQ1103" s="208"/>
      <c r="AR1103" s="208"/>
      <c r="AS1103" s="208"/>
      <c r="AT1103" s="208"/>
      <c r="AU1103" s="208"/>
      <c r="AV1103" s="208"/>
      <c r="AW1103" s="208"/>
      <c r="AX1103" s="208"/>
      <c r="AY1103" s="208"/>
      <c r="AZ1103" s="208"/>
      <c r="BA1103" s="208"/>
      <c r="BB1103" s="208"/>
      <c r="BC1103" s="208"/>
      <c r="BD1103" s="208"/>
      <c r="BE1103" s="208"/>
      <c r="BF1103" s="208"/>
      <c r="BG1103" s="208"/>
      <c r="BH1103" s="208"/>
      <c r="BI1103" s="208"/>
      <c r="BJ1103" s="208"/>
      <c r="BK1103" s="208"/>
      <c r="BL1103" s="208"/>
      <c r="BM1103" s="212"/>
    </row>
    <row r="1104" spans="1:65">
      <c r="A1104" s="30"/>
      <c r="B1104" s="3" t="s">
        <v>255</v>
      </c>
      <c r="C1104" s="29"/>
      <c r="D1104" s="210">
        <v>188.35</v>
      </c>
      <c r="E1104" s="210">
        <v>172.83780000000002</v>
      </c>
      <c r="F1104" s="210">
        <v>184.7413278317631</v>
      </c>
      <c r="G1104" s="210">
        <v>189.50489999999999</v>
      </c>
      <c r="H1104" s="210">
        <v>181.5</v>
      </c>
      <c r="I1104" s="210">
        <v>57.5</v>
      </c>
      <c r="J1104" s="210">
        <v>175</v>
      </c>
      <c r="K1104" s="210">
        <v>164.5</v>
      </c>
      <c r="L1104" s="210">
        <v>188.25</v>
      </c>
      <c r="M1104" s="210">
        <v>182.7</v>
      </c>
      <c r="N1104" s="210">
        <v>147.13411300000001</v>
      </c>
      <c r="O1104" s="210">
        <v>179.5</v>
      </c>
      <c r="P1104" s="210">
        <v>179.21514466153255</v>
      </c>
      <c r="Q1104" s="210">
        <v>185.5</v>
      </c>
      <c r="R1104" s="210">
        <v>187.5</v>
      </c>
      <c r="S1104" s="210">
        <v>186.75</v>
      </c>
      <c r="T1104" s="210">
        <v>183.75</v>
      </c>
      <c r="U1104" s="210">
        <v>162.5</v>
      </c>
      <c r="V1104" s="207"/>
      <c r="W1104" s="208"/>
      <c r="X1104" s="208"/>
      <c r="Y1104" s="208"/>
      <c r="Z1104" s="208"/>
      <c r="AA1104" s="208"/>
      <c r="AB1104" s="208"/>
      <c r="AC1104" s="208"/>
      <c r="AD1104" s="208"/>
      <c r="AE1104" s="208"/>
      <c r="AF1104" s="208"/>
      <c r="AG1104" s="208"/>
      <c r="AH1104" s="208"/>
      <c r="AI1104" s="208"/>
      <c r="AJ1104" s="208"/>
      <c r="AK1104" s="208"/>
      <c r="AL1104" s="208"/>
      <c r="AM1104" s="208"/>
      <c r="AN1104" s="208"/>
      <c r="AO1104" s="208"/>
      <c r="AP1104" s="208"/>
      <c r="AQ1104" s="208"/>
      <c r="AR1104" s="208"/>
      <c r="AS1104" s="208"/>
      <c r="AT1104" s="208"/>
      <c r="AU1104" s="208"/>
      <c r="AV1104" s="208"/>
      <c r="AW1104" s="208"/>
      <c r="AX1104" s="208"/>
      <c r="AY1104" s="208"/>
      <c r="AZ1104" s="208"/>
      <c r="BA1104" s="208"/>
      <c r="BB1104" s="208"/>
      <c r="BC1104" s="208"/>
      <c r="BD1104" s="208"/>
      <c r="BE1104" s="208"/>
      <c r="BF1104" s="208"/>
      <c r="BG1104" s="208"/>
      <c r="BH1104" s="208"/>
      <c r="BI1104" s="208"/>
      <c r="BJ1104" s="208"/>
      <c r="BK1104" s="208"/>
      <c r="BL1104" s="208"/>
      <c r="BM1104" s="212"/>
    </row>
    <row r="1105" spans="1:65">
      <c r="A1105" s="30"/>
      <c r="B1105" s="3" t="s">
        <v>256</v>
      </c>
      <c r="C1105" s="29"/>
      <c r="D1105" s="210">
        <v>4.0267439286185871</v>
      </c>
      <c r="E1105" s="210">
        <v>2.2744647862739003</v>
      </c>
      <c r="F1105" s="210">
        <v>2.6234657862508683</v>
      </c>
      <c r="G1105" s="210">
        <v>4.1885299529787332</v>
      </c>
      <c r="H1105" s="210">
        <v>2.5819888974716112</v>
      </c>
      <c r="I1105" s="210">
        <v>52.996855252615383</v>
      </c>
      <c r="J1105" s="210">
        <v>0.63245553203367588</v>
      </c>
      <c r="K1105" s="210">
        <v>2.6583202716502514</v>
      </c>
      <c r="L1105" s="210">
        <v>3.7505555144093878</v>
      </c>
      <c r="M1105" s="210">
        <v>2.8350778942855599</v>
      </c>
      <c r="N1105" s="210">
        <v>1.0288247213415158</v>
      </c>
      <c r="O1105" s="210">
        <v>3.2054640849649214</v>
      </c>
      <c r="P1105" s="210">
        <v>5.0812286819458787</v>
      </c>
      <c r="Q1105" s="210">
        <v>1.2649110640673518</v>
      </c>
      <c r="R1105" s="210">
        <v>3.1464265445104549</v>
      </c>
      <c r="S1105" s="210">
        <v>1.7224014243685086</v>
      </c>
      <c r="T1105" s="210">
        <v>2.2527760652137618</v>
      </c>
      <c r="U1105" s="210">
        <v>1.3662601021279464</v>
      </c>
      <c r="V1105" s="207"/>
      <c r="W1105" s="208"/>
      <c r="X1105" s="208"/>
      <c r="Y1105" s="208"/>
      <c r="Z1105" s="208"/>
      <c r="AA1105" s="208"/>
      <c r="AB1105" s="208"/>
      <c r="AC1105" s="208"/>
      <c r="AD1105" s="208"/>
      <c r="AE1105" s="208"/>
      <c r="AF1105" s="208"/>
      <c r="AG1105" s="208"/>
      <c r="AH1105" s="208"/>
      <c r="AI1105" s="208"/>
      <c r="AJ1105" s="208"/>
      <c r="AK1105" s="208"/>
      <c r="AL1105" s="208"/>
      <c r="AM1105" s="208"/>
      <c r="AN1105" s="208"/>
      <c r="AO1105" s="208"/>
      <c r="AP1105" s="208"/>
      <c r="AQ1105" s="208"/>
      <c r="AR1105" s="208"/>
      <c r="AS1105" s="208"/>
      <c r="AT1105" s="208"/>
      <c r="AU1105" s="208"/>
      <c r="AV1105" s="208"/>
      <c r="AW1105" s="208"/>
      <c r="AX1105" s="208"/>
      <c r="AY1105" s="208"/>
      <c r="AZ1105" s="208"/>
      <c r="BA1105" s="208"/>
      <c r="BB1105" s="208"/>
      <c r="BC1105" s="208"/>
      <c r="BD1105" s="208"/>
      <c r="BE1105" s="208"/>
      <c r="BF1105" s="208"/>
      <c r="BG1105" s="208"/>
      <c r="BH1105" s="208"/>
      <c r="BI1105" s="208"/>
      <c r="BJ1105" s="208"/>
      <c r="BK1105" s="208"/>
      <c r="BL1105" s="208"/>
      <c r="BM1105" s="212"/>
    </row>
    <row r="1106" spans="1:65">
      <c r="A1106" s="30"/>
      <c r="B1106" s="3" t="s">
        <v>86</v>
      </c>
      <c r="C1106" s="29"/>
      <c r="D1106" s="13">
        <v>2.1468334433722695E-2</v>
      </c>
      <c r="E1106" s="13">
        <v>1.3123996924937886E-2</v>
      </c>
      <c r="F1106" s="13">
        <v>1.4259837653152257E-2</v>
      </c>
      <c r="G1106" s="13">
        <v>2.2024278605414525E-2</v>
      </c>
      <c r="H1106" s="13">
        <v>1.4238909361056679E-2</v>
      </c>
      <c r="I1106" s="13">
        <v>0.71296217828630559</v>
      </c>
      <c r="J1106" s="13">
        <v>3.6140316116210049E-3</v>
      </c>
      <c r="K1106" s="13">
        <v>1.6143645374394239E-2</v>
      </c>
      <c r="L1106" s="13">
        <v>2.0020758973715594E-2</v>
      </c>
      <c r="M1106" s="13">
        <v>1.5476724015752303E-2</v>
      </c>
      <c r="N1106" s="13">
        <v>6.9939010616415385E-3</v>
      </c>
      <c r="O1106" s="13">
        <v>1.7882644825466785E-2</v>
      </c>
      <c r="P1106" s="13">
        <v>2.8333066273408983E-2</v>
      </c>
      <c r="Q1106" s="13">
        <v>6.8005971186416766E-3</v>
      </c>
      <c r="R1106" s="13">
        <v>1.6647759494764311E-2</v>
      </c>
      <c r="S1106" s="13">
        <v>9.2519324496070296E-3</v>
      </c>
      <c r="T1106" s="13">
        <v>1.2327092012113608E-2</v>
      </c>
      <c r="U1106" s="13">
        <v>8.3991399720980322E-3</v>
      </c>
      <c r="V1106" s="152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A1107" s="30"/>
      <c r="B1107" s="3" t="s">
        <v>257</v>
      </c>
      <c r="C1107" s="29"/>
      <c r="D1107" s="13">
        <v>3.7265372994579549E-2</v>
      </c>
      <c r="E1107" s="13">
        <v>-4.1598870024219026E-2</v>
      </c>
      <c r="F1107" s="13">
        <v>1.7407754133284659E-2</v>
      </c>
      <c r="G1107" s="13">
        <v>5.1705519009546119E-2</v>
      </c>
      <c r="H1107" s="13">
        <v>2.7943183029166541E-3</v>
      </c>
      <c r="I1107" s="13">
        <v>-0.58892806437214995</v>
      </c>
      <c r="J1107" s="13">
        <v>-3.2229747961339594E-2</v>
      </c>
      <c r="K1107" s="13">
        <v>-8.9374277129336765E-2</v>
      </c>
      <c r="L1107" s="13">
        <v>3.5975012658527872E-2</v>
      </c>
      <c r="M1107" s="13">
        <v>1.3025032395896918E-2</v>
      </c>
      <c r="N1107" s="13">
        <v>-0.18650267989546998</v>
      </c>
      <c r="O1107" s="13">
        <v>-8.726756126114954E-3</v>
      </c>
      <c r="P1107" s="13">
        <v>-8.2336175709304404E-3</v>
      </c>
      <c r="Q1107" s="13">
        <v>2.8601525023947527E-2</v>
      </c>
      <c r="R1107" s="13">
        <v>4.5191872201753247E-2</v>
      </c>
      <c r="S1107" s="13">
        <v>2.9523210978270154E-2</v>
      </c>
      <c r="T1107" s="13">
        <v>1.0628648914658312E-2</v>
      </c>
      <c r="U1107" s="13">
        <v>-0.10043450858120717</v>
      </c>
      <c r="V1107" s="152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5"/>
    </row>
    <row r="1108" spans="1:65">
      <c r="A1108" s="30"/>
      <c r="B1108" s="46" t="s">
        <v>258</v>
      </c>
      <c r="C1108" s="47"/>
      <c r="D1108" s="45">
        <v>0.69</v>
      </c>
      <c r="E1108" s="45">
        <v>1.0900000000000001</v>
      </c>
      <c r="F1108" s="45">
        <v>0.24</v>
      </c>
      <c r="G1108" s="45">
        <v>1.01</v>
      </c>
      <c r="H1108" s="45">
        <v>0.09</v>
      </c>
      <c r="I1108" s="45">
        <v>13.43</v>
      </c>
      <c r="J1108" s="45">
        <v>0.88</v>
      </c>
      <c r="K1108" s="45">
        <v>2.17</v>
      </c>
      <c r="L1108" s="45">
        <v>0.66</v>
      </c>
      <c r="M1108" s="45">
        <v>0.14000000000000001</v>
      </c>
      <c r="N1108" s="45">
        <v>4.3600000000000003</v>
      </c>
      <c r="O1108" s="45">
        <v>0.35</v>
      </c>
      <c r="P1108" s="45">
        <v>0.34</v>
      </c>
      <c r="Q1108" s="45">
        <v>0.49</v>
      </c>
      <c r="R1108" s="45">
        <v>0.87</v>
      </c>
      <c r="S1108" s="45">
        <v>0.51</v>
      </c>
      <c r="T1108" s="45">
        <v>0.09</v>
      </c>
      <c r="U1108" s="45">
        <v>2.42</v>
      </c>
      <c r="V1108" s="152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5"/>
    </row>
    <row r="1109" spans="1:65">
      <c r="B1109" s="31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BM1109" s="55"/>
    </row>
    <row r="1110" spans="1:65">
      <c r="BM1110" s="55"/>
    </row>
    <row r="1111" spans="1:65">
      <c r="BM1111" s="55"/>
    </row>
    <row r="1112" spans="1:65">
      <c r="BM1112" s="55"/>
    </row>
    <row r="1113" spans="1:65">
      <c r="BM1113" s="55"/>
    </row>
    <row r="1114" spans="1:65">
      <c r="BM1114" s="55"/>
    </row>
    <row r="1115" spans="1:65">
      <c r="BM1115" s="55"/>
    </row>
    <row r="1116" spans="1:65">
      <c r="BM1116" s="55"/>
    </row>
    <row r="1117" spans="1:65">
      <c r="BM1117" s="55"/>
    </row>
    <row r="1118" spans="1:65">
      <c r="BM1118" s="55"/>
    </row>
    <row r="1119" spans="1:65">
      <c r="BM1119" s="55"/>
    </row>
    <row r="1120" spans="1:65">
      <c r="BM1120" s="55"/>
    </row>
    <row r="1121" spans="65:65">
      <c r="BM1121" s="55"/>
    </row>
    <row r="1122" spans="65:65">
      <c r="BM1122" s="55"/>
    </row>
    <row r="1123" spans="65:65">
      <c r="BM1123" s="55"/>
    </row>
    <row r="1124" spans="65:65">
      <c r="BM1124" s="55"/>
    </row>
    <row r="1125" spans="65:65">
      <c r="BM1125" s="55"/>
    </row>
    <row r="1126" spans="65:65">
      <c r="BM1126" s="55"/>
    </row>
    <row r="1127" spans="65:65">
      <c r="BM1127" s="55"/>
    </row>
    <row r="1128" spans="65:65">
      <c r="BM1128" s="55"/>
    </row>
    <row r="1129" spans="65:65">
      <c r="BM1129" s="55"/>
    </row>
    <row r="1130" spans="65:65">
      <c r="BM1130" s="55"/>
    </row>
    <row r="1131" spans="65:65">
      <c r="BM1131" s="55"/>
    </row>
    <row r="1132" spans="65:65">
      <c r="BM1132" s="55"/>
    </row>
    <row r="1133" spans="65:65">
      <c r="BM1133" s="55"/>
    </row>
    <row r="1134" spans="65:65">
      <c r="BM1134" s="55"/>
    </row>
    <row r="1135" spans="65:65">
      <c r="BM1135" s="55"/>
    </row>
    <row r="1136" spans="65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6"/>
    </row>
    <row r="1159" spans="65:65">
      <c r="BM1159" s="57"/>
    </row>
    <row r="1160" spans="65:65">
      <c r="BM1160" s="57"/>
    </row>
    <row r="1161" spans="65:65">
      <c r="BM1161" s="57"/>
    </row>
    <row r="1162" spans="65:65">
      <c r="BM1162" s="57"/>
    </row>
    <row r="1163" spans="65:65">
      <c r="BM1163" s="57"/>
    </row>
    <row r="1164" spans="65:65">
      <c r="BM1164" s="57"/>
    </row>
    <row r="1165" spans="65:65">
      <c r="BM1165" s="57"/>
    </row>
    <row r="1166" spans="65:65">
      <c r="BM1166" s="57"/>
    </row>
    <row r="1167" spans="65:65">
      <c r="BM1167" s="57"/>
    </row>
    <row r="1168" spans="65:65">
      <c r="BM1168" s="57"/>
    </row>
    <row r="1169" spans="65:65">
      <c r="BM1169" s="57"/>
    </row>
    <row r="1170" spans="65:65">
      <c r="BM1170" s="57"/>
    </row>
    <row r="1171" spans="65:65">
      <c r="BM1171" s="57"/>
    </row>
    <row r="1172" spans="65:65">
      <c r="BM1172" s="57"/>
    </row>
    <row r="1173" spans="65:65">
      <c r="BM1173" s="57"/>
    </row>
    <row r="1174" spans="65:65">
      <c r="BM1174" s="57"/>
    </row>
    <row r="1175" spans="65:65">
      <c r="BM1175" s="57"/>
    </row>
    <row r="1176" spans="65:65">
      <c r="BM1176" s="57"/>
    </row>
    <row r="1177" spans="65:65">
      <c r="BM1177" s="57"/>
    </row>
    <row r="1178" spans="65:65">
      <c r="BM1178" s="57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</sheetData>
  <dataConsolidate/>
  <conditionalFormatting sqref="B6:S11 B24:U29 B42:T47 B60:U65 B78:T83 B97:U102 B115:U120 B133:S138 B152:Q157 B170:U175 B188:T193 B206:Q211 B224:T229 B242:J247 B260:J265 B278:J283 B296:U301 B314:S319 B332:J337 B350:P355 B368:S373 B386:F391 B404:J409 B423:Q428 B441:U446 B459:R464 B477:U482 B495:J500 B514:U519 B532:U537 B550:T555 B569:U574 B587:T592 B606:I611 B624:T629 B642:T647 B660:T665 B678:J683 B696:R701 B714:P719 B732:T737 B750:T755 B768:S773 B787:S792 B805:J810 B823:T828 B842:U847 B860:S865 B878:K883 B897:S902 B916:S921 B934:U939 B952:S957 B970:J975 B989:S994 B1007:U1012 B1025:U1030 B1043:T1048 B1061:K1066 B1079:U1084 B1097:U1102">
    <cfRule type="expression" dxfId="17" priority="183">
      <formula>AND($B6&lt;&gt;$B5,NOT(ISBLANK(INDIRECT(Anlyt_LabRefThisCol))))</formula>
    </cfRule>
  </conditionalFormatting>
  <conditionalFormatting sqref="C2:S17 C20:U35 C38:T53 C56:U71 C74:T89 C93:U108 C111:U126 C129:S144 C148:Q163 C166:U181 C184:T199 C202:Q217 C220:T235 C238:J253 C256:J271 C274:J289 C292:U307 C310:S325 C328:J343 C346:P361 C364:S379 C382:F397 C400:J415 C419:Q434 C437:U452 C455:R470 C473:U488 C491:J506 C510:U525 C528:U543 C546:T561 C565:U580 C583:T598 C602:I617 C620:T635 C638:T653 C656:T671 C674:J689 C692:R707 C710:P725 C728:T743 C746:T761 C764:S779 C783:S798 C801:J816 C819:T834 C838:U853 C856:S871 C874:K889 C893:S908 C912:S927 C930:U945 C948:S963 C966:J981 C985:S1000 C1003:U1018 C1021:U1036 C1039:T1054 C1057:K1072 C1075:U1090 C1093:U1108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CB9D-7C60-476F-A236-17C92A6957CE}">
  <sheetPr codeName="Sheet15"/>
  <dimension ref="A1:BN1246"/>
  <sheetViews>
    <sheetView zoomScale="104" zoomScaleNormal="104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1" width="11.28515625" style="2" bestFit="1" customWidth="1"/>
    <col min="2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494</v>
      </c>
      <c r="BM1" s="28" t="s">
        <v>66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225</v>
      </c>
      <c r="E2" s="17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52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50" t="s">
        <v>228</v>
      </c>
      <c r="E3" s="151" t="s">
        <v>230</v>
      </c>
      <c r="F3" s="151" t="s">
        <v>232</v>
      </c>
      <c r="G3" s="151" t="s">
        <v>234</v>
      </c>
      <c r="H3" s="151" t="s">
        <v>236</v>
      </c>
      <c r="I3" s="151" t="s">
        <v>237</v>
      </c>
      <c r="J3" s="151" t="s">
        <v>238</v>
      </c>
      <c r="K3" s="151" t="s">
        <v>239</v>
      </c>
      <c r="L3" s="151" t="s">
        <v>240</v>
      </c>
      <c r="M3" s="151" t="s">
        <v>241</v>
      </c>
      <c r="N3" s="151" t="s">
        <v>242</v>
      </c>
      <c r="O3" s="151" t="s">
        <v>243</v>
      </c>
      <c r="P3" s="151" t="s">
        <v>244</v>
      </c>
      <c r="Q3" s="151" t="s">
        <v>245</v>
      </c>
      <c r="R3" s="151" t="s">
        <v>246</v>
      </c>
      <c r="S3" s="151" t="s">
        <v>247</v>
      </c>
      <c r="T3" s="152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260</v>
      </c>
      <c r="E4" s="11" t="s">
        <v>260</v>
      </c>
      <c r="F4" s="11" t="s">
        <v>296</v>
      </c>
      <c r="G4" s="11" t="s">
        <v>262</v>
      </c>
      <c r="H4" s="11" t="s">
        <v>262</v>
      </c>
      <c r="I4" s="11" t="s">
        <v>260</v>
      </c>
      <c r="J4" s="11" t="s">
        <v>296</v>
      </c>
      <c r="K4" s="11" t="s">
        <v>260</v>
      </c>
      <c r="L4" s="11" t="s">
        <v>260</v>
      </c>
      <c r="M4" s="11" t="s">
        <v>262</v>
      </c>
      <c r="N4" s="11" t="s">
        <v>260</v>
      </c>
      <c r="O4" s="11" t="s">
        <v>262</v>
      </c>
      <c r="P4" s="11" t="s">
        <v>262</v>
      </c>
      <c r="Q4" s="11" t="s">
        <v>260</v>
      </c>
      <c r="R4" s="11" t="s">
        <v>260</v>
      </c>
      <c r="S4" s="11" t="s">
        <v>260</v>
      </c>
      <c r="T4" s="15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 t="s">
        <v>116</v>
      </c>
      <c r="E5" s="26" t="s">
        <v>297</v>
      </c>
      <c r="F5" s="26" t="s">
        <v>297</v>
      </c>
      <c r="G5" s="26" t="s">
        <v>298</v>
      </c>
      <c r="H5" s="26" t="s">
        <v>299</v>
      </c>
      <c r="I5" s="26" t="s">
        <v>297</v>
      </c>
      <c r="J5" s="26" t="s">
        <v>299</v>
      </c>
      <c r="K5" s="26" t="s">
        <v>299</v>
      </c>
      <c r="L5" s="26" t="s">
        <v>299</v>
      </c>
      <c r="M5" s="26" t="s">
        <v>299</v>
      </c>
      <c r="N5" s="26" t="s">
        <v>299</v>
      </c>
      <c r="O5" s="26" t="s">
        <v>298</v>
      </c>
      <c r="P5" s="26" t="s">
        <v>297</v>
      </c>
      <c r="Q5" s="26" t="s">
        <v>299</v>
      </c>
      <c r="R5" s="26" t="s">
        <v>299</v>
      </c>
      <c r="S5" s="26" t="s">
        <v>299</v>
      </c>
      <c r="T5" s="15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1.07</v>
      </c>
      <c r="E6" s="22">
        <v>1.0343840575409231</v>
      </c>
      <c r="F6" s="147" t="s">
        <v>96</v>
      </c>
      <c r="G6" s="22">
        <v>1.01</v>
      </c>
      <c r="H6" s="22">
        <v>1.06</v>
      </c>
      <c r="I6" s="22">
        <v>1.02</v>
      </c>
      <c r="J6" s="22">
        <v>1.0239333333333336</v>
      </c>
      <c r="K6" s="22">
        <v>1.03</v>
      </c>
      <c r="L6" s="22">
        <v>1</v>
      </c>
      <c r="M6" s="147">
        <v>1.1619999999999999</v>
      </c>
      <c r="N6" s="22">
        <v>1</v>
      </c>
      <c r="O6" s="147">
        <v>0.92128904965036407</v>
      </c>
      <c r="P6" s="22">
        <v>1.1000000000000001</v>
      </c>
      <c r="Q6" s="22">
        <v>0.9900000000000001</v>
      </c>
      <c r="R6" s="22">
        <v>1.07</v>
      </c>
      <c r="S6" s="22">
        <v>1.06</v>
      </c>
      <c r="T6" s="152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1.03</v>
      </c>
      <c r="E7" s="11">
        <v>1.0580539139356346</v>
      </c>
      <c r="F7" s="148" t="s">
        <v>96</v>
      </c>
      <c r="G7" s="11">
        <v>1.03</v>
      </c>
      <c r="H7" s="11">
        <v>1.1299999999999999</v>
      </c>
      <c r="I7" s="11">
        <v>1.03</v>
      </c>
      <c r="J7" s="11">
        <v>0.98929999999999996</v>
      </c>
      <c r="K7" s="11">
        <v>1.02</v>
      </c>
      <c r="L7" s="11">
        <v>1</v>
      </c>
      <c r="M7" s="148">
        <v>1.1739999999999999</v>
      </c>
      <c r="N7" s="11">
        <v>1.01</v>
      </c>
      <c r="O7" s="148">
        <v>0.89682890384063008</v>
      </c>
      <c r="P7" s="11">
        <v>1.1000000000000001</v>
      </c>
      <c r="Q7" s="11">
        <v>1.0900000000000001</v>
      </c>
      <c r="R7" s="11">
        <v>1.08</v>
      </c>
      <c r="S7" s="11">
        <v>1.0900000000000001</v>
      </c>
      <c r="T7" s="15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19</v>
      </c>
    </row>
    <row r="8" spans="1:66">
      <c r="A8" s="30"/>
      <c r="B8" s="19">
        <v>1</v>
      </c>
      <c r="C8" s="9">
        <v>3</v>
      </c>
      <c r="D8" s="11">
        <v>1.05</v>
      </c>
      <c r="E8" s="11">
        <v>1.0421196485902435</v>
      </c>
      <c r="F8" s="148" t="s">
        <v>96</v>
      </c>
      <c r="G8" s="11">
        <v>0.98</v>
      </c>
      <c r="H8" s="11">
        <v>1.04</v>
      </c>
      <c r="I8" s="11">
        <v>1.03</v>
      </c>
      <c r="J8" s="11">
        <v>0.9850000000000001</v>
      </c>
      <c r="K8" s="11">
        <v>1.02</v>
      </c>
      <c r="L8" s="11">
        <v>1</v>
      </c>
      <c r="M8" s="148">
        <v>1.194</v>
      </c>
      <c r="N8" s="11">
        <v>1.03</v>
      </c>
      <c r="O8" s="148">
        <v>0.96256574521089788</v>
      </c>
      <c r="P8" s="11">
        <v>1.1000000000000001</v>
      </c>
      <c r="Q8" s="11">
        <v>1.03</v>
      </c>
      <c r="R8" s="11">
        <v>1.07</v>
      </c>
      <c r="S8" s="11">
        <v>1.06</v>
      </c>
      <c r="T8" s="152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1.07</v>
      </c>
      <c r="E9" s="11">
        <v>1.0766225291811484</v>
      </c>
      <c r="F9" s="148" t="s">
        <v>96</v>
      </c>
      <c r="G9" s="11">
        <v>1</v>
      </c>
      <c r="H9" s="11">
        <v>1.0900000000000001</v>
      </c>
      <c r="I9" s="11">
        <v>1.02</v>
      </c>
      <c r="J9" s="11">
        <v>1.0198</v>
      </c>
      <c r="K9" s="11">
        <v>1.05</v>
      </c>
      <c r="L9" s="11">
        <v>1</v>
      </c>
      <c r="M9" s="148">
        <v>1.177</v>
      </c>
      <c r="N9" s="11">
        <v>1.02</v>
      </c>
      <c r="O9" s="148">
        <v>1.0075221909309471</v>
      </c>
      <c r="P9" s="11">
        <v>1.1000000000000001</v>
      </c>
      <c r="Q9" s="11">
        <v>1.03</v>
      </c>
      <c r="R9" s="11">
        <v>1.08</v>
      </c>
      <c r="S9" s="11">
        <v>1.1000000000000001</v>
      </c>
      <c r="T9" s="152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1.0414716050739385</v>
      </c>
      <c r="BN9" s="28"/>
    </row>
    <row r="10" spans="1:66">
      <c r="A10" s="30"/>
      <c r="B10" s="19">
        <v>1</v>
      </c>
      <c r="C10" s="9">
        <v>5</v>
      </c>
      <c r="D10" s="11">
        <v>1.05</v>
      </c>
      <c r="E10" s="11">
        <v>1.0997002427005407</v>
      </c>
      <c r="F10" s="148" t="s">
        <v>96</v>
      </c>
      <c r="G10" s="11">
        <v>1</v>
      </c>
      <c r="H10" s="11">
        <v>0.99399999999999988</v>
      </c>
      <c r="I10" s="11">
        <v>1.03</v>
      </c>
      <c r="J10" s="11">
        <v>0.99606666666666666</v>
      </c>
      <c r="K10" s="11">
        <v>1.05</v>
      </c>
      <c r="L10" s="11">
        <v>1.1000000000000001</v>
      </c>
      <c r="M10" s="148">
        <v>1.2090000000000001</v>
      </c>
      <c r="N10" s="11">
        <v>1</v>
      </c>
      <c r="O10" s="148">
        <v>0.98899547094673412</v>
      </c>
      <c r="P10" s="11">
        <v>1.1000000000000001</v>
      </c>
      <c r="Q10" s="11">
        <v>1.01</v>
      </c>
      <c r="R10" s="11">
        <v>1.08</v>
      </c>
      <c r="S10" s="11">
        <v>1.04</v>
      </c>
      <c r="T10" s="152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72</v>
      </c>
    </row>
    <row r="11" spans="1:66">
      <c r="A11" s="30"/>
      <c r="B11" s="19">
        <v>1</v>
      </c>
      <c r="C11" s="9">
        <v>6</v>
      </c>
      <c r="D11" s="11">
        <v>1.07</v>
      </c>
      <c r="E11" s="11">
        <v>1.0166048038187254</v>
      </c>
      <c r="F11" s="148" t="s">
        <v>96</v>
      </c>
      <c r="G11" s="11">
        <v>1.01</v>
      </c>
      <c r="H11" s="11">
        <v>1.03</v>
      </c>
      <c r="I11" s="11">
        <v>1.04</v>
      </c>
      <c r="J11" s="11">
        <v>0.96919999999999995</v>
      </c>
      <c r="K11" s="11">
        <v>1.06</v>
      </c>
      <c r="L11" s="11">
        <v>1</v>
      </c>
      <c r="M11" s="148">
        <v>1.17</v>
      </c>
      <c r="N11" s="11">
        <v>1.06</v>
      </c>
      <c r="O11" s="148">
        <v>0.91568754131852603</v>
      </c>
      <c r="P11" s="11">
        <v>1.1000000000000001</v>
      </c>
      <c r="Q11" s="11">
        <v>1.01</v>
      </c>
      <c r="R11" s="11">
        <v>1.06</v>
      </c>
      <c r="S11" s="11">
        <v>1.04</v>
      </c>
      <c r="T11" s="15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254</v>
      </c>
      <c r="C12" s="12"/>
      <c r="D12" s="23">
        <v>1.0566666666666669</v>
      </c>
      <c r="E12" s="23">
        <v>1.0545808659612026</v>
      </c>
      <c r="F12" s="23" t="s">
        <v>622</v>
      </c>
      <c r="G12" s="23">
        <v>1.0049999999999999</v>
      </c>
      <c r="H12" s="23">
        <v>1.0573333333333335</v>
      </c>
      <c r="I12" s="23">
        <v>1.0283333333333333</v>
      </c>
      <c r="J12" s="23">
        <v>0.99721666666666664</v>
      </c>
      <c r="K12" s="23">
        <v>1.0383333333333333</v>
      </c>
      <c r="L12" s="23">
        <v>1.0166666666666666</v>
      </c>
      <c r="M12" s="23">
        <v>1.181</v>
      </c>
      <c r="N12" s="23">
        <v>1.0200000000000002</v>
      </c>
      <c r="O12" s="23">
        <v>0.94881481698301651</v>
      </c>
      <c r="P12" s="23">
        <v>1.0999999999999999</v>
      </c>
      <c r="Q12" s="23">
        <v>1.0266666666666666</v>
      </c>
      <c r="R12" s="23">
        <v>1.0733333333333335</v>
      </c>
      <c r="S12" s="23">
        <v>1.0650000000000002</v>
      </c>
      <c r="T12" s="152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255</v>
      </c>
      <c r="C13" s="29"/>
      <c r="D13" s="11">
        <v>1.06</v>
      </c>
      <c r="E13" s="11">
        <v>1.0500867812629391</v>
      </c>
      <c r="F13" s="11" t="s">
        <v>622</v>
      </c>
      <c r="G13" s="11">
        <v>1.0049999999999999</v>
      </c>
      <c r="H13" s="11">
        <v>1.05</v>
      </c>
      <c r="I13" s="11">
        <v>1.03</v>
      </c>
      <c r="J13" s="11">
        <v>0.99268333333333336</v>
      </c>
      <c r="K13" s="11">
        <v>1.04</v>
      </c>
      <c r="L13" s="11">
        <v>1</v>
      </c>
      <c r="M13" s="11">
        <v>1.1755</v>
      </c>
      <c r="N13" s="11">
        <v>1.0150000000000001</v>
      </c>
      <c r="O13" s="11">
        <v>0.94192739743063103</v>
      </c>
      <c r="P13" s="11">
        <v>1.1000000000000001</v>
      </c>
      <c r="Q13" s="11">
        <v>1.02</v>
      </c>
      <c r="R13" s="11">
        <v>1.0750000000000002</v>
      </c>
      <c r="S13" s="11">
        <v>1.06</v>
      </c>
      <c r="T13" s="152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256</v>
      </c>
      <c r="C14" s="29"/>
      <c r="D14" s="24">
        <v>1.6329931618554533E-2</v>
      </c>
      <c r="E14" s="24">
        <v>3.0129817263506907E-2</v>
      </c>
      <c r="F14" s="24" t="s">
        <v>622</v>
      </c>
      <c r="G14" s="24">
        <v>1.6431676725154998E-2</v>
      </c>
      <c r="H14" s="24">
        <v>4.7777260979117116E-2</v>
      </c>
      <c r="I14" s="24">
        <v>7.5277265270908165E-3</v>
      </c>
      <c r="J14" s="24">
        <v>2.1080625649581207E-2</v>
      </c>
      <c r="K14" s="24">
        <v>1.7224014243685099E-2</v>
      </c>
      <c r="L14" s="24">
        <v>4.0824829046386339E-2</v>
      </c>
      <c r="M14" s="24">
        <v>1.7320508075688818E-2</v>
      </c>
      <c r="N14" s="24">
        <v>2.2803508501982778E-2</v>
      </c>
      <c r="O14" s="24">
        <v>4.4289385097092335E-2</v>
      </c>
      <c r="P14" s="24">
        <v>2.4323767777952469E-16</v>
      </c>
      <c r="Q14" s="24">
        <v>3.4448028487370178E-2</v>
      </c>
      <c r="R14" s="24">
        <v>8.1649658092772665E-3</v>
      </c>
      <c r="S14" s="24">
        <v>2.5099800796022285E-2</v>
      </c>
      <c r="T14" s="203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4"/>
      <c r="BD14" s="204"/>
      <c r="BE14" s="204"/>
      <c r="BF14" s="204"/>
      <c r="BG14" s="204"/>
      <c r="BH14" s="204"/>
      <c r="BI14" s="204"/>
      <c r="BJ14" s="204"/>
      <c r="BK14" s="204"/>
      <c r="BL14" s="204"/>
      <c r="BM14" s="56"/>
    </row>
    <row r="15" spans="1:66">
      <c r="A15" s="30"/>
      <c r="B15" s="3" t="s">
        <v>86</v>
      </c>
      <c r="C15" s="29"/>
      <c r="D15" s="13">
        <v>1.5454193960777157E-2</v>
      </c>
      <c r="E15" s="13">
        <v>2.8570419050837743E-2</v>
      </c>
      <c r="F15" s="13" t="s">
        <v>622</v>
      </c>
      <c r="G15" s="13">
        <v>1.6349927089706468E-2</v>
      </c>
      <c r="H15" s="13">
        <v>4.5186564608244432E-2</v>
      </c>
      <c r="I15" s="13">
        <v>7.3203175303962562E-3</v>
      </c>
      <c r="J15" s="13">
        <v>2.1139463823891036E-2</v>
      </c>
      <c r="K15" s="13">
        <v>1.6588135708203947E-2</v>
      </c>
      <c r="L15" s="13">
        <v>4.0155569553822629E-2</v>
      </c>
      <c r="M15" s="13">
        <v>1.4665967887966822E-2</v>
      </c>
      <c r="N15" s="13">
        <v>2.2356380884296836E-2</v>
      </c>
      <c r="O15" s="13">
        <v>4.6678639819223121E-2</v>
      </c>
      <c r="P15" s="13">
        <v>2.2112516161774974E-16</v>
      </c>
      <c r="Q15" s="13">
        <v>3.3553274500685237E-2</v>
      </c>
      <c r="R15" s="13">
        <v>7.6071110024322347E-3</v>
      </c>
      <c r="S15" s="13">
        <v>2.3567888071382423E-2</v>
      </c>
      <c r="T15" s="152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257</v>
      </c>
      <c r="C16" s="29"/>
      <c r="D16" s="13">
        <v>1.4589991238070921E-2</v>
      </c>
      <c r="E16" s="13">
        <v>1.2587247528782486E-2</v>
      </c>
      <c r="F16" s="13" t="s">
        <v>622</v>
      </c>
      <c r="G16" s="13">
        <v>-3.5019298554327283E-2</v>
      </c>
      <c r="H16" s="13">
        <v>1.5230111106359745E-2</v>
      </c>
      <c r="I16" s="13">
        <v>-1.2615103164211994E-2</v>
      </c>
      <c r="J16" s="13">
        <v>-4.2492698016601271E-2</v>
      </c>
      <c r="K16" s="13">
        <v>-3.013305139876965E-3</v>
      </c>
      <c r="L16" s="13">
        <v>-2.3817200859269638E-2</v>
      </c>
      <c r="M16" s="13">
        <v>0.13397234667396973</v>
      </c>
      <c r="N16" s="13">
        <v>-2.0616601517824296E-2</v>
      </c>
      <c r="O16" s="13">
        <v>-8.8967176483264687E-2</v>
      </c>
      <c r="P16" s="13">
        <v>5.6197782676855823E-2</v>
      </c>
      <c r="Q16" s="13">
        <v>-1.421540283493461E-2</v>
      </c>
      <c r="R16" s="13">
        <v>3.0592987945295746E-2</v>
      </c>
      <c r="S16" s="13">
        <v>2.2591489591683445E-2</v>
      </c>
      <c r="T16" s="152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258</v>
      </c>
      <c r="C17" s="47"/>
      <c r="D17" s="45">
        <v>0.26</v>
      </c>
      <c r="E17" s="45">
        <v>0.21</v>
      </c>
      <c r="F17" s="45">
        <v>99.97</v>
      </c>
      <c r="G17" s="45">
        <v>1.05</v>
      </c>
      <c r="H17" s="45">
        <v>0.28000000000000003</v>
      </c>
      <c r="I17" s="45">
        <v>0.46</v>
      </c>
      <c r="J17" s="45">
        <v>1.25</v>
      </c>
      <c r="K17" s="45">
        <v>0.21</v>
      </c>
      <c r="L17" s="45">
        <v>0.75</v>
      </c>
      <c r="M17" s="45">
        <v>3.4</v>
      </c>
      <c r="N17" s="45">
        <v>0.67</v>
      </c>
      <c r="O17" s="45">
        <v>2.4700000000000002</v>
      </c>
      <c r="P17" s="45">
        <v>1.35</v>
      </c>
      <c r="Q17" s="45">
        <v>0.5</v>
      </c>
      <c r="R17" s="45">
        <v>0.68</v>
      </c>
      <c r="S17" s="45">
        <v>0.47</v>
      </c>
      <c r="T17" s="15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BM18" s="55"/>
    </row>
    <row r="19" spans="1:65" ht="15">
      <c r="B19" s="8" t="s">
        <v>495</v>
      </c>
      <c r="BM19" s="28" t="s">
        <v>66</v>
      </c>
    </row>
    <row r="20" spans="1:65" ht="15">
      <c r="A20" s="25" t="s">
        <v>48</v>
      </c>
      <c r="B20" s="18" t="s">
        <v>110</v>
      </c>
      <c r="C20" s="15" t="s">
        <v>111</v>
      </c>
      <c r="D20" s="16" t="s">
        <v>225</v>
      </c>
      <c r="E20" s="17" t="s">
        <v>225</v>
      </c>
      <c r="F20" s="17" t="s">
        <v>225</v>
      </c>
      <c r="G20" s="17" t="s">
        <v>225</v>
      </c>
      <c r="H20" s="17" t="s">
        <v>225</v>
      </c>
      <c r="I20" s="17" t="s">
        <v>225</v>
      </c>
      <c r="J20" s="17" t="s">
        <v>225</v>
      </c>
      <c r="K20" s="17" t="s">
        <v>225</v>
      </c>
      <c r="L20" s="17" t="s">
        <v>225</v>
      </c>
      <c r="M20" s="17" t="s">
        <v>225</v>
      </c>
      <c r="N20" s="17" t="s">
        <v>225</v>
      </c>
      <c r="O20" s="17" t="s">
        <v>225</v>
      </c>
      <c r="P20" s="17" t="s">
        <v>225</v>
      </c>
      <c r="Q20" s="17" t="s">
        <v>225</v>
      </c>
      <c r="R20" s="17" t="s">
        <v>225</v>
      </c>
      <c r="S20" s="17" t="s">
        <v>225</v>
      </c>
      <c r="T20" s="17" t="s">
        <v>225</v>
      </c>
      <c r="U20" s="152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226</v>
      </c>
      <c r="C21" s="9" t="s">
        <v>226</v>
      </c>
      <c r="D21" s="150" t="s">
        <v>228</v>
      </c>
      <c r="E21" s="151" t="s">
        <v>229</v>
      </c>
      <c r="F21" s="151" t="s">
        <v>230</v>
      </c>
      <c r="G21" s="151" t="s">
        <v>233</v>
      </c>
      <c r="H21" s="151" t="s">
        <v>234</v>
      </c>
      <c r="I21" s="151" t="s">
        <v>236</v>
      </c>
      <c r="J21" s="151" t="s">
        <v>237</v>
      </c>
      <c r="K21" s="151" t="s">
        <v>238</v>
      </c>
      <c r="L21" s="151" t="s">
        <v>239</v>
      </c>
      <c r="M21" s="151" t="s">
        <v>240</v>
      </c>
      <c r="N21" s="151" t="s">
        <v>242</v>
      </c>
      <c r="O21" s="151" t="s">
        <v>243</v>
      </c>
      <c r="P21" s="151" t="s">
        <v>244</v>
      </c>
      <c r="Q21" s="151" t="s">
        <v>245</v>
      </c>
      <c r="R21" s="151" t="s">
        <v>246</v>
      </c>
      <c r="S21" s="151" t="s">
        <v>247</v>
      </c>
      <c r="T21" s="151" t="s">
        <v>248</v>
      </c>
      <c r="U21" s="152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296</v>
      </c>
      <c r="E22" s="11" t="s">
        <v>296</v>
      </c>
      <c r="F22" s="11" t="s">
        <v>260</v>
      </c>
      <c r="G22" s="11" t="s">
        <v>296</v>
      </c>
      <c r="H22" s="11" t="s">
        <v>262</v>
      </c>
      <c r="I22" s="11" t="s">
        <v>262</v>
      </c>
      <c r="J22" s="11" t="s">
        <v>260</v>
      </c>
      <c r="K22" s="11" t="s">
        <v>296</v>
      </c>
      <c r="L22" s="11" t="s">
        <v>260</v>
      </c>
      <c r="M22" s="11" t="s">
        <v>260</v>
      </c>
      <c r="N22" s="11" t="s">
        <v>260</v>
      </c>
      <c r="O22" s="11" t="s">
        <v>262</v>
      </c>
      <c r="P22" s="11" t="s">
        <v>262</v>
      </c>
      <c r="Q22" s="11" t="s">
        <v>260</v>
      </c>
      <c r="R22" s="11" t="s">
        <v>260</v>
      </c>
      <c r="S22" s="11" t="s">
        <v>260</v>
      </c>
      <c r="T22" s="11" t="s">
        <v>296</v>
      </c>
      <c r="U22" s="152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 t="s">
        <v>116</v>
      </c>
      <c r="E23" s="26" t="s">
        <v>299</v>
      </c>
      <c r="F23" s="26" t="s">
        <v>297</v>
      </c>
      <c r="G23" s="26" t="s">
        <v>299</v>
      </c>
      <c r="H23" s="26" t="s">
        <v>298</v>
      </c>
      <c r="I23" s="26" t="s">
        <v>299</v>
      </c>
      <c r="J23" s="26" t="s">
        <v>297</v>
      </c>
      <c r="K23" s="26" t="s">
        <v>299</v>
      </c>
      <c r="L23" s="26" t="s">
        <v>299</v>
      </c>
      <c r="M23" s="26" t="s">
        <v>299</v>
      </c>
      <c r="N23" s="26" t="s">
        <v>299</v>
      </c>
      <c r="O23" s="26" t="s">
        <v>298</v>
      </c>
      <c r="P23" s="26" t="s">
        <v>297</v>
      </c>
      <c r="Q23" s="26" t="s">
        <v>299</v>
      </c>
      <c r="R23" s="26" t="s">
        <v>299</v>
      </c>
      <c r="S23" s="26" t="s">
        <v>299</v>
      </c>
      <c r="T23" s="26" t="s">
        <v>300</v>
      </c>
      <c r="U23" s="152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8">
        <v>1</v>
      </c>
      <c r="C24" s="14">
        <v>1</v>
      </c>
      <c r="D24" s="22">
        <v>1.9301999999999999</v>
      </c>
      <c r="E24" s="22">
        <v>2.18052</v>
      </c>
      <c r="F24" s="22">
        <v>1.8002779114259972</v>
      </c>
      <c r="G24" s="22">
        <v>1.54</v>
      </c>
      <c r="H24" s="22">
        <v>2.0500000000000003</v>
      </c>
      <c r="I24" s="22">
        <v>1.96</v>
      </c>
      <c r="J24" s="22">
        <v>1.6099999999999999</v>
      </c>
      <c r="K24" s="22">
        <v>1.94</v>
      </c>
      <c r="L24" s="22">
        <v>1.7399999999999998</v>
      </c>
      <c r="M24" s="22">
        <v>1.78</v>
      </c>
      <c r="N24" s="22">
        <v>1.6500000000000001</v>
      </c>
      <c r="O24" s="22">
        <v>2.0958934107291212</v>
      </c>
      <c r="P24" s="22">
        <v>2.13</v>
      </c>
      <c r="Q24" s="22">
        <v>1.76</v>
      </c>
      <c r="R24" s="22">
        <v>1.7500000000000002</v>
      </c>
      <c r="S24" s="22">
        <v>1.72</v>
      </c>
      <c r="T24" s="22">
        <v>1.637</v>
      </c>
      <c r="U24" s="152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1.9017999999999999</v>
      </c>
      <c r="E25" s="11">
        <v>2.2001760000000004</v>
      </c>
      <c r="F25" s="11">
        <v>1.8366909821694186</v>
      </c>
      <c r="G25" s="11">
        <v>1.6200000000000003</v>
      </c>
      <c r="H25" s="11">
        <v>2.09</v>
      </c>
      <c r="I25" s="11">
        <v>2.04</v>
      </c>
      <c r="J25" s="11">
        <v>1.6</v>
      </c>
      <c r="K25" s="11">
        <v>1.92</v>
      </c>
      <c r="L25" s="11">
        <v>1.77</v>
      </c>
      <c r="M25" s="11">
        <v>1.59</v>
      </c>
      <c r="N25" s="11">
        <v>1.68</v>
      </c>
      <c r="O25" s="11">
        <v>1.9420969583956358</v>
      </c>
      <c r="P25" s="11">
        <v>2.15</v>
      </c>
      <c r="Q25" s="11">
        <v>1.8399999999999999</v>
      </c>
      <c r="R25" s="11">
        <v>1.78</v>
      </c>
      <c r="S25" s="11">
        <v>1.82</v>
      </c>
      <c r="T25" s="11">
        <v>1.635</v>
      </c>
      <c r="U25" s="15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1.8718999999999999</v>
      </c>
      <c r="E26" s="11">
        <v>2.1726359999999998</v>
      </c>
      <c r="F26" s="11">
        <v>1.8167959539069454</v>
      </c>
      <c r="G26" s="11">
        <v>1.4</v>
      </c>
      <c r="H26" s="11">
        <v>2.15</v>
      </c>
      <c r="I26" s="11">
        <v>1.86</v>
      </c>
      <c r="J26" s="11">
        <v>1.6500000000000001</v>
      </c>
      <c r="K26" s="11">
        <v>1.94</v>
      </c>
      <c r="L26" s="153">
        <v>1.68</v>
      </c>
      <c r="M26" s="11">
        <v>1.7500000000000002</v>
      </c>
      <c r="N26" s="11">
        <v>1.7000000000000002</v>
      </c>
      <c r="O26" s="11">
        <v>1.9895956069214085</v>
      </c>
      <c r="P26" s="11">
        <v>2.13</v>
      </c>
      <c r="Q26" s="11">
        <v>1.8500000000000003</v>
      </c>
      <c r="R26" s="11">
        <v>1.7500000000000002</v>
      </c>
      <c r="S26" s="11">
        <v>1.7399999999999998</v>
      </c>
      <c r="T26" s="11">
        <v>1.6500000000000001</v>
      </c>
      <c r="U26" s="152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1.8603000000000001</v>
      </c>
      <c r="E27" s="11">
        <v>2.2058999999999997</v>
      </c>
      <c r="F27" s="11">
        <v>1.8060915235505224</v>
      </c>
      <c r="G27" s="11">
        <v>1.32</v>
      </c>
      <c r="H27" s="11">
        <v>2.11</v>
      </c>
      <c r="I27" s="11">
        <v>2.0099999999999998</v>
      </c>
      <c r="J27" s="11">
        <v>1.63</v>
      </c>
      <c r="K27" s="11">
        <v>1.95</v>
      </c>
      <c r="L27" s="11">
        <v>1.7500000000000002</v>
      </c>
      <c r="M27" s="11">
        <v>1.71</v>
      </c>
      <c r="N27" s="11">
        <v>1.63</v>
      </c>
      <c r="O27" s="11">
        <v>2.0606504984445229</v>
      </c>
      <c r="P27" s="11">
        <v>2.12</v>
      </c>
      <c r="Q27" s="11">
        <v>1.8000000000000003</v>
      </c>
      <c r="R27" s="11">
        <v>1.8500000000000003</v>
      </c>
      <c r="S27" s="11">
        <v>1.78</v>
      </c>
      <c r="T27" s="11">
        <v>1.6559999999999999</v>
      </c>
      <c r="U27" s="152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1.8413071531810519</v>
      </c>
    </row>
    <row r="28" spans="1:65">
      <c r="A28" s="30"/>
      <c r="B28" s="19">
        <v>1</v>
      </c>
      <c r="C28" s="9">
        <v>5</v>
      </c>
      <c r="D28" s="11">
        <v>1.9582999999999999</v>
      </c>
      <c r="E28" s="11">
        <v>2.212272</v>
      </c>
      <c r="F28" s="11">
        <v>1.8260167470482351</v>
      </c>
      <c r="G28" s="11">
        <v>1.68</v>
      </c>
      <c r="H28" s="11">
        <v>2.17</v>
      </c>
      <c r="I28" s="11">
        <v>1.82</v>
      </c>
      <c r="J28" s="11">
        <v>1.6</v>
      </c>
      <c r="K28" s="11">
        <v>1.94</v>
      </c>
      <c r="L28" s="11">
        <v>1.7500000000000002</v>
      </c>
      <c r="M28" s="11">
        <v>1.71</v>
      </c>
      <c r="N28" s="11">
        <v>1.66</v>
      </c>
      <c r="O28" s="11">
        <v>1.9901764019624439</v>
      </c>
      <c r="P28" s="11">
        <v>2.11</v>
      </c>
      <c r="Q28" s="11">
        <v>1.77</v>
      </c>
      <c r="R28" s="11">
        <v>1.83</v>
      </c>
      <c r="S28" s="11">
        <v>1.79</v>
      </c>
      <c r="T28" s="11">
        <v>1.6140000000000001</v>
      </c>
      <c r="U28" s="152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73</v>
      </c>
    </row>
    <row r="29" spans="1:65">
      <c r="A29" s="30"/>
      <c r="B29" s="19">
        <v>1</v>
      </c>
      <c r="C29" s="9">
        <v>6</v>
      </c>
      <c r="D29" s="11">
        <v>1.9009000000000003</v>
      </c>
      <c r="E29" s="11">
        <v>2.1905640000000002</v>
      </c>
      <c r="F29" s="11">
        <v>1.8151341131738448</v>
      </c>
      <c r="G29" s="11">
        <v>1.53</v>
      </c>
      <c r="H29" s="11">
        <v>2.12</v>
      </c>
      <c r="I29" s="11">
        <v>1.8799999999999997</v>
      </c>
      <c r="J29" s="11">
        <v>1.59</v>
      </c>
      <c r="K29" s="11">
        <v>1.91</v>
      </c>
      <c r="L29" s="11">
        <v>1.76</v>
      </c>
      <c r="M29" s="11">
        <v>1.92</v>
      </c>
      <c r="N29" s="11">
        <v>1.69</v>
      </c>
      <c r="O29" s="11">
        <v>1.9014415167391781</v>
      </c>
      <c r="P29" s="11">
        <v>2.11</v>
      </c>
      <c r="Q29" s="11">
        <v>1.7500000000000002</v>
      </c>
      <c r="R29" s="11">
        <v>1.8000000000000003</v>
      </c>
      <c r="S29" s="11">
        <v>1.7399999999999998</v>
      </c>
      <c r="T29" s="11">
        <v>1.661</v>
      </c>
      <c r="U29" s="152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254</v>
      </c>
      <c r="C30" s="12"/>
      <c r="D30" s="23">
        <v>1.9038999999999999</v>
      </c>
      <c r="E30" s="23">
        <v>2.1936780000000002</v>
      </c>
      <c r="F30" s="23">
        <v>1.8168345385458273</v>
      </c>
      <c r="G30" s="23">
        <v>1.5149999999999999</v>
      </c>
      <c r="H30" s="23">
        <v>2.1150000000000002</v>
      </c>
      <c r="I30" s="23">
        <v>1.928333333333333</v>
      </c>
      <c r="J30" s="23">
        <v>1.6133333333333333</v>
      </c>
      <c r="K30" s="23">
        <v>1.9333333333333333</v>
      </c>
      <c r="L30" s="23">
        <v>1.7416666666666665</v>
      </c>
      <c r="M30" s="23">
        <v>1.7433333333333332</v>
      </c>
      <c r="N30" s="23">
        <v>1.6683333333333332</v>
      </c>
      <c r="O30" s="23">
        <v>1.996642398865385</v>
      </c>
      <c r="P30" s="23">
        <v>2.1249999999999996</v>
      </c>
      <c r="Q30" s="23">
        <v>1.7949999999999999</v>
      </c>
      <c r="R30" s="23">
        <v>1.7933333333333337</v>
      </c>
      <c r="S30" s="23">
        <v>1.7649999999999999</v>
      </c>
      <c r="T30" s="23">
        <v>1.6421666666666666</v>
      </c>
      <c r="U30" s="152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255</v>
      </c>
      <c r="C31" s="29"/>
      <c r="D31" s="11">
        <v>1.9013500000000001</v>
      </c>
      <c r="E31" s="11">
        <v>2.1953700000000005</v>
      </c>
      <c r="F31" s="11">
        <v>1.8159650335403952</v>
      </c>
      <c r="G31" s="11">
        <v>1.5350000000000001</v>
      </c>
      <c r="H31" s="11">
        <v>2.1150000000000002</v>
      </c>
      <c r="I31" s="11">
        <v>1.92</v>
      </c>
      <c r="J31" s="11">
        <v>1.605</v>
      </c>
      <c r="K31" s="11">
        <v>1.94</v>
      </c>
      <c r="L31" s="11">
        <v>1.7500000000000002</v>
      </c>
      <c r="M31" s="11">
        <v>1.73</v>
      </c>
      <c r="N31" s="11">
        <v>1.67</v>
      </c>
      <c r="O31" s="11">
        <v>1.9898860044419262</v>
      </c>
      <c r="P31" s="11">
        <v>2.125</v>
      </c>
      <c r="Q31" s="11">
        <v>1.7850000000000001</v>
      </c>
      <c r="R31" s="11">
        <v>1.79</v>
      </c>
      <c r="S31" s="11">
        <v>1.7599999999999998</v>
      </c>
      <c r="T31" s="11">
        <v>1.6435</v>
      </c>
      <c r="U31" s="152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256</v>
      </c>
      <c r="C32" s="29"/>
      <c r="D32" s="24">
        <v>3.6302672077961388E-2</v>
      </c>
      <c r="E32" s="24">
        <v>1.5250795703831367E-2</v>
      </c>
      <c r="F32" s="24">
        <v>1.3198625037124351E-2</v>
      </c>
      <c r="G32" s="24">
        <v>0.1344247001112519</v>
      </c>
      <c r="H32" s="24">
        <v>4.2778499272414783E-2</v>
      </c>
      <c r="I32" s="24">
        <v>8.818541073594123E-2</v>
      </c>
      <c r="J32" s="24">
        <v>2.2509257354845505E-2</v>
      </c>
      <c r="K32" s="24">
        <v>1.5055453054181631E-2</v>
      </c>
      <c r="L32" s="24">
        <v>3.1885210782848367E-2</v>
      </c>
      <c r="M32" s="24">
        <v>0.10801234497346431</v>
      </c>
      <c r="N32" s="24">
        <v>2.639444385977225E-2</v>
      </c>
      <c r="O32" s="24">
        <v>7.2218667384556151E-2</v>
      </c>
      <c r="P32" s="24">
        <v>1.5165750888103102E-2</v>
      </c>
      <c r="Q32" s="24">
        <v>4.2308391602612364E-2</v>
      </c>
      <c r="R32" s="24">
        <v>4.1311822359545794E-2</v>
      </c>
      <c r="S32" s="24">
        <v>3.7815340802378167E-2</v>
      </c>
      <c r="T32" s="24">
        <v>1.7197868084930346E-2</v>
      </c>
      <c r="U32" s="152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86</v>
      </c>
      <c r="C33" s="29"/>
      <c r="D33" s="13">
        <v>1.9067530898661374E-2</v>
      </c>
      <c r="E33" s="13">
        <v>6.9521578389496385E-3</v>
      </c>
      <c r="F33" s="13">
        <v>7.2646268865454158E-3</v>
      </c>
      <c r="G33" s="13">
        <v>8.872917499092535E-2</v>
      </c>
      <c r="H33" s="13">
        <v>2.0226240790739848E-2</v>
      </c>
      <c r="I33" s="13">
        <v>4.5731414383374892E-2</v>
      </c>
      <c r="J33" s="13">
        <v>1.3952019021598453E-2</v>
      </c>
      <c r="K33" s="13">
        <v>7.7873033038870507E-3</v>
      </c>
      <c r="L33" s="13">
        <v>1.8307298057137822E-2</v>
      </c>
      <c r="M33" s="13">
        <v>6.1957368053612419E-2</v>
      </c>
      <c r="N33" s="13">
        <v>1.5820845470392957E-2</v>
      </c>
      <c r="O33" s="13">
        <v>3.6170056002815143E-2</v>
      </c>
      <c r="P33" s="13">
        <v>7.136823947342638E-3</v>
      </c>
      <c r="Q33" s="13">
        <v>2.3570134597555636E-2</v>
      </c>
      <c r="R33" s="13">
        <v>2.3036332170750438E-2</v>
      </c>
      <c r="S33" s="13">
        <v>2.1425122267636355E-2</v>
      </c>
      <c r="T33" s="13">
        <v>1.0472669086530202E-2</v>
      </c>
      <c r="U33" s="152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257</v>
      </c>
      <c r="C34" s="29"/>
      <c r="D34" s="13">
        <v>3.3993702088656041E-2</v>
      </c>
      <c r="E34" s="13">
        <v>0.19136994401514751</v>
      </c>
      <c r="F34" s="13">
        <v>-1.3290892067054361E-2</v>
      </c>
      <c r="G34" s="13">
        <v>-0.17721494896564216</v>
      </c>
      <c r="H34" s="13">
        <v>0.14864051679053936</v>
      </c>
      <c r="I34" s="13">
        <v>4.7263260777504756E-2</v>
      </c>
      <c r="J34" s="13">
        <v>-0.12381085874449016</v>
      </c>
      <c r="K34" s="13">
        <v>4.997872299213979E-2</v>
      </c>
      <c r="L34" s="13">
        <v>-5.4113995235529289E-2</v>
      </c>
      <c r="M34" s="13">
        <v>-5.3208841163984277E-2</v>
      </c>
      <c r="N34" s="13">
        <v>-9.3940774383506898E-2</v>
      </c>
      <c r="O34" s="13">
        <v>8.4361398051365333E-2</v>
      </c>
      <c r="P34" s="13">
        <v>0.15407144121980876</v>
      </c>
      <c r="Q34" s="13">
        <v>-2.5149064946090816E-2</v>
      </c>
      <c r="R34" s="13">
        <v>-2.6054219017635605E-2</v>
      </c>
      <c r="S34" s="13">
        <v>-4.1441838233899908E-2</v>
      </c>
      <c r="T34" s="13">
        <v>-0.10815169330676266</v>
      </c>
      <c r="U34" s="152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258</v>
      </c>
      <c r="C35" s="47"/>
      <c r="D35" s="45">
        <v>0.55000000000000004</v>
      </c>
      <c r="E35" s="45">
        <v>2.02</v>
      </c>
      <c r="F35" s="45">
        <v>0.11</v>
      </c>
      <c r="G35" s="45">
        <v>1.42</v>
      </c>
      <c r="H35" s="45">
        <v>1.62</v>
      </c>
      <c r="I35" s="45">
        <v>0.67</v>
      </c>
      <c r="J35" s="45">
        <v>0.92</v>
      </c>
      <c r="K35" s="45">
        <v>0.7</v>
      </c>
      <c r="L35" s="45">
        <v>0.27</v>
      </c>
      <c r="M35" s="45">
        <v>0.26</v>
      </c>
      <c r="N35" s="45">
        <v>0.64</v>
      </c>
      <c r="O35" s="45">
        <v>1.02</v>
      </c>
      <c r="P35" s="45">
        <v>1.67</v>
      </c>
      <c r="Q35" s="45">
        <v>0</v>
      </c>
      <c r="R35" s="45">
        <v>0.01</v>
      </c>
      <c r="S35" s="45">
        <v>0.15</v>
      </c>
      <c r="T35" s="45">
        <v>0.77</v>
      </c>
      <c r="U35" s="152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BM36" s="55"/>
    </row>
    <row r="37" spans="1:65" ht="15">
      <c r="B37" s="8" t="s">
        <v>496</v>
      </c>
      <c r="BM37" s="28" t="s">
        <v>66</v>
      </c>
    </row>
    <row r="38" spans="1:65" ht="15">
      <c r="A38" s="25" t="s">
        <v>7</v>
      </c>
      <c r="B38" s="18" t="s">
        <v>110</v>
      </c>
      <c r="C38" s="15" t="s">
        <v>111</v>
      </c>
      <c r="D38" s="16" t="s">
        <v>225</v>
      </c>
      <c r="E38" s="17" t="s">
        <v>225</v>
      </c>
      <c r="F38" s="17" t="s">
        <v>225</v>
      </c>
      <c r="G38" s="17" t="s">
        <v>225</v>
      </c>
      <c r="H38" s="17" t="s">
        <v>225</v>
      </c>
      <c r="I38" s="17" t="s">
        <v>225</v>
      </c>
      <c r="J38" s="17" t="s">
        <v>225</v>
      </c>
      <c r="K38" s="17" t="s">
        <v>225</v>
      </c>
      <c r="L38" s="17" t="s">
        <v>225</v>
      </c>
      <c r="M38" s="17" t="s">
        <v>225</v>
      </c>
      <c r="N38" s="17" t="s">
        <v>225</v>
      </c>
      <c r="O38" s="17" t="s">
        <v>225</v>
      </c>
      <c r="P38" s="17" t="s">
        <v>225</v>
      </c>
      <c r="Q38" s="17" t="s">
        <v>225</v>
      </c>
      <c r="R38" s="17" t="s">
        <v>225</v>
      </c>
      <c r="S38" s="17" t="s">
        <v>225</v>
      </c>
      <c r="T38" s="17" t="s">
        <v>225</v>
      </c>
      <c r="U38" s="17" t="s">
        <v>225</v>
      </c>
      <c r="V38" s="152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226</v>
      </c>
      <c r="C39" s="9" t="s">
        <v>226</v>
      </c>
      <c r="D39" s="150" t="s">
        <v>228</v>
      </c>
      <c r="E39" s="151" t="s">
        <v>230</v>
      </c>
      <c r="F39" s="151" t="s">
        <v>232</v>
      </c>
      <c r="G39" s="151" t="s">
        <v>233</v>
      </c>
      <c r="H39" s="151" t="s">
        <v>234</v>
      </c>
      <c r="I39" s="151" t="s">
        <v>236</v>
      </c>
      <c r="J39" s="151" t="s">
        <v>237</v>
      </c>
      <c r="K39" s="151" t="s">
        <v>238</v>
      </c>
      <c r="L39" s="151" t="s">
        <v>239</v>
      </c>
      <c r="M39" s="151" t="s">
        <v>240</v>
      </c>
      <c r="N39" s="151" t="s">
        <v>241</v>
      </c>
      <c r="O39" s="151" t="s">
        <v>242</v>
      </c>
      <c r="P39" s="151" t="s">
        <v>243</v>
      </c>
      <c r="Q39" s="151" t="s">
        <v>244</v>
      </c>
      <c r="R39" s="151" t="s">
        <v>245</v>
      </c>
      <c r="S39" s="151" t="s">
        <v>246</v>
      </c>
      <c r="T39" s="151" t="s">
        <v>247</v>
      </c>
      <c r="U39" s="151" t="s">
        <v>248</v>
      </c>
      <c r="V39" s="152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260</v>
      </c>
      <c r="E40" s="11" t="s">
        <v>260</v>
      </c>
      <c r="F40" s="11" t="s">
        <v>296</v>
      </c>
      <c r="G40" s="11" t="s">
        <v>296</v>
      </c>
      <c r="H40" s="11" t="s">
        <v>262</v>
      </c>
      <c r="I40" s="11" t="s">
        <v>262</v>
      </c>
      <c r="J40" s="11" t="s">
        <v>262</v>
      </c>
      <c r="K40" s="11" t="s">
        <v>296</v>
      </c>
      <c r="L40" s="11" t="s">
        <v>260</v>
      </c>
      <c r="M40" s="11" t="s">
        <v>260</v>
      </c>
      <c r="N40" s="11" t="s">
        <v>262</v>
      </c>
      <c r="O40" s="11" t="s">
        <v>260</v>
      </c>
      <c r="P40" s="11" t="s">
        <v>262</v>
      </c>
      <c r="Q40" s="11" t="s">
        <v>262</v>
      </c>
      <c r="R40" s="11" t="s">
        <v>260</v>
      </c>
      <c r="S40" s="11" t="s">
        <v>260</v>
      </c>
      <c r="T40" s="11" t="s">
        <v>260</v>
      </c>
      <c r="U40" s="11" t="s">
        <v>260</v>
      </c>
      <c r="V40" s="152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 t="s">
        <v>116</v>
      </c>
      <c r="E41" s="26" t="s">
        <v>297</v>
      </c>
      <c r="F41" s="26" t="s">
        <v>297</v>
      </c>
      <c r="G41" s="26" t="s">
        <v>299</v>
      </c>
      <c r="H41" s="26" t="s">
        <v>298</v>
      </c>
      <c r="I41" s="26" t="s">
        <v>299</v>
      </c>
      <c r="J41" s="26" t="s">
        <v>297</v>
      </c>
      <c r="K41" s="26" t="s">
        <v>299</v>
      </c>
      <c r="L41" s="26" t="s">
        <v>299</v>
      </c>
      <c r="M41" s="26" t="s">
        <v>299</v>
      </c>
      <c r="N41" s="26" t="s">
        <v>299</v>
      </c>
      <c r="O41" s="26" t="s">
        <v>299</v>
      </c>
      <c r="P41" s="26" t="s">
        <v>298</v>
      </c>
      <c r="Q41" s="26" t="s">
        <v>297</v>
      </c>
      <c r="R41" s="26" t="s">
        <v>299</v>
      </c>
      <c r="S41" s="26" t="s">
        <v>299</v>
      </c>
      <c r="T41" s="26" t="s">
        <v>299</v>
      </c>
      <c r="U41" s="26" t="s">
        <v>300</v>
      </c>
      <c r="V41" s="152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05">
        <v>160</v>
      </c>
      <c r="E42" s="205">
        <v>158.53593227187338</v>
      </c>
      <c r="F42" s="206">
        <v>111.816</v>
      </c>
      <c r="G42" s="205">
        <v>143</v>
      </c>
      <c r="H42" s="205">
        <v>150</v>
      </c>
      <c r="I42" s="205">
        <v>154</v>
      </c>
      <c r="J42" s="205">
        <v>156</v>
      </c>
      <c r="K42" s="205">
        <v>151</v>
      </c>
      <c r="L42" s="205">
        <v>158</v>
      </c>
      <c r="M42" s="205">
        <v>144.4</v>
      </c>
      <c r="N42" s="205">
        <v>161.137</v>
      </c>
      <c r="O42" s="205">
        <v>155.5</v>
      </c>
      <c r="P42" s="205">
        <v>144.69012562181234</v>
      </c>
      <c r="Q42" s="205">
        <v>157</v>
      </c>
      <c r="R42" s="205">
        <v>156</v>
      </c>
      <c r="S42" s="205">
        <v>156</v>
      </c>
      <c r="T42" s="205">
        <v>150</v>
      </c>
      <c r="U42" s="205">
        <v>151</v>
      </c>
      <c r="V42" s="207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209">
        <v>1</v>
      </c>
    </row>
    <row r="43" spans="1:65">
      <c r="A43" s="30"/>
      <c r="B43" s="19">
        <v>1</v>
      </c>
      <c r="C43" s="9">
        <v>2</v>
      </c>
      <c r="D43" s="210">
        <v>157</v>
      </c>
      <c r="E43" s="210">
        <v>165.25095962971048</v>
      </c>
      <c r="F43" s="211">
        <v>115.465</v>
      </c>
      <c r="G43" s="210">
        <v>152</v>
      </c>
      <c r="H43" s="210">
        <v>150</v>
      </c>
      <c r="I43" s="210">
        <v>158</v>
      </c>
      <c r="J43" s="210">
        <v>150</v>
      </c>
      <c r="K43" s="210">
        <v>152</v>
      </c>
      <c r="L43" s="210">
        <v>158.5</v>
      </c>
      <c r="M43" s="210">
        <v>136.5</v>
      </c>
      <c r="N43" s="210">
        <v>166.64500000000001</v>
      </c>
      <c r="O43" s="210">
        <v>160</v>
      </c>
      <c r="P43" s="210">
        <v>146.32854178083096</v>
      </c>
      <c r="Q43" s="210">
        <v>160</v>
      </c>
      <c r="R43" s="210">
        <v>162</v>
      </c>
      <c r="S43" s="210">
        <v>158</v>
      </c>
      <c r="T43" s="210">
        <v>156</v>
      </c>
      <c r="U43" s="210">
        <v>143</v>
      </c>
      <c r="V43" s="207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8"/>
      <c r="AT43" s="208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208"/>
      <c r="BJ43" s="208"/>
      <c r="BK43" s="208"/>
      <c r="BL43" s="208"/>
      <c r="BM43" s="209">
        <v>20</v>
      </c>
    </row>
    <row r="44" spans="1:65">
      <c r="A44" s="30"/>
      <c r="B44" s="19">
        <v>1</v>
      </c>
      <c r="C44" s="9">
        <v>3</v>
      </c>
      <c r="D44" s="210">
        <v>158</v>
      </c>
      <c r="E44" s="210">
        <v>155.84130991175138</v>
      </c>
      <c r="F44" s="211" t="s">
        <v>95</v>
      </c>
      <c r="G44" s="210">
        <v>139</v>
      </c>
      <c r="H44" s="210">
        <v>149</v>
      </c>
      <c r="I44" s="210">
        <v>151</v>
      </c>
      <c r="J44" s="210">
        <v>153</v>
      </c>
      <c r="K44" s="210">
        <v>152</v>
      </c>
      <c r="L44" s="210">
        <v>155</v>
      </c>
      <c r="M44" s="210">
        <v>158.80000000000001</v>
      </c>
      <c r="N44" s="210">
        <v>156.83199999999999</v>
      </c>
      <c r="O44" s="210">
        <v>162</v>
      </c>
      <c r="P44" s="210">
        <v>147.42351007442272</v>
      </c>
      <c r="Q44" s="210">
        <v>155</v>
      </c>
      <c r="R44" s="210">
        <v>159.5</v>
      </c>
      <c r="S44" s="210">
        <v>159</v>
      </c>
      <c r="T44" s="210">
        <v>150.5</v>
      </c>
      <c r="U44" s="210">
        <v>144</v>
      </c>
      <c r="V44" s="207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8"/>
      <c r="AT44" s="208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208"/>
      <c r="BJ44" s="208"/>
      <c r="BK44" s="208"/>
      <c r="BL44" s="208"/>
      <c r="BM44" s="209">
        <v>16</v>
      </c>
    </row>
    <row r="45" spans="1:65">
      <c r="A45" s="30"/>
      <c r="B45" s="19">
        <v>1</v>
      </c>
      <c r="C45" s="9">
        <v>4</v>
      </c>
      <c r="D45" s="210">
        <v>154</v>
      </c>
      <c r="E45" s="210">
        <v>159.83703528903277</v>
      </c>
      <c r="F45" s="211">
        <v>134.00700000000001</v>
      </c>
      <c r="G45" s="220">
        <v>133</v>
      </c>
      <c r="H45" s="210">
        <v>151</v>
      </c>
      <c r="I45" s="210">
        <v>152</v>
      </c>
      <c r="J45" s="210">
        <v>151</v>
      </c>
      <c r="K45" s="210">
        <v>153</v>
      </c>
      <c r="L45" s="210">
        <v>157.5</v>
      </c>
      <c r="M45" s="210">
        <v>137.19999999999999</v>
      </c>
      <c r="N45" s="210">
        <v>161.761</v>
      </c>
      <c r="O45" s="210">
        <v>159</v>
      </c>
      <c r="P45" s="210">
        <v>145.52734793094231</v>
      </c>
      <c r="Q45" s="210">
        <v>155</v>
      </c>
      <c r="R45" s="210">
        <v>157.5</v>
      </c>
      <c r="S45" s="210">
        <v>160</v>
      </c>
      <c r="T45" s="210">
        <v>156</v>
      </c>
      <c r="U45" s="210">
        <v>149</v>
      </c>
      <c r="V45" s="207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9">
        <v>153.47350230865331</v>
      </c>
    </row>
    <row r="46" spans="1:65">
      <c r="A46" s="30"/>
      <c r="B46" s="19">
        <v>1</v>
      </c>
      <c r="C46" s="9">
        <v>5</v>
      </c>
      <c r="D46" s="210">
        <v>156</v>
      </c>
      <c r="E46" s="210">
        <v>156.09570364216484</v>
      </c>
      <c r="F46" s="211">
        <v>132.197</v>
      </c>
      <c r="G46" s="210">
        <v>150</v>
      </c>
      <c r="H46" s="210">
        <v>152</v>
      </c>
      <c r="I46" s="210">
        <v>145</v>
      </c>
      <c r="J46" s="210">
        <v>148</v>
      </c>
      <c r="K46" s="210">
        <v>152</v>
      </c>
      <c r="L46" s="210">
        <v>155</v>
      </c>
      <c r="M46" s="210">
        <v>140.69999999999999</v>
      </c>
      <c r="N46" s="210">
        <v>165.73099999999999</v>
      </c>
      <c r="O46" s="210">
        <v>158</v>
      </c>
      <c r="P46" s="210">
        <v>147.78750057852281</v>
      </c>
      <c r="Q46" s="210">
        <v>154</v>
      </c>
      <c r="R46" s="210">
        <v>156</v>
      </c>
      <c r="S46" s="210">
        <v>156.5</v>
      </c>
      <c r="T46" s="210">
        <v>150</v>
      </c>
      <c r="U46" s="210">
        <v>149</v>
      </c>
      <c r="V46" s="207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8"/>
      <c r="AT46" s="208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09">
        <v>74</v>
      </c>
    </row>
    <row r="47" spans="1:65">
      <c r="A47" s="30"/>
      <c r="B47" s="19">
        <v>1</v>
      </c>
      <c r="C47" s="9">
        <v>6</v>
      </c>
      <c r="D47" s="210">
        <v>158</v>
      </c>
      <c r="E47" s="210">
        <v>161.31418382688051</v>
      </c>
      <c r="F47" s="211">
        <v>103.6</v>
      </c>
      <c r="G47" s="210">
        <v>146</v>
      </c>
      <c r="H47" s="210">
        <v>148</v>
      </c>
      <c r="I47" s="210">
        <v>149</v>
      </c>
      <c r="J47" s="210">
        <v>147</v>
      </c>
      <c r="K47" s="210">
        <v>152</v>
      </c>
      <c r="L47" s="210">
        <v>158.5</v>
      </c>
      <c r="M47" s="210">
        <v>149.19999999999999</v>
      </c>
      <c r="N47" s="210">
        <v>160.697</v>
      </c>
      <c r="O47" s="210">
        <v>159</v>
      </c>
      <c r="P47" s="210">
        <v>145.56208492469236</v>
      </c>
      <c r="Q47" s="210">
        <v>160</v>
      </c>
      <c r="R47" s="210">
        <v>155</v>
      </c>
      <c r="S47" s="210">
        <v>160</v>
      </c>
      <c r="T47" s="210">
        <v>154.5</v>
      </c>
      <c r="U47" s="210">
        <v>150</v>
      </c>
      <c r="V47" s="207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12"/>
    </row>
    <row r="48" spans="1:65">
      <c r="A48" s="30"/>
      <c r="B48" s="20" t="s">
        <v>254</v>
      </c>
      <c r="C48" s="12"/>
      <c r="D48" s="213">
        <v>157.16666666666666</v>
      </c>
      <c r="E48" s="213">
        <v>159.47918742856891</v>
      </c>
      <c r="F48" s="213">
        <v>119.417</v>
      </c>
      <c r="G48" s="213">
        <v>143.83333333333334</v>
      </c>
      <c r="H48" s="213">
        <v>150</v>
      </c>
      <c r="I48" s="213">
        <v>151.5</v>
      </c>
      <c r="J48" s="213">
        <v>150.83333333333334</v>
      </c>
      <c r="K48" s="213">
        <v>152</v>
      </c>
      <c r="L48" s="213">
        <v>157.08333333333334</v>
      </c>
      <c r="M48" s="213">
        <v>144.46666666666667</v>
      </c>
      <c r="N48" s="213">
        <v>162.13383333333334</v>
      </c>
      <c r="O48" s="213">
        <v>158.91666666666666</v>
      </c>
      <c r="P48" s="213">
        <v>146.21985181853725</v>
      </c>
      <c r="Q48" s="213">
        <v>156.83333333333334</v>
      </c>
      <c r="R48" s="213">
        <v>157.66666666666666</v>
      </c>
      <c r="S48" s="213">
        <v>158.25</v>
      </c>
      <c r="T48" s="213">
        <v>152.83333333333334</v>
      </c>
      <c r="U48" s="213">
        <v>147.66666666666666</v>
      </c>
      <c r="V48" s="207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12"/>
    </row>
    <row r="49" spans="1:65">
      <c r="A49" s="30"/>
      <c r="B49" s="3" t="s">
        <v>255</v>
      </c>
      <c r="C49" s="29"/>
      <c r="D49" s="210">
        <v>157.5</v>
      </c>
      <c r="E49" s="210">
        <v>159.18648378045307</v>
      </c>
      <c r="F49" s="210">
        <v>115.465</v>
      </c>
      <c r="G49" s="210">
        <v>144.5</v>
      </c>
      <c r="H49" s="210">
        <v>150</v>
      </c>
      <c r="I49" s="210">
        <v>151.5</v>
      </c>
      <c r="J49" s="210">
        <v>150.5</v>
      </c>
      <c r="K49" s="210">
        <v>152</v>
      </c>
      <c r="L49" s="210">
        <v>157.75</v>
      </c>
      <c r="M49" s="210">
        <v>142.55000000000001</v>
      </c>
      <c r="N49" s="210">
        <v>161.44900000000001</v>
      </c>
      <c r="O49" s="210">
        <v>159</v>
      </c>
      <c r="P49" s="210">
        <v>145.94531335276167</v>
      </c>
      <c r="Q49" s="210">
        <v>156</v>
      </c>
      <c r="R49" s="210">
        <v>156.75</v>
      </c>
      <c r="S49" s="210">
        <v>158.5</v>
      </c>
      <c r="T49" s="210">
        <v>152.5</v>
      </c>
      <c r="U49" s="210">
        <v>149</v>
      </c>
      <c r="V49" s="207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12"/>
    </row>
    <row r="50" spans="1:65">
      <c r="A50" s="30"/>
      <c r="B50" s="3" t="s">
        <v>256</v>
      </c>
      <c r="C50" s="29"/>
      <c r="D50" s="210">
        <v>2.0412414523193152</v>
      </c>
      <c r="E50" s="210">
        <v>3.53215138027192</v>
      </c>
      <c r="F50" s="210">
        <v>13.226559397666504</v>
      </c>
      <c r="G50" s="210">
        <v>7.0828431202919262</v>
      </c>
      <c r="H50" s="210">
        <v>1.4142135623730951</v>
      </c>
      <c r="I50" s="210">
        <v>4.4158804331639239</v>
      </c>
      <c r="J50" s="210">
        <v>3.3115957885386109</v>
      </c>
      <c r="K50" s="210">
        <v>0.63245553203367588</v>
      </c>
      <c r="L50" s="210">
        <v>1.6557978942693057</v>
      </c>
      <c r="M50" s="210">
        <v>8.4653804797343124</v>
      </c>
      <c r="N50" s="210">
        <v>3.5943522596799955</v>
      </c>
      <c r="O50" s="210">
        <v>2.1544527534078504</v>
      </c>
      <c r="P50" s="210">
        <v>1.1975316695159124</v>
      </c>
      <c r="Q50" s="210">
        <v>2.6394443859772205</v>
      </c>
      <c r="R50" s="210">
        <v>2.6394443859772205</v>
      </c>
      <c r="S50" s="210">
        <v>1.724818831066034</v>
      </c>
      <c r="T50" s="210">
        <v>2.9776948578836389</v>
      </c>
      <c r="U50" s="210">
        <v>3.3266599866332398</v>
      </c>
      <c r="V50" s="207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12"/>
    </row>
    <row r="51" spans="1:65">
      <c r="A51" s="30"/>
      <c r="B51" s="3" t="s">
        <v>86</v>
      </c>
      <c r="C51" s="29"/>
      <c r="D51" s="13">
        <v>1.2987750491957467E-2</v>
      </c>
      <c r="E51" s="13">
        <v>2.2148039736244449E-2</v>
      </c>
      <c r="F51" s="13">
        <v>0.11075943456682469</v>
      </c>
      <c r="G51" s="13">
        <v>4.9243405239573067E-2</v>
      </c>
      <c r="H51" s="13">
        <v>9.428090415820635E-3</v>
      </c>
      <c r="I51" s="13">
        <v>2.9147725631445041E-2</v>
      </c>
      <c r="J51" s="13">
        <v>2.1955331194731122E-2</v>
      </c>
      <c r="K51" s="13">
        <v>4.1608916581162888E-3</v>
      </c>
      <c r="L51" s="13">
        <v>1.0540888451581786E-2</v>
      </c>
      <c r="M51" s="13">
        <v>5.8597465249660675E-2</v>
      </c>
      <c r="N51" s="13">
        <v>2.2169045077040234E-2</v>
      </c>
      <c r="O51" s="13">
        <v>1.3557122727264921E-2</v>
      </c>
      <c r="P51" s="13">
        <v>8.1899390173235925E-3</v>
      </c>
      <c r="Q51" s="13">
        <v>1.6829613513138494E-2</v>
      </c>
      <c r="R51" s="13">
        <v>1.6740662067508801E-2</v>
      </c>
      <c r="S51" s="13">
        <v>1.0899329106262458E-2</v>
      </c>
      <c r="T51" s="13">
        <v>1.9483281512870047E-2</v>
      </c>
      <c r="U51" s="13">
        <v>2.2528171467042259E-2</v>
      </c>
      <c r="V51" s="152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257</v>
      </c>
      <c r="C52" s="29"/>
      <c r="D52" s="13">
        <v>2.4063856642731363E-2</v>
      </c>
      <c r="E52" s="13">
        <v>3.9131739548351918E-2</v>
      </c>
      <c r="F52" s="13">
        <v>-0.22190477050664859</v>
      </c>
      <c r="G52" s="13">
        <v>-6.2813246784011234E-2</v>
      </c>
      <c r="H52" s="13">
        <v>-2.2632586449142789E-2</v>
      </c>
      <c r="I52" s="13">
        <v>-1.285891231363423E-2</v>
      </c>
      <c r="J52" s="13">
        <v>-1.7202767484971293E-2</v>
      </c>
      <c r="K52" s="13">
        <v>-9.6010209351313769E-3</v>
      </c>
      <c r="L52" s="13">
        <v>2.352087474631448E-2</v>
      </c>
      <c r="M52" s="13">
        <v>-5.868658437124108E-2</v>
      </c>
      <c r="N52" s="13">
        <v>5.6428835560571766E-2</v>
      </c>
      <c r="O52" s="13">
        <v>3.5466476467491459E-2</v>
      </c>
      <c r="P52" s="13">
        <v>-4.7263210788844212E-2</v>
      </c>
      <c r="Q52" s="13">
        <v>2.1891929057062942E-2</v>
      </c>
      <c r="R52" s="13">
        <v>2.7321748021234216E-2</v>
      </c>
      <c r="S52" s="13">
        <v>3.1122621296154396E-2</v>
      </c>
      <c r="T52" s="13">
        <v>-4.1712019709598813E-3</v>
      </c>
      <c r="U52" s="13">
        <v>-3.7836079548822843E-2</v>
      </c>
      <c r="V52" s="152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258</v>
      </c>
      <c r="C53" s="47"/>
      <c r="D53" s="45">
        <v>0.64</v>
      </c>
      <c r="E53" s="45">
        <v>0.95</v>
      </c>
      <c r="F53" s="45">
        <v>6.01</v>
      </c>
      <c r="G53" s="45">
        <v>1.1599999999999999</v>
      </c>
      <c r="H53" s="45">
        <v>0.33</v>
      </c>
      <c r="I53" s="45">
        <v>0.12</v>
      </c>
      <c r="J53" s="45">
        <v>0.21</v>
      </c>
      <c r="K53" s="45">
        <v>0.06</v>
      </c>
      <c r="L53" s="45">
        <v>0.63</v>
      </c>
      <c r="M53" s="45">
        <v>1.07</v>
      </c>
      <c r="N53" s="45">
        <v>1.31</v>
      </c>
      <c r="O53" s="45">
        <v>0.88</v>
      </c>
      <c r="P53" s="45">
        <v>0.84</v>
      </c>
      <c r="Q53" s="45">
        <v>0.6</v>
      </c>
      <c r="R53" s="45">
        <v>0.71</v>
      </c>
      <c r="S53" s="45">
        <v>0.79</v>
      </c>
      <c r="T53" s="45">
        <v>0.06</v>
      </c>
      <c r="U53" s="45">
        <v>0.64</v>
      </c>
      <c r="V53" s="152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M54" s="55"/>
    </row>
    <row r="55" spans="1:65" ht="15">
      <c r="B55" s="8" t="s">
        <v>497</v>
      </c>
      <c r="BM55" s="28" t="s">
        <v>66</v>
      </c>
    </row>
    <row r="56" spans="1:65" ht="15">
      <c r="A56" s="25" t="s">
        <v>49</v>
      </c>
      <c r="B56" s="18" t="s">
        <v>110</v>
      </c>
      <c r="C56" s="15" t="s">
        <v>111</v>
      </c>
      <c r="D56" s="16" t="s">
        <v>225</v>
      </c>
      <c r="E56" s="17" t="s">
        <v>225</v>
      </c>
      <c r="F56" s="17" t="s">
        <v>225</v>
      </c>
      <c r="G56" s="17" t="s">
        <v>225</v>
      </c>
      <c r="H56" s="17" t="s">
        <v>225</v>
      </c>
      <c r="I56" s="17" t="s">
        <v>225</v>
      </c>
      <c r="J56" s="17" t="s">
        <v>225</v>
      </c>
      <c r="K56" s="17" t="s">
        <v>225</v>
      </c>
      <c r="L56" s="17" t="s">
        <v>225</v>
      </c>
      <c r="M56" s="17" t="s">
        <v>225</v>
      </c>
      <c r="N56" s="15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226</v>
      </c>
      <c r="C57" s="9" t="s">
        <v>226</v>
      </c>
      <c r="D57" s="150" t="s">
        <v>228</v>
      </c>
      <c r="E57" s="151" t="s">
        <v>233</v>
      </c>
      <c r="F57" s="151" t="s">
        <v>236</v>
      </c>
      <c r="G57" s="151" t="s">
        <v>239</v>
      </c>
      <c r="H57" s="151" t="s">
        <v>240</v>
      </c>
      <c r="I57" s="151" t="s">
        <v>242</v>
      </c>
      <c r="J57" s="151" t="s">
        <v>243</v>
      </c>
      <c r="K57" s="151" t="s">
        <v>245</v>
      </c>
      <c r="L57" s="151" t="s">
        <v>246</v>
      </c>
      <c r="M57" s="151" t="s">
        <v>247</v>
      </c>
      <c r="N57" s="15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296</v>
      </c>
      <c r="E58" s="11" t="s">
        <v>296</v>
      </c>
      <c r="F58" s="11" t="s">
        <v>262</v>
      </c>
      <c r="G58" s="11" t="s">
        <v>260</v>
      </c>
      <c r="H58" s="11" t="s">
        <v>260</v>
      </c>
      <c r="I58" s="11" t="s">
        <v>260</v>
      </c>
      <c r="J58" s="11" t="s">
        <v>262</v>
      </c>
      <c r="K58" s="11" t="s">
        <v>260</v>
      </c>
      <c r="L58" s="11" t="s">
        <v>260</v>
      </c>
      <c r="M58" s="11" t="s">
        <v>260</v>
      </c>
      <c r="N58" s="152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 t="s">
        <v>116</v>
      </c>
      <c r="E59" s="26" t="s">
        <v>299</v>
      </c>
      <c r="F59" s="26" t="s">
        <v>299</v>
      </c>
      <c r="G59" s="26" t="s">
        <v>299</v>
      </c>
      <c r="H59" s="26" t="s">
        <v>299</v>
      </c>
      <c r="I59" s="26" t="s">
        <v>299</v>
      </c>
      <c r="J59" s="26" t="s">
        <v>298</v>
      </c>
      <c r="K59" s="26" t="s">
        <v>299</v>
      </c>
      <c r="L59" s="26" t="s">
        <v>299</v>
      </c>
      <c r="M59" s="26" t="s">
        <v>299</v>
      </c>
      <c r="N59" s="15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25" t="s">
        <v>96</v>
      </c>
      <c r="E60" s="225">
        <v>4.3</v>
      </c>
      <c r="F60" s="225">
        <v>6</v>
      </c>
      <c r="G60" s="225" t="s">
        <v>96</v>
      </c>
      <c r="H60" s="225" t="s">
        <v>301</v>
      </c>
      <c r="I60" s="225" t="s">
        <v>96</v>
      </c>
      <c r="J60" s="225" t="s">
        <v>96</v>
      </c>
      <c r="K60" s="225" t="s">
        <v>96</v>
      </c>
      <c r="L60" s="225" t="s">
        <v>96</v>
      </c>
      <c r="M60" s="225" t="s">
        <v>96</v>
      </c>
      <c r="N60" s="222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3"/>
      <c r="AW60" s="223"/>
      <c r="AX60" s="223"/>
      <c r="AY60" s="223"/>
      <c r="AZ60" s="223"/>
      <c r="BA60" s="223"/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7">
        <v>1</v>
      </c>
    </row>
    <row r="61" spans="1:65">
      <c r="A61" s="30"/>
      <c r="B61" s="19">
        <v>1</v>
      </c>
      <c r="C61" s="9">
        <v>2</v>
      </c>
      <c r="D61" s="221" t="s">
        <v>96</v>
      </c>
      <c r="E61" s="221">
        <v>4.2</v>
      </c>
      <c r="F61" s="221">
        <v>6</v>
      </c>
      <c r="G61" s="221" t="s">
        <v>96</v>
      </c>
      <c r="H61" s="221" t="s">
        <v>301</v>
      </c>
      <c r="I61" s="221" t="s">
        <v>96</v>
      </c>
      <c r="J61" s="221" t="s">
        <v>96</v>
      </c>
      <c r="K61" s="221" t="s">
        <v>96</v>
      </c>
      <c r="L61" s="221" t="s">
        <v>96</v>
      </c>
      <c r="M61" s="221" t="s">
        <v>96</v>
      </c>
      <c r="N61" s="222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3"/>
      <c r="AW61" s="223"/>
      <c r="AX61" s="223"/>
      <c r="AY61" s="223"/>
      <c r="AZ61" s="223"/>
      <c r="BA61" s="223"/>
      <c r="BB61" s="223"/>
      <c r="BC61" s="223"/>
      <c r="BD61" s="223"/>
      <c r="BE61" s="223"/>
      <c r="BF61" s="223"/>
      <c r="BG61" s="223"/>
      <c r="BH61" s="223"/>
      <c r="BI61" s="223"/>
      <c r="BJ61" s="223"/>
      <c r="BK61" s="223"/>
      <c r="BL61" s="223"/>
      <c r="BM61" s="227" t="e">
        <v>#N/A</v>
      </c>
    </row>
    <row r="62" spans="1:65">
      <c r="A62" s="30"/>
      <c r="B62" s="19">
        <v>1</v>
      </c>
      <c r="C62" s="9">
        <v>3</v>
      </c>
      <c r="D62" s="221" t="s">
        <v>96</v>
      </c>
      <c r="E62" s="221">
        <v>12.4</v>
      </c>
      <c r="F62" s="221">
        <v>5</v>
      </c>
      <c r="G62" s="221" t="s">
        <v>96</v>
      </c>
      <c r="H62" s="221" t="s">
        <v>301</v>
      </c>
      <c r="I62" s="221" t="s">
        <v>96</v>
      </c>
      <c r="J62" s="221" t="s">
        <v>96</v>
      </c>
      <c r="K62" s="221" t="s">
        <v>96</v>
      </c>
      <c r="L62" s="221" t="s">
        <v>96</v>
      </c>
      <c r="M62" s="221" t="s">
        <v>96</v>
      </c>
      <c r="N62" s="222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3"/>
      <c r="AW62" s="223"/>
      <c r="AX62" s="223"/>
      <c r="AY62" s="223"/>
      <c r="AZ62" s="223"/>
      <c r="BA62" s="223"/>
      <c r="BB62" s="223"/>
      <c r="BC62" s="223"/>
      <c r="BD62" s="223"/>
      <c r="BE62" s="223"/>
      <c r="BF62" s="223"/>
      <c r="BG62" s="223"/>
      <c r="BH62" s="223"/>
      <c r="BI62" s="223"/>
      <c r="BJ62" s="223"/>
      <c r="BK62" s="223"/>
      <c r="BL62" s="223"/>
      <c r="BM62" s="227">
        <v>16</v>
      </c>
    </row>
    <row r="63" spans="1:65">
      <c r="A63" s="30"/>
      <c r="B63" s="19">
        <v>1</v>
      </c>
      <c r="C63" s="9">
        <v>4</v>
      </c>
      <c r="D63" s="221" t="s">
        <v>96</v>
      </c>
      <c r="E63" s="221">
        <v>7.5</v>
      </c>
      <c r="F63" s="221">
        <v>6</v>
      </c>
      <c r="G63" s="221" t="s">
        <v>96</v>
      </c>
      <c r="H63" s="221" t="s">
        <v>301</v>
      </c>
      <c r="I63" s="221" t="s">
        <v>96</v>
      </c>
      <c r="J63" s="221" t="s">
        <v>96</v>
      </c>
      <c r="K63" s="221" t="s">
        <v>96</v>
      </c>
      <c r="L63" s="221" t="s">
        <v>96</v>
      </c>
      <c r="M63" s="221" t="s">
        <v>96</v>
      </c>
      <c r="N63" s="222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3"/>
      <c r="AW63" s="223"/>
      <c r="AX63" s="223"/>
      <c r="AY63" s="223"/>
      <c r="AZ63" s="223"/>
      <c r="BA63" s="223"/>
      <c r="BB63" s="223"/>
      <c r="BC63" s="223"/>
      <c r="BD63" s="223"/>
      <c r="BE63" s="223"/>
      <c r="BF63" s="223"/>
      <c r="BG63" s="223"/>
      <c r="BH63" s="223"/>
      <c r="BI63" s="223"/>
      <c r="BJ63" s="223"/>
      <c r="BK63" s="223"/>
      <c r="BL63" s="223"/>
      <c r="BM63" s="227" t="s">
        <v>96</v>
      </c>
    </row>
    <row r="64" spans="1:65">
      <c r="A64" s="30"/>
      <c r="B64" s="19">
        <v>1</v>
      </c>
      <c r="C64" s="9">
        <v>5</v>
      </c>
      <c r="D64" s="221" t="s">
        <v>96</v>
      </c>
      <c r="E64" s="221">
        <v>5.2</v>
      </c>
      <c r="F64" s="221">
        <v>5</v>
      </c>
      <c r="G64" s="221" t="s">
        <v>96</v>
      </c>
      <c r="H64" s="221" t="s">
        <v>301</v>
      </c>
      <c r="I64" s="221" t="s">
        <v>96</v>
      </c>
      <c r="J64" s="221" t="s">
        <v>96</v>
      </c>
      <c r="K64" s="221" t="s">
        <v>96</v>
      </c>
      <c r="L64" s="221" t="s">
        <v>96</v>
      </c>
      <c r="M64" s="221" t="s">
        <v>96</v>
      </c>
      <c r="N64" s="222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3"/>
      <c r="AW64" s="223"/>
      <c r="AX64" s="223"/>
      <c r="AY64" s="223"/>
      <c r="AZ64" s="223"/>
      <c r="BA64" s="223"/>
      <c r="BB64" s="223"/>
      <c r="BC64" s="223"/>
      <c r="BD64" s="223"/>
      <c r="BE64" s="223"/>
      <c r="BF64" s="223"/>
      <c r="BG64" s="223"/>
      <c r="BH64" s="223"/>
      <c r="BI64" s="223"/>
      <c r="BJ64" s="223"/>
      <c r="BK64" s="223"/>
      <c r="BL64" s="223"/>
      <c r="BM64" s="227">
        <v>75</v>
      </c>
    </row>
    <row r="65" spans="1:65">
      <c r="A65" s="30"/>
      <c r="B65" s="19">
        <v>1</v>
      </c>
      <c r="C65" s="9">
        <v>6</v>
      </c>
      <c r="D65" s="221" t="s">
        <v>96</v>
      </c>
      <c r="E65" s="228">
        <v>15.8</v>
      </c>
      <c r="F65" s="221">
        <v>5</v>
      </c>
      <c r="G65" s="221" t="s">
        <v>96</v>
      </c>
      <c r="H65" s="221" t="s">
        <v>301</v>
      </c>
      <c r="I65" s="221" t="s">
        <v>96</v>
      </c>
      <c r="J65" s="221" t="s">
        <v>96</v>
      </c>
      <c r="K65" s="221" t="s">
        <v>96</v>
      </c>
      <c r="L65" s="221" t="s">
        <v>96</v>
      </c>
      <c r="M65" s="221" t="s">
        <v>96</v>
      </c>
      <c r="N65" s="222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  <c r="AX65" s="223"/>
      <c r="AY65" s="223"/>
      <c r="AZ65" s="223"/>
      <c r="BA65" s="223"/>
      <c r="BB65" s="223"/>
      <c r="BC65" s="223"/>
      <c r="BD65" s="223"/>
      <c r="BE65" s="223"/>
      <c r="BF65" s="223"/>
      <c r="BG65" s="223"/>
      <c r="BH65" s="223"/>
      <c r="BI65" s="223"/>
      <c r="BJ65" s="223"/>
      <c r="BK65" s="223"/>
      <c r="BL65" s="223"/>
      <c r="BM65" s="224"/>
    </row>
    <row r="66" spans="1:65">
      <c r="A66" s="30"/>
      <c r="B66" s="20" t="s">
        <v>254</v>
      </c>
      <c r="C66" s="12"/>
      <c r="D66" s="230" t="s">
        <v>622</v>
      </c>
      <c r="E66" s="230">
        <v>8.2333333333333343</v>
      </c>
      <c r="F66" s="230">
        <v>5.5</v>
      </c>
      <c r="G66" s="230" t="s">
        <v>622</v>
      </c>
      <c r="H66" s="230" t="s">
        <v>622</v>
      </c>
      <c r="I66" s="230" t="s">
        <v>622</v>
      </c>
      <c r="J66" s="230" t="s">
        <v>622</v>
      </c>
      <c r="K66" s="230" t="s">
        <v>622</v>
      </c>
      <c r="L66" s="230" t="s">
        <v>622</v>
      </c>
      <c r="M66" s="230" t="s">
        <v>622</v>
      </c>
      <c r="N66" s="222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3"/>
      <c r="AW66" s="223"/>
      <c r="AX66" s="223"/>
      <c r="AY66" s="223"/>
      <c r="AZ66" s="223"/>
      <c r="BA66" s="223"/>
      <c r="BB66" s="223"/>
      <c r="BC66" s="223"/>
      <c r="BD66" s="223"/>
      <c r="BE66" s="223"/>
      <c r="BF66" s="223"/>
      <c r="BG66" s="223"/>
      <c r="BH66" s="223"/>
      <c r="BI66" s="223"/>
      <c r="BJ66" s="223"/>
      <c r="BK66" s="223"/>
      <c r="BL66" s="223"/>
      <c r="BM66" s="224"/>
    </row>
    <row r="67" spans="1:65">
      <c r="A67" s="30"/>
      <c r="B67" s="3" t="s">
        <v>255</v>
      </c>
      <c r="C67" s="29"/>
      <c r="D67" s="221" t="s">
        <v>622</v>
      </c>
      <c r="E67" s="221">
        <v>6.35</v>
      </c>
      <c r="F67" s="221">
        <v>5.5</v>
      </c>
      <c r="G67" s="221" t="s">
        <v>622</v>
      </c>
      <c r="H67" s="221" t="s">
        <v>622</v>
      </c>
      <c r="I67" s="221" t="s">
        <v>622</v>
      </c>
      <c r="J67" s="221" t="s">
        <v>622</v>
      </c>
      <c r="K67" s="221" t="s">
        <v>622</v>
      </c>
      <c r="L67" s="221" t="s">
        <v>622</v>
      </c>
      <c r="M67" s="221" t="s">
        <v>622</v>
      </c>
      <c r="N67" s="222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3"/>
      <c r="AW67" s="223"/>
      <c r="AX67" s="223"/>
      <c r="AY67" s="223"/>
      <c r="AZ67" s="223"/>
      <c r="BA67" s="223"/>
      <c r="BB67" s="223"/>
      <c r="BC67" s="223"/>
      <c r="BD67" s="223"/>
      <c r="BE67" s="223"/>
      <c r="BF67" s="223"/>
      <c r="BG67" s="223"/>
      <c r="BH67" s="223"/>
      <c r="BI67" s="223"/>
      <c r="BJ67" s="223"/>
      <c r="BK67" s="223"/>
      <c r="BL67" s="223"/>
      <c r="BM67" s="224"/>
    </row>
    <row r="68" spans="1:65">
      <c r="A68" s="30"/>
      <c r="B68" s="3" t="s">
        <v>256</v>
      </c>
      <c r="C68" s="29"/>
      <c r="D68" s="221" t="s">
        <v>622</v>
      </c>
      <c r="E68" s="221">
        <v>4.8185751697640518</v>
      </c>
      <c r="F68" s="221">
        <v>0.54772255750516607</v>
      </c>
      <c r="G68" s="221" t="s">
        <v>622</v>
      </c>
      <c r="H68" s="221" t="s">
        <v>622</v>
      </c>
      <c r="I68" s="221" t="s">
        <v>622</v>
      </c>
      <c r="J68" s="221" t="s">
        <v>622</v>
      </c>
      <c r="K68" s="221" t="s">
        <v>622</v>
      </c>
      <c r="L68" s="221" t="s">
        <v>622</v>
      </c>
      <c r="M68" s="221" t="s">
        <v>622</v>
      </c>
      <c r="N68" s="222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3"/>
      <c r="AX68" s="223"/>
      <c r="AY68" s="223"/>
      <c r="AZ68" s="223"/>
      <c r="BA68" s="223"/>
      <c r="BB68" s="223"/>
      <c r="BC68" s="223"/>
      <c r="BD68" s="223"/>
      <c r="BE68" s="223"/>
      <c r="BF68" s="223"/>
      <c r="BG68" s="223"/>
      <c r="BH68" s="223"/>
      <c r="BI68" s="223"/>
      <c r="BJ68" s="223"/>
      <c r="BK68" s="223"/>
      <c r="BL68" s="223"/>
      <c r="BM68" s="224"/>
    </row>
    <row r="69" spans="1:65">
      <c r="A69" s="30"/>
      <c r="B69" s="3" t="s">
        <v>86</v>
      </c>
      <c r="C69" s="29"/>
      <c r="D69" s="13" t="s">
        <v>622</v>
      </c>
      <c r="E69" s="13">
        <v>0.58525204491061356</v>
      </c>
      <c r="F69" s="13">
        <v>9.9585919546393828E-2</v>
      </c>
      <c r="G69" s="13" t="s">
        <v>622</v>
      </c>
      <c r="H69" s="13" t="s">
        <v>622</v>
      </c>
      <c r="I69" s="13" t="s">
        <v>622</v>
      </c>
      <c r="J69" s="13" t="s">
        <v>622</v>
      </c>
      <c r="K69" s="13" t="s">
        <v>622</v>
      </c>
      <c r="L69" s="13" t="s">
        <v>622</v>
      </c>
      <c r="M69" s="13" t="s">
        <v>622</v>
      </c>
      <c r="N69" s="152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257</v>
      </c>
      <c r="C70" s="29"/>
      <c r="D70" s="13" t="s">
        <v>622</v>
      </c>
      <c r="E70" s="13" t="s">
        <v>622</v>
      </c>
      <c r="F70" s="13" t="s">
        <v>622</v>
      </c>
      <c r="G70" s="13" t="s">
        <v>622</v>
      </c>
      <c r="H70" s="13" t="s">
        <v>622</v>
      </c>
      <c r="I70" s="13" t="s">
        <v>622</v>
      </c>
      <c r="J70" s="13" t="s">
        <v>622</v>
      </c>
      <c r="K70" s="13" t="s">
        <v>622</v>
      </c>
      <c r="L70" s="13" t="s">
        <v>622</v>
      </c>
      <c r="M70" s="13" t="s">
        <v>622</v>
      </c>
      <c r="N70" s="152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258</v>
      </c>
      <c r="C71" s="47"/>
      <c r="D71" s="45" t="s">
        <v>259</v>
      </c>
      <c r="E71" s="45" t="s">
        <v>259</v>
      </c>
      <c r="F71" s="45" t="s">
        <v>259</v>
      </c>
      <c r="G71" s="45" t="s">
        <v>259</v>
      </c>
      <c r="H71" s="45" t="s">
        <v>259</v>
      </c>
      <c r="I71" s="45" t="s">
        <v>259</v>
      </c>
      <c r="J71" s="45" t="s">
        <v>259</v>
      </c>
      <c r="K71" s="45" t="s">
        <v>259</v>
      </c>
      <c r="L71" s="45" t="s">
        <v>259</v>
      </c>
      <c r="M71" s="45" t="s">
        <v>259</v>
      </c>
      <c r="N71" s="15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BM72" s="55"/>
    </row>
    <row r="73" spans="1:65" ht="15">
      <c r="B73" s="8" t="s">
        <v>498</v>
      </c>
      <c r="BM73" s="28" t="s">
        <v>66</v>
      </c>
    </row>
    <row r="74" spans="1:65" ht="15">
      <c r="A74" s="25" t="s">
        <v>10</v>
      </c>
      <c r="B74" s="18" t="s">
        <v>110</v>
      </c>
      <c r="C74" s="15" t="s">
        <v>111</v>
      </c>
      <c r="D74" s="16" t="s">
        <v>225</v>
      </c>
      <c r="E74" s="17" t="s">
        <v>225</v>
      </c>
      <c r="F74" s="17" t="s">
        <v>225</v>
      </c>
      <c r="G74" s="17" t="s">
        <v>225</v>
      </c>
      <c r="H74" s="17" t="s">
        <v>225</v>
      </c>
      <c r="I74" s="17" t="s">
        <v>225</v>
      </c>
      <c r="J74" s="17" t="s">
        <v>225</v>
      </c>
      <c r="K74" s="17" t="s">
        <v>225</v>
      </c>
      <c r="L74" s="17" t="s">
        <v>225</v>
      </c>
      <c r="M74" s="17" t="s">
        <v>225</v>
      </c>
      <c r="N74" s="17" t="s">
        <v>225</v>
      </c>
      <c r="O74" s="17" t="s">
        <v>225</v>
      </c>
      <c r="P74" s="17" t="s">
        <v>225</v>
      </c>
      <c r="Q74" s="17" t="s">
        <v>225</v>
      </c>
      <c r="R74" s="17" t="s">
        <v>225</v>
      </c>
      <c r="S74" s="17" t="s">
        <v>225</v>
      </c>
      <c r="T74" s="17" t="s">
        <v>225</v>
      </c>
      <c r="U74" s="152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226</v>
      </c>
      <c r="C75" s="9" t="s">
        <v>226</v>
      </c>
      <c r="D75" s="150" t="s">
        <v>228</v>
      </c>
      <c r="E75" s="151" t="s">
        <v>229</v>
      </c>
      <c r="F75" s="151" t="s">
        <v>230</v>
      </c>
      <c r="G75" s="151" t="s">
        <v>232</v>
      </c>
      <c r="H75" s="151" t="s">
        <v>233</v>
      </c>
      <c r="I75" s="151" t="s">
        <v>234</v>
      </c>
      <c r="J75" s="151" t="s">
        <v>236</v>
      </c>
      <c r="K75" s="151" t="s">
        <v>237</v>
      </c>
      <c r="L75" s="151" t="s">
        <v>238</v>
      </c>
      <c r="M75" s="151" t="s">
        <v>239</v>
      </c>
      <c r="N75" s="151" t="s">
        <v>240</v>
      </c>
      <c r="O75" s="151" t="s">
        <v>242</v>
      </c>
      <c r="P75" s="151" t="s">
        <v>243</v>
      </c>
      <c r="Q75" s="151" t="s">
        <v>245</v>
      </c>
      <c r="R75" s="151" t="s">
        <v>246</v>
      </c>
      <c r="S75" s="151" t="s">
        <v>247</v>
      </c>
      <c r="T75" s="151" t="s">
        <v>248</v>
      </c>
      <c r="U75" s="152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260</v>
      </c>
      <c r="E76" s="11" t="s">
        <v>296</v>
      </c>
      <c r="F76" s="11" t="s">
        <v>260</v>
      </c>
      <c r="G76" s="11" t="s">
        <v>296</v>
      </c>
      <c r="H76" s="11" t="s">
        <v>296</v>
      </c>
      <c r="I76" s="11" t="s">
        <v>262</v>
      </c>
      <c r="J76" s="11" t="s">
        <v>262</v>
      </c>
      <c r="K76" s="11" t="s">
        <v>260</v>
      </c>
      <c r="L76" s="11" t="s">
        <v>296</v>
      </c>
      <c r="M76" s="11" t="s">
        <v>260</v>
      </c>
      <c r="N76" s="11" t="s">
        <v>260</v>
      </c>
      <c r="O76" s="11" t="s">
        <v>260</v>
      </c>
      <c r="P76" s="11" t="s">
        <v>262</v>
      </c>
      <c r="Q76" s="11" t="s">
        <v>260</v>
      </c>
      <c r="R76" s="11" t="s">
        <v>260</v>
      </c>
      <c r="S76" s="11" t="s">
        <v>260</v>
      </c>
      <c r="T76" s="11" t="s">
        <v>296</v>
      </c>
      <c r="U76" s="152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 t="s">
        <v>116</v>
      </c>
      <c r="E77" s="26" t="s">
        <v>299</v>
      </c>
      <c r="F77" s="26" t="s">
        <v>297</v>
      </c>
      <c r="G77" s="26" t="s">
        <v>297</v>
      </c>
      <c r="H77" s="26" t="s">
        <v>299</v>
      </c>
      <c r="I77" s="26" t="s">
        <v>298</v>
      </c>
      <c r="J77" s="26" t="s">
        <v>299</v>
      </c>
      <c r="K77" s="26" t="s">
        <v>297</v>
      </c>
      <c r="L77" s="26" t="s">
        <v>299</v>
      </c>
      <c r="M77" s="26" t="s">
        <v>299</v>
      </c>
      <c r="N77" s="26" t="s">
        <v>299</v>
      </c>
      <c r="O77" s="26" t="s">
        <v>299</v>
      </c>
      <c r="P77" s="26" t="s">
        <v>298</v>
      </c>
      <c r="Q77" s="26" t="s">
        <v>299</v>
      </c>
      <c r="R77" s="26" t="s">
        <v>299</v>
      </c>
      <c r="S77" s="26" t="s">
        <v>299</v>
      </c>
      <c r="T77" s="26" t="s">
        <v>300</v>
      </c>
      <c r="U77" s="152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8">
        <v>1</v>
      </c>
      <c r="C78" s="14">
        <v>1</v>
      </c>
      <c r="D78" s="205">
        <v>98</v>
      </c>
      <c r="E78" s="206">
        <v>109.97640000000001</v>
      </c>
      <c r="F78" s="205">
        <v>95.229691782770857</v>
      </c>
      <c r="G78" s="205">
        <v>96.15</v>
      </c>
      <c r="H78" s="205">
        <v>101</v>
      </c>
      <c r="I78" s="205">
        <v>93</v>
      </c>
      <c r="J78" s="205">
        <v>93.9</v>
      </c>
      <c r="K78" s="205">
        <v>95</v>
      </c>
      <c r="L78" s="205">
        <v>93.563333333333333</v>
      </c>
      <c r="M78" s="206">
        <v>90</v>
      </c>
      <c r="N78" s="205">
        <v>87</v>
      </c>
      <c r="O78" s="206">
        <v>90</v>
      </c>
      <c r="P78" s="205">
        <v>99.871344139045064</v>
      </c>
      <c r="Q78" s="206">
        <v>90</v>
      </c>
      <c r="R78" s="206">
        <v>90</v>
      </c>
      <c r="S78" s="206">
        <v>90</v>
      </c>
      <c r="T78" s="205">
        <v>89</v>
      </c>
      <c r="U78" s="207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9">
        <v>1</v>
      </c>
    </row>
    <row r="79" spans="1:65">
      <c r="A79" s="30"/>
      <c r="B79" s="19">
        <v>1</v>
      </c>
      <c r="C79" s="9">
        <v>2</v>
      </c>
      <c r="D79" s="210">
        <v>95</v>
      </c>
      <c r="E79" s="211">
        <v>111.70440000000002</v>
      </c>
      <c r="F79" s="210">
        <v>96.749516678792105</v>
      </c>
      <c r="G79" s="210">
        <v>98.468000000000004</v>
      </c>
      <c r="H79" s="210">
        <v>103</v>
      </c>
      <c r="I79" s="210">
        <v>94</v>
      </c>
      <c r="J79" s="210">
        <v>94.5</v>
      </c>
      <c r="K79" s="210">
        <v>94</v>
      </c>
      <c r="L79" s="210">
        <v>92.513333333333335</v>
      </c>
      <c r="M79" s="211">
        <v>90</v>
      </c>
      <c r="N79" s="220">
        <v>79</v>
      </c>
      <c r="O79" s="211">
        <v>90</v>
      </c>
      <c r="P79" s="210">
        <v>95.535549568503654</v>
      </c>
      <c r="Q79" s="211">
        <v>100</v>
      </c>
      <c r="R79" s="211">
        <v>90</v>
      </c>
      <c r="S79" s="211">
        <v>90</v>
      </c>
      <c r="T79" s="210">
        <v>87</v>
      </c>
      <c r="U79" s="207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9">
        <v>21</v>
      </c>
    </row>
    <row r="80" spans="1:65">
      <c r="A80" s="30"/>
      <c r="B80" s="19">
        <v>1</v>
      </c>
      <c r="C80" s="9">
        <v>3</v>
      </c>
      <c r="D80" s="210">
        <v>96</v>
      </c>
      <c r="E80" s="211">
        <v>109.7604</v>
      </c>
      <c r="F80" s="210">
        <v>94.702523135528423</v>
      </c>
      <c r="G80" s="210">
        <v>96.483000000000004</v>
      </c>
      <c r="H80" s="210">
        <v>95</v>
      </c>
      <c r="I80" s="210">
        <v>94</v>
      </c>
      <c r="J80" s="210">
        <v>92.2</v>
      </c>
      <c r="K80" s="210">
        <v>91</v>
      </c>
      <c r="L80" s="210">
        <v>93.276666666666685</v>
      </c>
      <c r="M80" s="211">
        <v>90</v>
      </c>
      <c r="N80" s="210">
        <v>88</v>
      </c>
      <c r="O80" s="211">
        <v>90</v>
      </c>
      <c r="P80" s="210">
        <v>96.021613946197903</v>
      </c>
      <c r="Q80" s="211">
        <v>100</v>
      </c>
      <c r="R80" s="211">
        <v>90</v>
      </c>
      <c r="S80" s="211">
        <v>90</v>
      </c>
      <c r="T80" s="210">
        <v>87</v>
      </c>
      <c r="U80" s="207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9">
        <v>16</v>
      </c>
    </row>
    <row r="81" spans="1:65">
      <c r="A81" s="30"/>
      <c r="B81" s="19">
        <v>1</v>
      </c>
      <c r="C81" s="9">
        <v>4</v>
      </c>
      <c r="D81" s="210">
        <v>94</v>
      </c>
      <c r="E81" s="211">
        <v>112.23360000000001</v>
      </c>
      <c r="F81" s="210">
        <v>95.02461129387234</v>
      </c>
      <c r="G81" s="210">
        <v>97.739000000000004</v>
      </c>
      <c r="H81" s="210">
        <v>93</v>
      </c>
      <c r="I81" s="210">
        <v>96</v>
      </c>
      <c r="J81" s="210">
        <v>93.2</v>
      </c>
      <c r="K81" s="210">
        <v>97</v>
      </c>
      <c r="L81" s="210">
        <v>94.513333333333335</v>
      </c>
      <c r="M81" s="211">
        <v>90</v>
      </c>
      <c r="N81" s="210">
        <v>89</v>
      </c>
      <c r="O81" s="211">
        <v>90</v>
      </c>
      <c r="P81" s="210">
        <v>96.443959931135879</v>
      </c>
      <c r="Q81" s="211">
        <v>100</v>
      </c>
      <c r="R81" s="211">
        <v>100</v>
      </c>
      <c r="S81" s="211">
        <v>90</v>
      </c>
      <c r="T81" s="210">
        <v>88</v>
      </c>
      <c r="U81" s="207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9">
        <v>94.224051559535155</v>
      </c>
    </row>
    <row r="82" spans="1:65">
      <c r="A82" s="30"/>
      <c r="B82" s="19">
        <v>1</v>
      </c>
      <c r="C82" s="9">
        <v>5</v>
      </c>
      <c r="D82" s="210">
        <v>97</v>
      </c>
      <c r="E82" s="211">
        <v>111.78</v>
      </c>
      <c r="F82" s="210">
        <v>96.317759067024795</v>
      </c>
      <c r="G82" s="210">
        <v>101.256</v>
      </c>
      <c r="H82" s="210">
        <v>106</v>
      </c>
      <c r="I82" s="210">
        <v>93</v>
      </c>
      <c r="J82" s="220">
        <v>83.1</v>
      </c>
      <c r="K82" s="210">
        <v>94</v>
      </c>
      <c r="L82" s="210">
        <v>93.05</v>
      </c>
      <c r="M82" s="211">
        <v>90</v>
      </c>
      <c r="N82" s="210">
        <v>83</v>
      </c>
      <c r="O82" s="211">
        <v>90</v>
      </c>
      <c r="P82" s="210">
        <v>96.056246873058669</v>
      </c>
      <c r="Q82" s="211">
        <v>90</v>
      </c>
      <c r="R82" s="211">
        <v>100</v>
      </c>
      <c r="S82" s="211">
        <v>90</v>
      </c>
      <c r="T82" s="210">
        <v>86</v>
      </c>
      <c r="U82" s="207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  <c r="AR82" s="208"/>
      <c r="AS82" s="208"/>
      <c r="AT82" s="208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208"/>
      <c r="BJ82" s="208"/>
      <c r="BK82" s="208"/>
      <c r="BL82" s="208"/>
      <c r="BM82" s="209">
        <v>76</v>
      </c>
    </row>
    <row r="83" spans="1:65">
      <c r="A83" s="30"/>
      <c r="B83" s="19">
        <v>1</v>
      </c>
      <c r="C83" s="9">
        <v>6</v>
      </c>
      <c r="D83" s="210">
        <v>94</v>
      </c>
      <c r="E83" s="211">
        <v>110.23560000000001</v>
      </c>
      <c r="F83" s="210">
        <v>95.639888643889492</v>
      </c>
      <c r="G83" s="210">
        <v>101.223</v>
      </c>
      <c r="H83" s="210">
        <v>102</v>
      </c>
      <c r="I83" s="210">
        <v>94</v>
      </c>
      <c r="J83" s="210">
        <v>89.8</v>
      </c>
      <c r="K83" s="210">
        <v>95</v>
      </c>
      <c r="L83" s="210">
        <v>92.036666666666676</v>
      </c>
      <c r="M83" s="211">
        <v>90</v>
      </c>
      <c r="N83" s="210">
        <v>88</v>
      </c>
      <c r="O83" s="211">
        <v>90</v>
      </c>
      <c r="P83" s="210">
        <v>99.602364536167514</v>
      </c>
      <c r="Q83" s="211">
        <v>90</v>
      </c>
      <c r="R83" s="211">
        <v>90</v>
      </c>
      <c r="S83" s="211">
        <v>90</v>
      </c>
      <c r="T83" s="210">
        <v>92</v>
      </c>
      <c r="U83" s="207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  <c r="AR83" s="208"/>
      <c r="AS83" s="208"/>
      <c r="AT83" s="208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208"/>
      <c r="BJ83" s="208"/>
      <c r="BK83" s="208"/>
      <c r="BL83" s="208"/>
      <c r="BM83" s="212"/>
    </row>
    <row r="84" spans="1:65">
      <c r="A84" s="30"/>
      <c r="B84" s="20" t="s">
        <v>254</v>
      </c>
      <c r="C84" s="12"/>
      <c r="D84" s="213">
        <v>95.666666666666671</v>
      </c>
      <c r="E84" s="213">
        <v>110.94840000000001</v>
      </c>
      <c r="F84" s="213">
        <v>95.610665100312985</v>
      </c>
      <c r="G84" s="213">
        <v>98.553166666666655</v>
      </c>
      <c r="H84" s="213">
        <v>100</v>
      </c>
      <c r="I84" s="213">
        <v>94</v>
      </c>
      <c r="J84" s="213">
        <v>91.11666666666666</v>
      </c>
      <c r="K84" s="213">
        <v>94.333333333333329</v>
      </c>
      <c r="L84" s="213">
        <v>93.158888888888896</v>
      </c>
      <c r="M84" s="213">
        <v>90</v>
      </c>
      <c r="N84" s="213">
        <v>85.666666666666671</v>
      </c>
      <c r="O84" s="213">
        <v>90</v>
      </c>
      <c r="P84" s="213">
        <v>97.25517983235143</v>
      </c>
      <c r="Q84" s="213">
        <v>95</v>
      </c>
      <c r="R84" s="213">
        <v>93.333333333333329</v>
      </c>
      <c r="S84" s="213">
        <v>90</v>
      </c>
      <c r="T84" s="213">
        <v>88.166666666666671</v>
      </c>
      <c r="U84" s="207"/>
      <c r="V84" s="208"/>
      <c r="W84" s="208"/>
      <c r="X84" s="208"/>
      <c r="Y84" s="208"/>
      <c r="Z84" s="208"/>
      <c r="AA84" s="208"/>
      <c r="AB84" s="208"/>
      <c r="AC84" s="208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208"/>
      <c r="BJ84" s="208"/>
      <c r="BK84" s="208"/>
      <c r="BL84" s="208"/>
      <c r="BM84" s="212"/>
    </row>
    <row r="85" spans="1:65">
      <c r="A85" s="30"/>
      <c r="B85" s="3" t="s">
        <v>255</v>
      </c>
      <c r="C85" s="29"/>
      <c r="D85" s="210">
        <v>95.5</v>
      </c>
      <c r="E85" s="210">
        <v>110.97000000000001</v>
      </c>
      <c r="F85" s="210">
        <v>95.434790213330174</v>
      </c>
      <c r="G85" s="210">
        <v>98.103499999999997</v>
      </c>
      <c r="H85" s="210">
        <v>101.5</v>
      </c>
      <c r="I85" s="210">
        <v>94</v>
      </c>
      <c r="J85" s="210">
        <v>92.7</v>
      </c>
      <c r="K85" s="210">
        <v>94.5</v>
      </c>
      <c r="L85" s="210">
        <v>93.163333333333341</v>
      </c>
      <c r="M85" s="210">
        <v>90</v>
      </c>
      <c r="N85" s="210">
        <v>87.5</v>
      </c>
      <c r="O85" s="210">
        <v>90</v>
      </c>
      <c r="P85" s="210">
        <v>96.250103402097267</v>
      </c>
      <c r="Q85" s="210">
        <v>95</v>
      </c>
      <c r="R85" s="210">
        <v>90</v>
      </c>
      <c r="S85" s="210">
        <v>90</v>
      </c>
      <c r="T85" s="210">
        <v>87.5</v>
      </c>
      <c r="U85" s="207"/>
      <c r="V85" s="208"/>
      <c r="W85" s="208"/>
      <c r="X85" s="208"/>
      <c r="Y85" s="208"/>
      <c r="Z85" s="208"/>
      <c r="AA85" s="208"/>
      <c r="AB85" s="208"/>
      <c r="AC85" s="208"/>
      <c r="AD85" s="208"/>
      <c r="AE85" s="208"/>
      <c r="AF85" s="208"/>
      <c r="AG85" s="208"/>
      <c r="AH85" s="208"/>
      <c r="AI85" s="208"/>
      <c r="AJ85" s="208"/>
      <c r="AK85" s="208"/>
      <c r="AL85" s="208"/>
      <c r="AM85" s="208"/>
      <c r="AN85" s="208"/>
      <c r="AO85" s="208"/>
      <c r="AP85" s="208"/>
      <c r="AQ85" s="208"/>
      <c r="AR85" s="208"/>
      <c r="AS85" s="208"/>
      <c r="AT85" s="208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208"/>
      <c r="BH85" s="208"/>
      <c r="BI85" s="208"/>
      <c r="BJ85" s="208"/>
      <c r="BK85" s="208"/>
      <c r="BL85" s="208"/>
      <c r="BM85" s="212"/>
    </row>
    <row r="86" spans="1:65">
      <c r="A86" s="30"/>
      <c r="B86" s="3" t="s">
        <v>256</v>
      </c>
      <c r="C86" s="29"/>
      <c r="D86" s="221">
        <v>1.6329931618554521</v>
      </c>
      <c r="E86" s="221">
        <v>1.0750856189160021</v>
      </c>
      <c r="F86" s="221">
        <v>0.78881434723123312</v>
      </c>
      <c r="G86" s="221">
        <v>2.243400937564807</v>
      </c>
      <c r="H86" s="221">
        <v>4.9799598391954927</v>
      </c>
      <c r="I86" s="221">
        <v>1.0954451150103321</v>
      </c>
      <c r="J86" s="221">
        <v>4.2593035424429075</v>
      </c>
      <c r="K86" s="221">
        <v>1.96638416050035</v>
      </c>
      <c r="L86" s="221">
        <v>0.8602264990278008</v>
      </c>
      <c r="M86" s="221">
        <v>0</v>
      </c>
      <c r="N86" s="221">
        <v>3.8815804341359033</v>
      </c>
      <c r="O86" s="221">
        <v>0</v>
      </c>
      <c r="P86" s="221">
        <v>1.9456578693221249</v>
      </c>
      <c r="Q86" s="221">
        <v>5.4772255750516612</v>
      </c>
      <c r="R86" s="221">
        <v>5.1639777949432224</v>
      </c>
      <c r="S86" s="221">
        <v>0</v>
      </c>
      <c r="T86" s="221">
        <v>2.1369760566432809</v>
      </c>
      <c r="U86" s="222"/>
      <c r="V86" s="223"/>
      <c r="W86" s="223"/>
      <c r="X86" s="223"/>
      <c r="Y86" s="223"/>
      <c r="Z86" s="223"/>
      <c r="AA86" s="223"/>
      <c r="AB86" s="223"/>
      <c r="AC86" s="223"/>
      <c r="AD86" s="223"/>
      <c r="AE86" s="223"/>
      <c r="AF86" s="223"/>
      <c r="AG86" s="223"/>
      <c r="AH86" s="223"/>
      <c r="AI86" s="223"/>
      <c r="AJ86" s="223"/>
      <c r="AK86" s="223"/>
      <c r="AL86" s="223"/>
      <c r="AM86" s="223"/>
      <c r="AN86" s="223"/>
      <c r="AO86" s="223"/>
      <c r="AP86" s="223"/>
      <c r="AQ86" s="223"/>
      <c r="AR86" s="223"/>
      <c r="AS86" s="223"/>
      <c r="AT86" s="223"/>
      <c r="AU86" s="223"/>
      <c r="AV86" s="223"/>
      <c r="AW86" s="223"/>
      <c r="AX86" s="223"/>
      <c r="AY86" s="223"/>
      <c r="AZ86" s="223"/>
      <c r="BA86" s="223"/>
      <c r="BB86" s="223"/>
      <c r="BC86" s="223"/>
      <c r="BD86" s="223"/>
      <c r="BE86" s="223"/>
      <c r="BF86" s="223"/>
      <c r="BG86" s="223"/>
      <c r="BH86" s="223"/>
      <c r="BI86" s="223"/>
      <c r="BJ86" s="223"/>
      <c r="BK86" s="223"/>
      <c r="BL86" s="223"/>
      <c r="BM86" s="224"/>
    </row>
    <row r="87" spans="1:65">
      <c r="A87" s="30"/>
      <c r="B87" s="3" t="s">
        <v>86</v>
      </c>
      <c r="C87" s="29"/>
      <c r="D87" s="13">
        <v>1.7069614932286956E-2</v>
      </c>
      <c r="E87" s="13">
        <v>9.6899605484711999E-3</v>
      </c>
      <c r="F87" s="13">
        <v>8.2502757030674702E-3</v>
      </c>
      <c r="G87" s="13">
        <v>2.276335721562954E-2</v>
      </c>
      <c r="H87" s="13">
        <v>4.9799598391954927E-2</v>
      </c>
      <c r="I87" s="13">
        <v>1.1653671436280129E-2</v>
      </c>
      <c r="J87" s="13">
        <v>4.6745603172960393E-2</v>
      </c>
      <c r="K87" s="13">
        <v>2.0845061772088516E-2</v>
      </c>
      <c r="L87" s="13">
        <v>9.2339712215094953E-3</v>
      </c>
      <c r="M87" s="13">
        <v>0</v>
      </c>
      <c r="N87" s="13">
        <v>4.5310277441275131E-2</v>
      </c>
      <c r="O87" s="13">
        <v>0</v>
      </c>
      <c r="P87" s="13">
        <v>2.0005699158400114E-2</v>
      </c>
      <c r="Q87" s="13">
        <v>5.7655006053175382E-2</v>
      </c>
      <c r="R87" s="13">
        <v>5.5328333517248814E-2</v>
      </c>
      <c r="S87" s="13">
        <v>0</v>
      </c>
      <c r="T87" s="13">
        <v>2.4237913685935131E-2</v>
      </c>
      <c r="U87" s="152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257</v>
      </c>
      <c r="C88" s="29"/>
      <c r="D88" s="13">
        <v>1.5310476287681229E-2</v>
      </c>
      <c r="E88" s="13">
        <v>0.17749553498978576</v>
      </c>
      <c r="F88" s="13">
        <v>1.4716131580286618E-2</v>
      </c>
      <c r="G88" s="13">
        <v>4.594490510096727E-2</v>
      </c>
      <c r="H88" s="13">
        <v>6.1300149429631912E-2</v>
      </c>
      <c r="I88" s="13">
        <v>-2.3778595361459987E-3</v>
      </c>
      <c r="J88" s="13">
        <v>-3.2978680511367098E-2</v>
      </c>
      <c r="K88" s="13">
        <v>1.159807628619447E-3</v>
      </c>
      <c r="L88" s="13">
        <v>-1.1304573015237462E-2</v>
      </c>
      <c r="M88" s="13">
        <v>-4.4829865513331346E-2</v>
      </c>
      <c r="N88" s="13">
        <v>-9.0819538655281917E-2</v>
      </c>
      <c r="O88" s="13">
        <v>-4.4829865513331346E-2</v>
      </c>
      <c r="P88" s="13">
        <v>3.2169368888802952E-2</v>
      </c>
      <c r="Q88" s="13">
        <v>8.2351419581503382E-3</v>
      </c>
      <c r="R88" s="13">
        <v>-9.4531938656770009E-3</v>
      </c>
      <c r="S88" s="13">
        <v>-4.4829865513331346E-2</v>
      </c>
      <c r="T88" s="13">
        <v>-6.4287034919541131E-2</v>
      </c>
      <c r="U88" s="152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258</v>
      </c>
      <c r="C89" s="47"/>
      <c r="D89" s="45">
        <v>0.16</v>
      </c>
      <c r="E89" s="45">
        <v>3.67</v>
      </c>
      <c r="F89" s="45">
        <v>0.15</v>
      </c>
      <c r="G89" s="45">
        <v>0.82</v>
      </c>
      <c r="H89" s="45">
        <v>1.1599999999999999</v>
      </c>
      <c r="I89" s="45">
        <v>0.22</v>
      </c>
      <c r="J89" s="45">
        <v>0.89</v>
      </c>
      <c r="K89" s="45">
        <v>0.15</v>
      </c>
      <c r="L89" s="45">
        <v>0.42</v>
      </c>
      <c r="M89" s="45" t="s">
        <v>259</v>
      </c>
      <c r="N89" s="45">
        <v>2.14</v>
      </c>
      <c r="O89" s="45" t="s">
        <v>259</v>
      </c>
      <c r="P89" s="45">
        <v>0.53</v>
      </c>
      <c r="Q89" s="45" t="s">
        <v>259</v>
      </c>
      <c r="R89" s="45" t="s">
        <v>259</v>
      </c>
      <c r="S89" s="45" t="s">
        <v>259</v>
      </c>
      <c r="T89" s="45">
        <v>1.57</v>
      </c>
      <c r="U89" s="152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 t="s">
        <v>302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BM90" s="55"/>
    </row>
    <row r="91" spans="1:65">
      <c r="BM91" s="55"/>
    </row>
    <row r="92" spans="1:65" ht="15">
      <c r="B92" s="8" t="s">
        <v>499</v>
      </c>
      <c r="BM92" s="28" t="s">
        <v>66</v>
      </c>
    </row>
    <row r="93" spans="1:65" ht="15">
      <c r="A93" s="25" t="s">
        <v>13</v>
      </c>
      <c r="B93" s="18" t="s">
        <v>110</v>
      </c>
      <c r="C93" s="15" t="s">
        <v>111</v>
      </c>
      <c r="D93" s="16" t="s">
        <v>225</v>
      </c>
      <c r="E93" s="17" t="s">
        <v>225</v>
      </c>
      <c r="F93" s="17" t="s">
        <v>225</v>
      </c>
      <c r="G93" s="17" t="s">
        <v>225</v>
      </c>
      <c r="H93" s="17" t="s">
        <v>225</v>
      </c>
      <c r="I93" s="17" t="s">
        <v>225</v>
      </c>
      <c r="J93" s="17" t="s">
        <v>225</v>
      </c>
      <c r="K93" s="17" t="s">
        <v>225</v>
      </c>
      <c r="L93" s="17" t="s">
        <v>225</v>
      </c>
      <c r="M93" s="17" t="s">
        <v>225</v>
      </c>
      <c r="N93" s="17" t="s">
        <v>225</v>
      </c>
      <c r="O93" s="17" t="s">
        <v>225</v>
      </c>
      <c r="P93" s="17" t="s">
        <v>225</v>
      </c>
      <c r="Q93" s="17" t="s">
        <v>225</v>
      </c>
      <c r="R93" s="17" t="s">
        <v>225</v>
      </c>
      <c r="S93" s="17" t="s">
        <v>225</v>
      </c>
      <c r="T93" s="152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226</v>
      </c>
      <c r="C94" s="9" t="s">
        <v>226</v>
      </c>
      <c r="D94" s="150" t="s">
        <v>228</v>
      </c>
      <c r="E94" s="151" t="s">
        <v>230</v>
      </c>
      <c r="F94" s="151" t="s">
        <v>232</v>
      </c>
      <c r="G94" s="151" t="s">
        <v>233</v>
      </c>
      <c r="H94" s="151" t="s">
        <v>234</v>
      </c>
      <c r="I94" s="151" t="s">
        <v>236</v>
      </c>
      <c r="J94" s="151" t="s">
        <v>237</v>
      </c>
      <c r="K94" s="151" t="s">
        <v>238</v>
      </c>
      <c r="L94" s="151" t="s">
        <v>239</v>
      </c>
      <c r="M94" s="151" t="s">
        <v>242</v>
      </c>
      <c r="N94" s="151" t="s">
        <v>243</v>
      </c>
      <c r="O94" s="151" t="s">
        <v>244</v>
      </c>
      <c r="P94" s="151" t="s">
        <v>245</v>
      </c>
      <c r="Q94" s="151" t="s">
        <v>246</v>
      </c>
      <c r="R94" s="151" t="s">
        <v>247</v>
      </c>
      <c r="S94" s="151" t="s">
        <v>248</v>
      </c>
      <c r="T94" s="152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260</v>
      </c>
      <c r="E95" s="11" t="s">
        <v>260</v>
      </c>
      <c r="F95" s="11" t="s">
        <v>296</v>
      </c>
      <c r="G95" s="11" t="s">
        <v>296</v>
      </c>
      <c r="H95" s="11" t="s">
        <v>262</v>
      </c>
      <c r="I95" s="11" t="s">
        <v>262</v>
      </c>
      <c r="J95" s="11" t="s">
        <v>260</v>
      </c>
      <c r="K95" s="11" t="s">
        <v>296</v>
      </c>
      <c r="L95" s="11" t="s">
        <v>260</v>
      </c>
      <c r="M95" s="11" t="s">
        <v>260</v>
      </c>
      <c r="N95" s="11" t="s">
        <v>262</v>
      </c>
      <c r="O95" s="11" t="s">
        <v>262</v>
      </c>
      <c r="P95" s="11" t="s">
        <v>260</v>
      </c>
      <c r="Q95" s="11" t="s">
        <v>260</v>
      </c>
      <c r="R95" s="11" t="s">
        <v>260</v>
      </c>
      <c r="S95" s="11" t="s">
        <v>260</v>
      </c>
      <c r="T95" s="152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 t="s">
        <v>116</v>
      </c>
      <c r="E96" s="26" t="s">
        <v>297</v>
      </c>
      <c r="F96" s="26" t="s">
        <v>297</v>
      </c>
      <c r="G96" s="26" t="s">
        <v>299</v>
      </c>
      <c r="H96" s="26" t="s">
        <v>298</v>
      </c>
      <c r="I96" s="26" t="s">
        <v>299</v>
      </c>
      <c r="J96" s="26" t="s">
        <v>297</v>
      </c>
      <c r="K96" s="26" t="s">
        <v>299</v>
      </c>
      <c r="L96" s="26" t="s">
        <v>299</v>
      </c>
      <c r="M96" s="26" t="s">
        <v>299</v>
      </c>
      <c r="N96" s="26" t="s">
        <v>298</v>
      </c>
      <c r="O96" s="26" t="s">
        <v>297</v>
      </c>
      <c r="P96" s="26" t="s">
        <v>299</v>
      </c>
      <c r="Q96" s="26" t="s">
        <v>299</v>
      </c>
      <c r="R96" s="26" t="s">
        <v>299</v>
      </c>
      <c r="S96" s="26" t="s">
        <v>300</v>
      </c>
      <c r="T96" s="152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3</v>
      </c>
    </row>
    <row r="97" spans="1:65">
      <c r="A97" s="30"/>
      <c r="B97" s="18">
        <v>1</v>
      </c>
      <c r="C97" s="14">
        <v>1</v>
      </c>
      <c r="D97" s="22">
        <v>1.06</v>
      </c>
      <c r="E97" s="22">
        <v>1.0413987407512435</v>
      </c>
      <c r="F97" s="147" t="s">
        <v>96</v>
      </c>
      <c r="G97" s="147">
        <v>1.2</v>
      </c>
      <c r="H97" s="22">
        <v>0.9</v>
      </c>
      <c r="I97" s="22">
        <v>1</v>
      </c>
      <c r="J97" s="147">
        <v>0.92</v>
      </c>
      <c r="K97" s="147" t="s">
        <v>104</v>
      </c>
      <c r="L97" s="22">
        <v>0.9900000000000001</v>
      </c>
      <c r="M97" s="22">
        <v>0.97000000000000008</v>
      </c>
      <c r="N97" s="22">
        <v>1.0666478326048223</v>
      </c>
      <c r="O97" s="22">
        <v>1</v>
      </c>
      <c r="P97" s="22">
        <v>1.02</v>
      </c>
      <c r="Q97" s="22">
        <v>1.01</v>
      </c>
      <c r="R97" s="22">
        <v>0.96</v>
      </c>
      <c r="S97" s="22">
        <v>1.03</v>
      </c>
      <c r="T97" s="152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1">
        <v>1.07</v>
      </c>
      <c r="E98" s="11">
        <v>1.0899520323726644</v>
      </c>
      <c r="F98" s="148" t="s">
        <v>96</v>
      </c>
      <c r="G98" s="148">
        <v>1.2</v>
      </c>
      <c r="H98" s="11">
        <v>1</v>
      </c>
      <c r="I98" s="11">
        <v>1.1000000000000001</v>
      </c>
      <c r="J98" s="148">
        <v>0.93</v>
      </c>
      <c r="K98" s="148" t="s">
        <v>104</v>
      </c>
      <c r="L98" s="11">
        <v>1.01</v>
      </c>
      <c r="M98" s="11">
        <v>0.97000000000000008</v>
      </c>
      <c r="N98" s="11">
        <v>1.0491080497698924</v>
      </c>
      <c r="O98" s="11">
        <v>1.1000000000000001</v>
      </c>
      <c r="P98" s="11">
        <v>1.05</v>
      </c>
      <c r="Q98" s="11">
        <v>1.03</v>
      </c>
      <c r="R98" s="11">
        <v>1.01</v>
      </c>
      <c r="S98" s="11">
        <v>1.06</v>
      </c>
      <c r="T98" s="152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22</v>
      </c>
    </row>
    <row r="99" spans="1:65">
      <c r="A99" s="30"/>
      <c r="B99" s="19">
        <v>1</v>
      </c>
      <c r="C99" s="9">
        <v>3</v>
      </c>
      <c r="D99" s="11">
        <v>1.02</v>
      </c>
      <c r="E99" s="11">
        <v>1.0467112829272014</v>
      </c>
      <c r="F99" s="148" t="s">
        <v>96</v>
      </c>
      <c r="G99" s="148">
        <v>1.2</v>
      </c>
      <c r="H99" s="11">
        <v>1</v>
      </c>
      <c r="I99" s="11">
        <v>1</v>
      </c>
      <c r="J99" s="148">
        <v>0.94</v>
      </c>
      <c r="K99" s="148" t="s">
        <v>104</v>
      </c>
      <c r="L99" s="11">
        <v>0.97000000000000008</v>
      </c>
      <c r="M99" s="11">
        <v>0.97000000000000008</v>
      </c>
      <c r="N99" s="11">
        <v>1.0346652795974425</v>
      </c>
      <c r="O99" s="11">
        <v>1</v>
      </c>
      <c r="P99" s="11">
        <v>1.06</v>
      </c>
      <c r="Q99" s="11">
        <v>1.03</v>
      </c>
      <c r="R99" s="11">
        <v>0.96</v>
      </c>
      <c r="S99" s="11">
        <v>1.03</v>
      </c>
      <c r="T99" s="152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1">
        <v>1.0900000000000001</v>
      </c>
      <c r="E100" s="11">
        <v>1.0594969813501489</v>
      </c>
      <c r="F100" s="148" t="s">
        <v>96</v>
      </c>
      <c r="G100" s="148">
        <v>1.2</v>
      </c>
      <c r="H100" s="11">
        <v>1</v>
      </c>
      <c r="I100" s="11">
        <v>1.1000000000000001</v>
      </c>
      <c r="J100" s="148">
        <v>0.93</v>
      </c>
      <c r="K100" s="148" t="s">
        <v>104</v>
      </c>
      <c r="L100" s="11">
        <v>1</v>
      </c>
      <c r="M100" s="11">
        <v>0.95</v>
      </c>
      <c r="N100" s="11">
        <v>1.0238148717013724</v>
      </c>
      <c r="O100" s="11">
        <v>1</v>
      </c>
      <c r="P100" s="11">
        <v>1.03</v>
      </c>
      <c r="Q100" s="11">
        <v>1.06</v>
      </c>
      <c r="R100" s="11">
        <v>1</v>
      </c>
      <c r="S100" s="11">
        <v>1.05</v>
      </c>
      <c r="T100" s="152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1.0251594373493564</v>
      </c>
    </row>
    <row r="101" spans="1:65">
      <c r="A101" s="30"/>
      <c r="B101" s="19">
        <v>1</v>
      </c>
      <c r="C101" s="9">
        <v>5</v>
      </c>
      <c r="D101" s="11">
        <v>1.05</v>
      </c>
      <c r="E101" s="11">
        <v>1.065329278633218</v>
      </c>
      <c r="F101" s="148" t="s">
        <v>96</v>
      </c>
      <c r="G101" s="148">
        <v>1.3</v>
      </c>
      <c r="H101" s="11">
        <v>1</v>
      </c>
      <c r="I101" s="11">
        <v>1</v>
      </c>
      <c r="J101" s="148">
        <v>0.93</v>
      </c>
      <c r="K101" s="148" t="s">
        <v>104</v>
      </c>
      <c r="L101" s="11">
        <v>1</v>
      </c>
      <c r="M101" s="11">
        <v>0.96</v>
      </c>
      <c r="N101" s="11">
        <v>1.0780019408422323</v>
      </c>
      <c r="O101" s="11">
        <v>1.1000000000000001</v>
      </c>
      <c r="P101" s="11">
        <v>1.01</v>
      </c>
      <c r="Q101" s="11">
        <v>1.04</v>
      </c>
      <c r="R101" s="11">
        <v>0.9900000000000001</v>
      </c>
      <c r="S101" s="11">
        <v>1.05</v>
      </c>
      <c r="T101" s="152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77</v>
      </c>
    </row>
    <row r="102" spans="1:65">
      <c r="A102" s="30"/>
      <c r="B102" s="19">
        <v>1</v>
      </c>
      <c r="C102" s="9">
        <v>6</v>
      </c>
      <c r="D102" s="11">
        <v>1.05</v>
      </c>
      <c r="E102" s="11">
        <v>1.0899315517564694</v>
      </c>
      <c r="F102" s="148" t="s">
        <v>96</v>
      </c>
      <c r="G102" s="148">
        <v>1.2</v>
      </c>
      <c r="H102" s="11">
        <v>1</v>
      </c>
      <c r="I102" s="11">
        <v>1.1000000000000001</v>
      </c>
      <c r="J102" s="148">
        <v>0.91</v>
      </c>
      <c r="K102" s="148" t="s">
        <v>104</v>
      </c>
      <c r="L102" s="11">
        <v>1.01</v>
      </c>
      <c r="M102" s="11">
        <v>0.97000000000000008</v>
      </c>
      <c r="N102" s="11">
        <v>1.0364216468469574</v>
      </c>
      <c r="O102" s="153">
        <v>1.2</v>
      </c>
      <c r="P102" s="11">
        <v>1</v>
      </c>
      <c r="Q102" s="11">
        <v>1.04</v>
      </c>
      <c r="R102" s="11">
        <v>0.97000000000000008</v>
      </c>
      <c r="S102" s="11">
        <v>1.0900000000000001</v>
      </c>
      <c r="T102" s="152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254</v>
      </c>
      <c r="C103" s="12"/>
      <c r="D103" s="23">
        <v>1.0566666666666666</v>
      </c>
      <c r="E103" s="23">
        <v>1.0654699779651577</v>
      </c>
      <c r="F103" s="23" t="s">
        <v>622</v>
      </c>
      <c r="G103" s="23">
        <v>1.2166666666666666</v>
      </c>
      <c r="H103" s="23">
        <v>0.98333333333333339</v>
      </c>
      <c r="I103" s="23">
        <v>1.05</v>
      </c>
      <c r="J103" s="23">
        <v>0.92666666666666675</v>
      </c>
      <c r="K103" s="23" t="s">
        <v>622</v>
      </c>
      <c r="L103" s="23">
        <v>0.9966666666666667</v>
      </c>
      <c r="M103" s="23">
        <v>0.96499999999999997</v>
      </c>
      <c r="N103" s="23">
        <v>1.0481099368937865</v>
      </c>
      <c r="O103" s="23">
        <v>1.0666666666666667</v>
      </c>
      <c r="P103" s="23">
        <v>1.0283333333333333</v>
      </c>
      <c r="Q103" s="23">
        <v>1.0350000000000001</v>
      </c>
      <c r="R103" s="23">
        <v>0.98166666666666658</v>
      </c>
      <c r="S103" s="23">
        <v>1.0516666666666665</v>
      </c>
      <c r="T103" s="152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255</v>
      </c>
      <c r="C104" s="29"/>
      <c r="D104" s="11">
        <v>1.0550000000000002</v>
      </c>
      <c r="E104" s="11">
        <v>1.0624131299916835</v>
      </c>
      <c r="F104" s="11" t="s">
        <v>622</v>
      </c>
      <c r="G104" s="11">
        <v>1.2</v>
      </c>
      <c r="H104" s="11">
        <v>1</v>
      </c>
      <c r="I104" s="11">
        <v>1.05</v>
      </c>
      <c r="J104" s="11">
        <v>0.93</v>
      </c>
      <c r="K104" s="11" t="s">
        <v>622</v>
      </c>
      <c r="L104" s="11">
        <v>1</v>
      </c>
      <c r="M104" s="11">
        <v>0.97000000000000008</v>
      </c>
      <c r="N104" s="11">
        <v>1.0427648483084249</v>
      </c>
      <c r="O104" s="11">
        <v>1.05</v>
      </c>
      <c r="P104" s="11">
        <v>1.0249999999999999</v>
      </c>
      <c r="Q104" s="11">
        <v>1.0350000000000001</v>
      </c>
      <c r="R104" s="11">
        <v>0.98000000000000009</v>
      </c>
      <c r="S104" s="11">
        <v>1.05</v>
      </c>
      <c r="T104" s="152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256</v>
      </c>
      <c r="C105" s="29"/>
      <c r="D105" s="24">
        <v>2.3380903889000264E-2</v>
      </c>
      <c r="E105" s="24">
        <v>2.0807446579339774E-2</v>
      </c>
      <c r="F105" s="24" t="s">
        <v>622</v>
      </c>
      <c r="G105" s="24">
        <v>4.0824829046386339E-2</v>
      </c>
      <c r="H105" s="24">
        <v>4.0824829046386298E-2</v>
      </c>
      <c r="I105" s="24">
        <v>5.4772255750516662E-2</v>
      </c>
      <c r="J105" s="24">
        <v>1.0327955589886426E-2</v>
      </c>
      <c r="K105" s="24" t="s">
        <v>622</v>
      </c>
      <c r="L105" s="24">
        <v>1.5055453054181584E-2</v>
      </c>
      <c r="M105" s="24">
        <v>8.3666002653408171E-3</v>
      </c>
      <c r="N105" s="24">
        <v>2.0716210239805841E-2</v>
      </c>
      <c r="O105" s="24">
        <v>8.1649658092772609E-2</v>
      </c>
      <c r="P105" s="24">
        <v>2.3166067138525429E-2</v>
      </c>
      <c r="Q105" s="24">
        <v>1.6431676725154998E-2</v>
      </c>
      <c r="R105" s="24">
        <v>2.1369760566432826E-2</v>
      </c>
      <c r="S105" s="24">
        <v>2.2286019533929058E-2</v>
      </c>
      <c r="T105" s="203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56"/>
    </row>
    <row r="106" spans="1:65">
      <c r="A106" s="30"/>
      <c r="B106" s="3" t="s">
        <v>86</v>
      </c>
      <c r="C106" s="29"/>
      <c r="D106" s="13">
        <v>2.2127038380757347E-2</v>
      </c>
      <c r="E106" s="13">
        <v>1.9528890545633192E-2</v>
      </c>
      <c r="F106" s="13" t="s">
        <v>622</v>
      </c>
      <c r="G106" s="13">
        <v>3.3554654010728498E-2</v>
      </c>
      <c r="H106" s="13">
        <v>4.1516775301409792E-2</v>
      </c>
      <c r="I106" s="13">
        <v>5.2164053095730155E-2</v>
      </c>
      <c r="J106" s="13">
        <v>1.11452758164242E-2</v>
      </c>
      <c r="K106" s="13" t="s">
        <v>622</v>
      </c>
      <c r="L106" s="13">
        <v>1.5105805739981522E-2</v>
      </c>
      <c r="M106" s="13">
        <v>8.6700520884360806E-3</v>
      </c>
      <c r="N106" s="13">
        <v>1.976530277081533E-2</v>
      </c>
      <c r="O106" s="13">
        <v>7.6546554461974323E-2</v>
      </c>
      <c r="P106" s="13">
        <v>2.2527780037463949E-2</v>
      </c>
      <c r="Q106" s="13">
        <v>1.5876016159570044E-2</v>
      </c>
      <c r="R106" s="13">
        <v>2.176885626461748E-2</v>
      </c>
      <c r="S106" s="13">
        <v>2.1191143772357268E-2</v>
      </c>
      <c r="T106" s="152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257</v>
      </c>
      <c r="C107" s="29"/>
      <c r="D107" s="13">
        <v>3.0733979681028867E-2</v>
      </c>
      <c r="E107" s="13">
        <v>3.9321240333140661E-2</v>
      </c>
      <c r="F107" s="13" t="s">
        <v>622</v>
      </c>
      <c r="G107" s="13">
        <v>0.18680726367058531</v>
      </c>
      <c r="H107" s="13">
        <v>-4.0799608814184318E-2</v>
      </c>
      <c r="I107" s="13">
        <v>2.4230926181464163E-2</v>
      </c>
      <c r="J107" s="13">
        <v>-9.6075563560485522E-2</v>
      </c>
      <c r="K107" s="13" t="s">
        <v>622</v>
      </c>
      <c r="L107" s="13">
        <v>-2.7793501815054689E-2</v>
      </c>
      <c r="M107" s="13">
        <v>-5.8683005937987809E-2</v>
      </c>
      <c r="N107" s="13">
        <v>2.238724895687505E-2</v>
      </c>
      <c r="O107" s="13">
        <v>4.0488559930376145E-2</v>
      </c>
      <c r="P107" s="13">
        <v>3.0960023078783205E-3</v>
      </c>
      <c r="Q107" s="13">
        <v>9.5990558074432464E-3</v>
      </c>
      <c r="R107" s="13">
        <v>-4.2425372189075716E-2</v>
      </c>
      <c r="S107" s="13">
        <v>2.5856689556355228E-2</v>
      </c>
      <c r="T107" s="152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258</v>
      </c>
      <c r="C108" s="47"/>
      <c r="D108" s="45">
        <v>0.14000000000000001</v>
      </c>
      <c r="E108" s="45">
        <v>0.3</v>
      </c>
      <c r="F108" s="45">
        <v>72.88</v>
      </c>
      <c r="G108" s="45">
        <v>3.09</v>
      </c>
      <c r="H108" s="45">
        <v>1.21</v>
      </c>
      <c r="I108" s="45">
        <v>0.02</v>
      </c>
      <c r="J108" s="45">
        <v>2.2599999999999998</v>
      </c>
      <c r="K108" s="45">
        <v>26.76</v>
      </c>
      <c r="L108" s="45">
        <v>0.97</v>
      </c>
      <c r="M108" s="45">
        <v>1.55</v>
      </c>
      <c r="N108" s="45">
        <v>0.02</v>
      </c>
      <c r="O108" s="45">
        <v>0.32</v>
      </c>
      <c r="P108" s="45">
        <v>0.38</v>
      </c>
      <c r="Q108" s="45">
        <v>0.26</v>
      </c>
      <c r="R108" s="45">
        <v>1.24</v>
      </c>
      <c r="S108" s="45">
        <v>0.05</v>
      </c>
      <c r="T108" s="152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BM109" s="55"/>
    </row>
    <row r="110" spans="1:65" ht="15">
      <c r="B110" s="8" t="s">
        <v>500</v>
      </c>
      <c r="BM110" s="28" t="s">
        <v>66</v>
      </c>
    </row>
    <row r="111" spans="1:65" ht="15">
      <c r="A111" s="25" t="s">
        <v>16</v>
      </c>
      <c r="B111" s="18" t="s">
        <v>110</v>
      </c>
      <c r="C111" s="15" t="s">
        <v>111</v>
      </c>
      <c r="D111" s="16" t="s">
        <v>225</v>
      </c>
      <c r="E111" s="17" t="s">
        <v>225</v>
      </c>
      <c r="F111" s="17" t="s">
        <v>225</v>
      </c>
      <c r="G111" s="17" t="s">
        <v>225</v>
      </c>
      <c r="H111" s="17" t="s">
        <v>225</v>
      </c>
      <c r="I111" s="17" t="s">
        <v>225</v>
      </c>
      <c r="J111" s="17" t="s">
        <v>225</v>
      </c>
      <c r="K111" s="17" t="s">
        <v>225</v>
      </c>
      <c r="L111" s="17" t="s">
        <v>225</v>
      </c>
      <c r="M111" s="17" t="s">
        <v>225</v>
      </c>
      <c r="N111" s="17" t="s">
        <v>225</v>
      </c>
      <c r="O111" s="17" t="s">
        <v>225</v>
      </c>
      <c r="P111" s="17" t="s">
        <v>225</v>
      </c>
      <c r="Q111" s="17" t="s">
        <v>225</v>
      </c>
      <c r="R111" s="17" t="s">
        <v>225</v>
      </c>
      <c r="S111" s="17" t="s">
        <v>225</v>
      </c>
      <c r="T111" s="17" t="s">
        <v>225</v>
      </c>
      <c r="U111" s="17" t="s">
        <v>225</v>
      </c>
      <c r="V111" s="152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226</v>
      </c>
      <c r="C112" s="9" t="s">
        <v>226</v>
      </c>
      <c r="D112" s="150" t="s">
        <v>228</v>
      </c>
      <c r="E112" s="151" t="s">
        <v>230</v>
      </c>
      <c r="F112" s="151" t="s">
        <v>232</v>
      </c>
      <c r="G112" s="151" t="s">
        <v>233</v>
      </c>
      <c r="H112" s="151" t="s">
        <v>234</v>
      </c>
      <c r="I112" s="151" t="s">
        <v>236</v>
      </c>
      <c r="J112" s="151" t="s">
        <v>237</v>
      </c>
      <c r="K112" s="151" t="s">
        <v>238</v>
      </c>
      <c r="L112" s="151" t="s">
        <v>239</v>
      </c>
      <c r="M112" s="151" t="s">
        <v>240</v>
      </c>
      <c r="N112" s="151" t="s">
        <v>241</v>
      </c>
      <c r="O112" s="151" t="s">
        <v>242</v>
      </c>
      <c r="P112" s="151" t="s">
        <v>243</v>
      </c>
      <c r="Q112" s="151" t="s">
        <v>244</v>
      </c>
      <c r="R112" s="151" t="s">
        <v>245</v>
      </c>
      <c r="S112" s="151" t="s">
        <v>246</v>
      </c>
      <c r="T112" s="151" t="s">
        <v>247</v>
      </c>
      <c r="U112" s="151" t="s">
        <v>248</v>
      </c>
      <c r="V112" s="152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3</v>
      </c>
    </row>
    <row r="113" spans="1:65">
      <c r="A113" s="30"/>
      <c r="B113" s="19"/>
      <c r="C113" s="9"/>
      <c r="D113" s="10" t="s">
        <v>260</v>
      </c>
      <c r="E113" s="11" t="s">
        <v>260</v>
      </c>
      <c r="F113" s="11" t="s">
        <v>296</v>
      </c>
      <c r="G113" s="11" t="s">
        <v>296</v>
      </c>
      <c r="H113" s="11" t="s">
        <v>262</v>
      </c>
      <c r="I113" s="11" t="s">
        <v>262</v>
      </c>
      <c r="J113" s="11" t="s">
        <v>260</v>
      </c>
      <c r="K113" s="11" t="s">
        <v>296</v>
      </c>
      <c r="L113" s="11" t="s">
        <v>260</v>
      </c>
      <c r="M113" s="11" t="s">
        <v>260</v>
      </c>
      <c r="N113" s="11" t="s">
        <v>262</v>
      </c>
      <c r="O113" s="11" t="s">
        <v>260</v>
      </c>
      <c r="P113" s="11" t="s">
        <v>262</v>
      </c>
      <c r="Q113" s="11" t="s">
        <v>262</v>
      </c>
      <c r="R113" s="11" t="s">
        <v>260</v>
      </c>
      <c r="S113" s="11" t="s">
        <v>260</v>
      </c>
      <c r="T113" s="11" t="s">
        <v>260</v>
      </c>
      <c r="U113" s="11" t="s">
        <v>260</v>
      </c>
      <c r="V113" s="152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9"/>
      <c r="C114" s="9"/>
      <c r="D114" s="26" t="s">
        <v>116</v>
      </c>
      <c r="E114" s="26" t="s">
        <v>297</v>
      </c>
      <c r="F114" s="26" t="s">
        <v>297</v>
      </c>
      <c r="G114" s="26" t="s">
        <v>299</v>
      </c>
      <c r="H114" s="26" t="s">
        <v>298</v>
      </c>
      <c r="I114" s="26" t="s">
        <v>299</v>
      </c>
      <c r="J114" s="26" t="s">
        <v>297</v>
      </c>
      <c r="K114" s="26" t="s">
        <v>299</v>
      </c>
      <c r="L114" s="26" t="s">
        <v>299</v>
      </c>
      <c r="M114" s="26" t="s">
        <v>299</v>
      </c>
      <c r="N114" s="26" t="s">
        <v>299</v>
      </c>
      <c r="O114" s="26" t="s">
        <v>299</v>
      </c>
      <c r="P114" s="26" t="s">
        <v>298</v>
      </c>
      <c r="Q114" s="26" t="s">
        <v>297</v>
      </c>
      <c r="R114" s="26" t="s">
        <v>299</v>
      </c>
      <c r="S114" s="26" t="s">
        <v>299</v>
      </c>
      <c r="T114" s="26" t="s">
        <v>299</v>
      </c>
      <c r="U114" s="26" t="s">
        <v>300</v>
      </c>
      <c r="V114" s="152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22">
        <v>2.85</v>
      </c>
      <c r="E115" s="22">
        <v>2.61698533049569</v>
      </c>
      <c r="F115" s="147" t="s">
        <v>96</v>
      </c>
      <c r="G115" s="147" t="s">
        <v>276</v>
      </c>
      <c r="H115" s="22">
        <v>2.92</v>
      </c>
      <c r="I115" s="22">
        <v>2.87</v>
      </c>
      <c r="J115" s="22">
        <v>2.59</v>
      </c>
      <c r="K115" s="147" t="s">
        <v>103</v>
      </c>
      <c r="L115" s="22">
        <v>2.68</v>
      </c>
      <c r="M115" s="22">
        <v>2.5</v>
      </c>
      <c r="N115" s="22">
        <v>2.78</v>
      </c>
      <c r="O115" s="22">
        <v>2.4300000000000002</v>
      </c>
      <c r="P115" s="22">
        <v>2.7228773326763727</v>
      </c>
      <c r="Q115" s="147">
        <v>3.28</v>
      </c>
      <c r="R115" s="22">
        <v>2.83</v>
      </c>
      <c r="S115" s="22">
        <v>2.71</v>
      </c>
      <c r="T115" s="22">
        <v>2.41</v>
      </c>
      <c r="U115" s="22">
        <v>2.65</v>
      </c>
      <c r="V115" s="152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1</v>
      </c>
    </row>
    <row r="116" spans="1:65">
      <c r="A116" s="30"/>
      <c r="B116" s="19">
        <v>1</v>
      </c>
      <c r="C116" s="9">
        <v>2</v>
      </c>
      <c r="D116" s="11">
        <v>2.87</v>
      </c>
      <c r="E116" s="11">
        <v>2.5097788396320153</v>
      </c>
      <c r="F116" s="148" t="s">
        <v>96</v>
      </c>
      <c r="G116" s="148">
        <v>0.8</v>
      </c>
      <c r="H116" s="11">
        <v>2.94</v>
      </c>
      <c r="I116" s="11">
        <v>2.98</v>
      </c>
      <c r="J116" s="11">
        <v>2.5299999999999998</v>
      </c>
      <c r="K116" s="148" t="s">
        <v>103</v>
      </c>
      <c r="L116" s="11">
        <v>2.56</v>
      </c>
      <c r="M116" s="11">
        <v>2.2999999999999998</v>
      </c>
      <c r="N116" s="11">
        <v>2.6989999999999998</v>
      </c>
      <c r="O116" s="11">
        <v>2.41</v>
      </c>
      <c r="P116" s="11">
        <v>2.7795892566161089</v>
      </c>
      <c r="Q116" s="148">
        <v>3.5</v>
      </c>
      <c r="R116" s="11">
        <v>2.86</v>
      </c>
      <c r="S116" s="11">
        <v>2.71</v>
      </c>
      <c r="T116" s="11">
        <v>2.44</v>
      </c>
      <c r="U116" s="11">
        <v>2.58</v>
      </c>
      <c r="V116" s="152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23</v>
      </c>
    </row>
    <row r="117" spans="1:65">
      <c r="A117" s="30"/>
      <c r="B117" s="19">
        <v>1</v>
      </c>
      <c r="C117" s="9">
        <v>3</v>
      </c>
      <c r="D117" s="11">
        <v>2.76</v>
      </c>
      <c r="E117" s="11">
        <v>2.6190197847981862</v>
      </c>
      <c r="F117" s="148" t="s">
        <v>96</v>
      </c>
      <c r="G117" s="148" t="s">
        <v>276</v>
      </c>
      <c r="H117" s="11">
        <v>2.91</v>
      </c>
      <c r="I117" s="11">
        <v>2.79</v>
      </c>
      <c r="J117" s="11">
        <v>2.54</v>
      </c>
      <c r="K117" s="148" t="s">
        <v>103</v>
      </c>
      <c r="L117" s="11">
        <v>2.46</v>
      </c>
      <c r="M117" s="11">
        <v>2.5</v>
      </c>
      <c r="N117" s="11">
        <v>2.7309999999999999</v>
      </c>
      <c r="O117" s="11">
        <v>2.42</v>
      </c>
      <c r="P117" s="11">
        <v>2.7528616706035529</v>
      </c>
      <c r="Q117" s="148">
        <v>3.27</v>
      </c>
      <c r="R117" s="11">
        <v>2.97</v>
      </c>
      <c r="S117" s="11">
        <v>2.77</v>
      </c>
      <c r="T117" s="11">
        <v>2.35</v>
      </c>
      <c r="U117" s="153">
        <v>2.85</v>
      </c>
      <c r="V117" s="152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16</v>
      </c>
    </row>
    <row r="118" spans="1:65">
      <c r="A118" s="30"/>
      <c r="B118" s="19">
        <v>1</v>
      </c>
      <c r="C118" s="9">
        <v>4</v>
      </c>
      <c r="D118" s="11">
        <v>2.81</v>
      </c>
      <c r="E118" s="11">
        <v>2.6102080831044168</v>
      </c>
      <c r="F118" s="148" t="s">
        <v>96</v>
      </c>
      <c r="G118" s="148" t="s">
        <v>276</v>
      </c>
      <c r="H118" s="11">
        <v>2.98</v>
      </c>
      <c r="I118" s="11">
        <v>2.79</v>
      </c>
      <c r="J118" s="11">
        <v>2.61</v>
      </c>
      <c r="K118" s="148" t="s">
        <v>103</v>
      </c>
      <c r="L118" s="11">
        <v>2.48</v>
      </c>
      <c r="M118" s="11">
        <v>2.6</v>
      </c>
      <c r="N118" s="11">
        <v>2.7429999999999999</v>
      </c>
      <c r="O118" s="153">
        <v>2.2400000000000002</v>
      </c>
      <c r="P118" s="11">
        <v>2.7675570742527231</v>
      </c>
      <c r="Q118" s="148">
        <v>3.13</v>
      </c>
      <c r="R118" s="11">
        <v>2.94</v>
      </c>
      <c r="S118" s="11">
        <v>2.8</v>
      </c>
      <c r="T118" s="11">
        <v>2.5299999999999998</v>
      </c>
      <c r="U118" s="11">
        <v>2.61</v>
      </c>
      <c r="V118" s="152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2.665015055285036</v>
      </c>
    </row>
    <row r="119" spans="1:65">
      <c r="A119" s="30"/>
      <c r="B119" s="19">
        <v>1</v>
      </c>
      <c r="C119" s="9">
        <v>5</v>
      </c>
      <c r="D119" s="11">
        <v>2.79</v>
      </c>
      <c r="E119" s="11">
        <v>2.7066857553449664</v>
      </c>
      <c r="F119" s="148" t="s">
        <v>96</v>
      </c>
      <c r="G119" s="148" t="s">
        <v>276</v>
      </c>
      <c r="H119" s="11">
        <v>2.85</v>
      </c>
      <c r="I119" s="11">
        <v>2.57</v>
      </c>
      <c r="J119" s="11">
        <v>2.6</v>
      </c>
      <c r="K119" s="148" t="s">
        <v>103</v>
      </c>
      <c r="L119" s="11">
        <v>2.5499999999999998</v>
      </c>
      <c r="M119" s="11">
        <v>2.7</v>
      </c>
      <c r="N119" s="11">
        <v>2.7389999999999999</v>
      </c>
      <c r="O119" s="11">
        <v>2.4300000000000002</v>
      </c>
      <c r="P119" s="11">
        <v>2.7349066174521099</v>
      </c>
      <c r="Q119" s="148">
        <v>3.21</v>
      </c>
      <c r="R119" s="11">
        <v>2.88</v>
      </c>
      <c r="S119" s="11">
        <v>2.78</v>
      </c>
      <c r="T119" s="11">
        <v>2.42</v>
      </c>
      <c r="U119" s="11">
        <v>2.6</v>
      </c>
      <c r="V119" s="152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78</v>
      </c>
    </row>
    <row r="120" spans="1:65">
      <c r="A120" s="30"/>
      <c r="B120" s="19">
        <v>1</v>
      </c>
      <c r="C120" s="9">
        <v>6</v>
      </c>
      <c r="D120" s="11">
        <v>2.71</v>
      </c>
      <c r="E120" s="11">
        <v>2.5749271874687758</v>
      </c>
      <c r="F120" s="148" t="s">
        <v>96</v>
      </c>
      <c r="G120" s="148" t="s">
        <v>276</v>
      </c>
      <c r="H120" s="11">
        <v>2.93</v>
      </c>
      <c r="I120" s="11">
        <v>2.7</v>
      </c>
      <c r="J120" s="11">
        <v>2.52</v>
      </c>
      <c r="K120" s="148" t="s">
        <v>103</v>
      </c>
      <c r="L120" s="11">
        <v>2.5099999999999998</v>
      </c>
      <c r="M120" s="11">
        <v>2.6</v>
      </c>
      <c r="N120" s="11">
        <v>2.7629999999999999</v>
      </c>
      <c r="O120" s="11">
        <v>2.4300000000000002</v>
      </c>
      <c r="P120" s="11">
        <v>2.7908677114981111</v>
      </c>
      <c r="Q120" s="148">
        <v>3.36</v>
      </c>
      <c r="R120" s="11">
        <v>2.66</v>
      </c>
      <c r="S120" s="11">
        <v>2.65</v>
      </c>
      <c r="T120" s="11">
        <v>2.48</v>
      </c>
      <c r="U120" s="11">
        <v>2.59</v>
      </c>
      <c r="V120" s="152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30"/>
      <c r="B121" s="20" t="s">
        <v>254</v>
      </c>
      <c r="C121" s="12"/>
      <c r="D121" s="23">
        <v>2.7983333333333338</v>
      </c>
      <c r="E121" s="23">
        <v>2.6062674968073418</v>
      </c>
      <c r="F121" s="23" t="s">
        <v>622</v>
      </c>
      <c r="G121" s="23">
        <v>0.8</v>
      </c>
      <c r="H121" s="23">
        <v>2.9216666666666669</v>
      </c>
      <c r="I121" s="23">
        <v>2.7833333333333332</v>
      </c>
      <c r="J121" s="23">
        <v>2.5649999999999999</v>
      </c>
      <c r="K121" s="23" t="s">
        <v>622</v>
      </c>
      <c r="L121" s="23">
        <v>2.54</v>
      </c>
      <c r="M121" s="23">
        <v>2.5333333333333337</v>
      </c>
      <c r="N121" s="23">
        <v>2.7424999999999997</v>
      </c>
      <c r="O121" s="23">
        <v>2.3933333333333331</v>
      </c>
      <c r="P121" s="23">
        <v>2.7581099438498295</v>
      </c>
      <c r="Q121" s="23">
        <v>3.2916666666666665</v>
      </c>
      <c r="R121" s="23">
        <v>2.8566666666666669</v>
      </c>
      <c r="S121" s="23">
        <v>2.7366666666666664</v>
      </c>
      <c r="T121" s="23">
        <v>2.438333333333333</v>
      </c>
      <c r="U121" s="23">
        <v>2.6466666666666665</v>
      </c>
      <c r="V121" s="152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3" t="s">
        <v>255</v>
      </c>
      <c r="C122" s="29"/>
      <c r="D122" s="11">
        <v>2.8</v>
      </c>
      <c r="E122" s="11">
        <v>2.6135967068000534</v>
      </c>
      <c r="F122" s="11" t="s">
        <v>622</v>
      </c>
      <c r="G122" s="11">
        <v>0.8</v>
      </c>
      <c r="H122" s="11">
        <v>2.9249999999999998</v>
      </c>
      <c r="I122" s="11">
        <v>2.79</v>
      </c>
      <c r="J122" s="11">
        <v>2.5649999999999999</v>
      </c>
      <c r="K122" s="11" t="s">
        <v>622</v>
      </c>
      <c r="L122" s="11">
        <v>2.5299999999999998</v>
      </c>
      <c r="M122" s="11">
        <v>2.5499999999999998</v>
      </c>
      <c r="N122" s="11">
        <v>2.7409999999999997</v>
      </c>
      <c r="O122" s="11">
        <v>2.4249999999999998</v>
      </c>
      <c r="P122" s="11">
        <v>2.7602093724281378</v>
      </c>
      <c r="Q122" s="11">
        <v>3.2749999999999999</v>
      </c>
      <c r="R122" s="11">
        <v>2.87</v>
      </c>
      <c r="S122" s="11">
        <v>2.74</v>
      </c>
      <c r="T122" s="11">
        <v>2.4299999999999997</v>
      </c>
      <c r="U122" s="11">
        <v>2.605</v>
      </c>
      <c r="V122" s="152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3" t="s">
        <v>256</v>
      </c>
      <c r="C123" s="29"/>
      <c r="D123" s="24">
        <v>5.8793423668525004E-2</v>
      </c>
      <c r="E123" s="24">
        <v>6.4294826586594231E-2</v>
      </c>
      <c r="F123" s="24" t="s">
        <v>622</v>
      </c>
      <c r="G123" s="24" t="s">
        <v>622</v>
      </c>
      <c r="H123" s="24">
        <v>4.26223728418147E-2</v>
      </c>
      <c r="I123" s="24">
        <v>0.14052283325732751</v>
      </c>
      <c r="J123" s="24">
        <v>3.9370039370059048E-2</v>
      </c>
      <c r="K123" s="24" t="s">
        <v>622</v>
      </c>
      <c r="L123" s="24">
        <v>7.8740078740118194E-2</v>
      </c>
      <c r="M123" s="24">
        <v>0.13662601021279477</v>
      </c>
      <c r="N123" s="24">
        <v>2.7797481900344853E-2</v>
      </c>
      <c r="O123" s="24">
        <v>7.5542482529148205E-2</v>
      </c>
      <c r="P123" s="24">
        <v>2.6195251894747723E-2</v>
      </c>
      <c r="Q123" s="24">
        <v>0.12765839833973586</v>
      </c>
      <c r="R123" s="24">
        <v>0.10930080817023569</v>
      </c>
      <c r="S123" s="24">
        <v>5.6450568346710757E-2</v>
      </c>
      <c r="T123" s="24">
        <v>6.1779176642835366E-2</v>
      </c>
      <c r="U123" s="24">
        <v>0.10250203250017374</v>
      </c>
      <c r="V123" s="203"/>
      <c r="W123" s="204"/>
      <c r="X123" s="204"/>
      <c r="Y123" s="204"/>
      <c r="Z123" s="204"/>
      <c r="AA123" s="204"/>
      <c r="AB123" s="204"/>
      <c r="AC123" s="204"/>
      <c r="AD123" s="204"/>
      <c r="AE123" s="204"/>
      <c r="AF123" s="204"/>
      <c r="AG123" s="204"/>
      <c r="AH123" s="204"/>
      <c r="AI123" s="204"/>
      <c r="AJ123" s="204"/>
      <c r="AK123" s="204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56"/>
    </row>
    <row r="124" spans="1:65">
      <c r="A124" s="30"/>
      <c r="B124" s="3" t="s">
        <v>86</v>
      </c>
      <c r="C124" s="29"/>
      <c r="D124" s="13">
        <v>2.1010157356232875E-2</v>
      </c>
      <c r="E124" s="13">
        <v>2.4669312211948662E-2</v>
      </c>
      <c r="F124" s="13" t="s">
        <v>622</v>
      </c>
      <c r="G124" s="13" t="s">
        <v>622</v>
      </c>
      <c r="H124" s="13">
        <v>1.4588376329200695E-2</v>
      </c>
      <c r="I124" s="13">
        <v>5.0487245481674554E-2</v>
      </c>
      <c r="J124" s="13">
        <v>1.5348943224194561E-2</v>
      </c>
      <c r="K124" s="13" t="s">
        <v>622</v>
      </c>
      <c r="L124" s="13">
        <v>3.1000031000046533E-2</v>
      </c>
      <c r="M124" s="13">
        <v>5.3931319820840033E-2</v>
      </c>
      <c r="N124" s="13">
        <v>1.0135818377518634E-2</v>
      </c>
      <c r="O124" s="13">
        <v>3.1563711363153849E-2</v>
      </c>
      <c r="P124" s="13">
        <v>9.497537236744024E-3</v>
      </c>
      <c r="Q124" s="13">
        <v>3.878229822979317E-2</v>
      </c>
      <c r="R124" s="13">
        <v>3.8261659802882965E-2</v>
      </c>
      <c r="S124" s="13">
        <v>2.0627491478700643E-2</v>
      </c>
      <c r="T124" s="13">
        <v>2.533664113855176E-2</v>
      </c>
      <c r="U124" s="13">
        <v>3.8728727644901921E-2</v>
      </c>
      <c r="V124" s="152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257</v>
      </c>
      <c r="C125" s="29"/>
      <c r="D125" s="13">
        <v>5.0025337674514114E-2</v>
      </c>
      <c r="E125" s="13">
        <v>-2.2043987466859094E-2</v>
      </c>
      <c r="F125" s="13" t="s">
        <v>622</v>
      </c>
      <c r="G125" s="13">
        <v>-0.69981407856833422</v>
      </c>
      <c r="H125" s="13">
        <v>9.6304000561895808E-2</v>
      </c>
      <c r="I125" s="13">
        <v>4.4396851647670044E-2</v>
      </c>
      <c r="J125" s="13">
        <v>-3.7528889409721877E-2</v>
      </c>
      <c r="K125" s="13" t="s">
        <v>622</v>
      </c>
      <c r="L125" s="13">
        <v>-4.690969945446144E-2</v>
      </c>
      <c r="M125" s="13">
        <v>-4.9411248799725249E-2</v>
      </c>
      <c r="N125" s="13">
        <v>2.9074861907928851E-2</v>
      </c>
      <c r="O125" s="13">
        <v>-0.10194378505026691</v>
      </c>
      <c r="P125" s="13">
        <v>3.4932218630501E-2</v>
      </c>
      <c r="Q125" s="13">
        <v>0.23513998922404111</v>
      </c>
      <c r="R125" s="13">
        <v>7.1913894445573057E-2</v>
      </c>
      <c r="S125" s="13">
        <v>2.6886006230822934E-2</v>
      </c>
      <c r="T125" s="13">
        <v>-8.5058326969735698E-2</v>
      </c>
      <c r="U125" s="13">
        <v>-6.8849099302393801E-3</v>
      </c>
      <c r="V125" s="152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258</v>
      </c>
      <c r="C126" s="47"/>
      <c r="D126" s="45">
        <v>0.46</v>
      </c>
      <c r="E126" s="45">
        <v>0.37</v>
      </c>
      <c r="F126" s="45">
        <v>10.039999999999999</v>
      </c>
      <c r="G126" s="45">
        <v>10.59</v>
      </c>
      <c r="H126" s="45">
        <v>1</v>
      </c>
      <c r="I126" s="45">
        <v>0.4</v>
      </c>
      <c r="J126" s="45">
        <v>0.55000000000000004</v>
      </c>
      <c r="K126" s="45">
        <v>7.36</v>
      </c>
      <c r="L126" s="45">
        <v>0.66</v>
      </c>
      <c r="M126" s="45">
        <v>0.69</v>
      </c>
      <c r="N126" s="45">
        <v>0.22</v>
      </c>
      <c r="O126" s="45">
        <v>1.3</v>
      </c>
      <c r="P126" s="45">
        <v>0.28999999999999998</v>
      </c>
      <c r="Q126" s="45">
        <v>2.61</v>
      </c>
      <c r="R126" s="45">
        <v>0.72</v>
      </c>
      <c r="S126" s="45">
        <v>0.2</v>
      </c>
      <c r="T126" s="45">
        <v>1.1000000000000001</v>
      </c>
      <c r="U126" s="45">
        <v>0.2</v>
      </c>
      <c r="V126" s="152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BM127" s="55"/>
    </row>
    <row r="128" spans="1:65" ht="15">
      <c r="B128" s="8" t="s">
        <v>501</v>
      </c>
      <c r="BM128" s="28" t="s">
        <v>66</v>
      </c>
    </row>
    <row r="129" spans="1:65" ht="15">
      <c r="A129" s="25" t="s">
        <v>50</v>
      </c>
      <c r="B129" s="18" t="s">
        <v>110</v>
      </c>
      <c r="C129" s="15" t="s">
        <v>111</v>
      </c>
      <c r="D129" s="16" t="s">
        <v>225</v>
      </c>
      <c r="E129" s="17" t="s">
        <v>225</v>
      </c>
      <c r="F129" s="17" t="s">
        <v>225</v>
      </c>
      <c r="G129" s="17" t="s">
        <v>225</v>
      </c>
      <c r="H129" s="17" t="s">
        <v>225</v>
      </c>
      <c r="I129" s="17" t="s">
        <v>225</v>
      </c>
      <c r="J129" s="17" t="s">
        <v>225</v>
      </c>
      <c r="K129" s="17" t="s">
        <v>225</v>
      </c>
      <c r="L129" s="17" t="s">
        <v>225</v>
      </c>
      <c r="M129" s="17" t="s">
        <v>225</v>
      </c>
      <c r="N129" s="17" t="s">
        <v>225</v>
      </c>
      <c r="O129" s="17" t="s">
        <v>225</v>
      </c>
      <c r="P129" s="17" t="s">
        <v>225</v>
      </c>
      <c r="Q129" s="17" t="s">
        <v>225</v>
      </c>
      <c r="R129" s="17" t="s">
        <v>225</v>
      </c>
      <c r="S129" s="17" t="s">
        <v>225</v>
      </c>
      <c r="T129" s="17" t="s">
        <v>225</v>
      </c>
      <c r="U129" s="17" t="s">
        <v>225</v>
      </c>
      <c r="V129" s="17" t="s">
        <v>225</v>
      </c>
      <c r="W129" s="152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1</v>
      </c>
    </row>
    <row r="130" spans="1:65">
      <c r="A130" s="30"/>
      <c r="B130" s="19" t="s">
        <v>226</v>
      </c>
      <c r="C130" s="9" t="s">
        <v>226</v>
      </c>
      <c r="D130" s="150" t="s">
        <v>228</v>
      </c>
      <c r="E130" s="151" t="s">
        <v>229</v>
      </c>
      <c r="F130" s="151" t="s">
        <v>230</v>
      </c>
      <c r="G130" s="151" t="s">
        <v>232</v>
      </c>
      <c r="H130" s="151" t="s">
        <v>233</v>
      </c>
      <c r="I130" s="151" t="s">
        <v>234</v>
      </c>
      <c r="J130" s="151" t="s">
        <v>236</v>
      </c>
      <c r="K130" s="151" t="s">
        <v>237</v>
      </c>
      <c r="L130" s="151" t="s">
        <v>238</v>
      </c>
      <c r="M130" s="151" t="s">
        <v>239</v>
      </c>
      <c r="N130" s="151" t="s">
        <v>240</v>
      </c>
      <c r="O130" s="151" t="s">
        <v>241</v>
      </c>
      <c r="P130" s="151" t="s">
        <v>242</v>
      </c>
      <c r="Q130" s="151" t="s">
        <v>243</v>
      </c>
      <c r="R130" s="151" t="s">
        <v>244</v>
      </c>
      <c r="S130" s="151" t="s">
        <v>245</v>
      </c>
      <c r="T130" s="151" t="s">
        <v>246</v>
      </c>
      <c r="U130" s="151" t="s">
        <v>247</v>
      </c>
      <c r="V130" s="151" t="s">
        <v>248</v>
      </c>
      <c r="W130" s="152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 t="s">
        <v>1</v>
      </c>
    </row>
    <row r="131" spans="1:65">
      <c r="A131" s="30"/>
      <c r="B131" s="19"/>
      <c r="C131" s="9"/>
      <c r="D131" s="10" t="s">
        <v>296</v>
      </c>
      <c r="E131" s="11" t="s">
        <v>296</v>
      </c>
      <c r="F131" s="11" t="s">
        <v>260</v>
      </c>
      <c r="G131" s="11" t="s">
        <v>296</v>
      </c>
      <c r="H131" s="11" t="s">
        <v>296</v>
      </c>
      <c r="I131" s="11" t="s">
        <v>262</v>
      </c>
      <c r="J131" s="11" t="s">
        <v>262</v>
      </c>
      <c r="K131" s="11" t="s">
        <v>262</v>
      </c>
      <c r="L131" s="11" t="s">
        <v>296</v>
      </c>
      <c r="M131" s="11" t="s">
        <v>260</v>
      </c>
      <c r="N131" s="11" t="s">
        <v>260</v>
      </c>
      <c r="O131" s="11" t="s">
        <v>262</v>
      </c>
      <c r="P131" s="11" t="s">
        <v>260</v>
      </c>
      <c r="Q131" s="11" t="s">
        <v>262</v>
      </c>
      <c r="R131" s="11" t="s">
        <v>262</v>
      </c>
      <c r="S131" s="11" t="s">
        <v>260</v>
      </c>
      <c r="T131" s="11" t="s">
        <v>260</v>
      </c>
      <c r="U131" s="11" t="s">
        <v>260</v>
      </c>
      <c r="V131" s="11" t="s">
        <v>296</v>
      </c>
      <c r="W131" s="152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9"/>
      <c r="C132" s="9"/>
      <c r="D132" s="26" t="s">
        <v>116</v>
      </c>
      <c r="E132" s="26" t="s">
        <v>299</v>
      </c>
      <c r="F132" s="26" t="s">
        <v>297</v>
      </c>
      <c r="G132" s="26" t="s">
        <v>297</v>
      </c>
      <c r="H132" s="26" t="s">
        <v>299</v>
      </c>
      <c r="I132" s="26" t="s">
        <v>298</v>
      </c>
      <c r="J132" s="26" t="s">
        <v>299</v>
      </c>
      <c r="K132" s="26" t="s">
        <v>297</v>
      </c>
      <c r="L132" s="26" t="s">
        <v>299</v>
      </c>
      <c r="M132" s="26" t="s">
        <v>299</v>
      </c>
      <c r="N132" s="26" t="s">
        <v>299</v>
      </c>
      <c r="O132" s="26" t="s">
        <v>299</v>
      </c>
      <c r="P132" s="26" t="s">
        <v>299</v>
      </c>
      <c r="Q132" s="26" t="s">
        <v>298</v>
      </c>
      <c r="R132" s="26" t="s">
        <v>297</v>
      </c>
      <c r="S132" s="26" t="s">
        <v>299</v>
      </c>
      <c r="T132" s="26" t="s">
        <v>299</v>
      </c>
      <c r="U132" s="26" t="s">
        <v>299</v>
      </c>
      <c r="V132" s="26" t="s">
        <v>300</v>
      </c>
      <c r="W132" s="152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3</v>
      </c>
    </row>
    <row r="133" spans="1:65">
      <c r="A133" s="30"/>
      <c r="B133" s="18">
        <v>1</v>
      </c>
      <c r="C133" s="14">
        <v>1</v>
      </c>
      <c r="D133" s="214">
        <v>0.5</v>
      </c>
      <c r="E133" s="214">
        <v>0.54908280000000009</v>
      </c>
      <c r="F133" s="214">
        <v>0.47893973027426157</v>
      </c>
      <c r="G133" s="214">
        <v>0.40068409999999999</v>
      </c>
      <c r="H133" s="215">
        <v>1.0900000000000001</v>
      </c>
      <c r="I133" s="214">
        <v>0.5</v>
      </c>
      <c r="J133" s="214">
        <v>0.59</v>
      </c>
      <c r="K133" s="214">
        <v>0.42</v>
      </c>
      <c r="L133" s="214">
        <v>0.49</v>
      </c>
      <c r="M133" s="214">
        <v>0.46999999999999992</v>
      </c>
      <c r="N133" s="214">
        <v>0.45999999999999996</v>
      </c>
      <c r="O133" s="214">
        <v>0.40340425610000008</v>
      </c>
      <c r="P133" s="214">
        <v>0.44</v>
      </c>
      <c r="Q133" s="214">
        <v>0.50874588245250907</v>
      </c>
      <c r="R133" s="214">
        <v>0.54</v>
      </c>
      <c r="S133" s="214">
        <v>0.48</v>
      </c>
      <c r="T133" s="214">
        <v>0.45999999999999996</v>
      </c>
      <c r="U133" s="214">
        <v>0.44</v>
      </c>
      <c r="V133" s="214">
        <v>0.40400000000000003</v>
      </c>
      <c r="W133" s="203"/>
      <c r="X133" s="204"/>
      <c r="Y133" s="204"/>
      <c r="Z133" s="204"/>
      <c r="AA133" s="204"/>
      <c r="AB133" s="204"/>
      <c r="AC133" s="204"/>
      <c r="AD133" s="204"/>
      <c r="AE133" s="204"/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16">
        <v>1</v>
      </c>
    </row>
    <row r="134" spans="1:65">
      <c r="A134" s="30"/>
      <c r="B134" s="19">
        <v>1</v>
      </c>
      <c r="C134" s="9">
        <v>2</v>
      </c>
      <c r="D134" s="24">
        <v>0.49</v>
      </c>
      <c r="E134" s="24">
        <v>0.56595240000000002</v>
      </c>
      <c r="F134" s="24">
        <v>0.48835613062966143</v>
      </c>
      <c r="G134" s="24">
        <v>0.4126358</v>
      </c>
      <c r="H134" s="217">
        <v>1.1200000000000001</v>
      </c>
      <c r="I134" s="24">
        <v>0.5</v>
      </c>
      <c r="J134" s="24">
        <v>0.59</v>
      </c>
      <c r="K134" s="24">
        <v>0.40999999999999992</v>
      </c>
      <c r="L134" s="24">
        <v>0.49</v>
      </c>
      <c r="M134" s="24">
        <v>0.48</v>
      </c>
      <c r="N134" s="24">
        <v>0.42</v>
      </c>
      <c r="O134" s="24">
        <v>0.40550346440000001</v>
      </c>
      <c r="P134" s="24">
        <v>0.44</v>
      </c>
      <c r="Q134" s="24">
        <v>0.50548721956161202</v>
      </c>
      <c r="R134" s="24">
        <v>0.54</v>
      </c>
      <c r="S134" s="24">
        <v>0.5</v>
      </c>
      <c r="T134" s="24">
        <v>0.46999999999999992</v>
      </c>
      <c r="U134" s="24">
        <v>0.46999999999999992</v>
      </c>
      <c r="V134" s="24">
        <v>0.39900000000000002</v>
      </c>
      <c r="W134" s="203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  <c r="AS134" s="204"/>
      <c r="AT134" s="204"/>
      <c r="AU134" s="204"/>
      <c r="AV134" s="204"/>
      <c r="AW134" s="204"/>
      <c r="AX134" s="20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16" t="e">
        <v>#N/A</v>
      </c>
    </row>
    <row r="135" spans="1:65">
      <c r="A135" s="30"/>
      <c r="B135" s="19">
        <v>1</v>
      </c>
      <c r="C135" s="9">
        <v>3</v>
      </c>
      <c r="D135" s="24">
        <v>0.48</v>
      </c>
      <c r="E135" s="24">
        <v>0.56693360000000004</v>
      </c>
      <c r="F135" s="24">
        <v>0.4718465256985554</v>
      </c>
      <c r="G135" s="24">
        <v>0.40240500000000001</v>
      </c>
      <c r="H135" s="217">
        <v>1.07</v>
      </c>
      <c r="I135" s="24">
        <v>0.5</v>
      </c>
      <c r="J135" s="24">
        <v>0.56000000000000005</v>
      </c>
      <c r="K135" s="24">
        <v>0.42</v>
      </c>
      <c r="L135" s="24">
        <v>0.49</v>
      </c>
      <c r="M135" s="24">
        <v>0.45999999999999996</v>
      </c>
      <c r="N135" s="24">
        <v>0.4</v>
      </c>
      <c r="O135" s="24">
        <v>0.42619870309999996</v>
      </c>
      <c r="P135" s="24">
        <v>0.44</v>
      </c>
      <c r="Q135" s="24">
        <v>0.48474653946862445</v>
      </c>
      <c r="R135" s="24">
        <v>0.53</v>
      </c>
      <c r="S135" s="24">
        <v>0.5</v>
      </c>
      <c r="T135" s="24">
        <v>0.46999999999999992</v>
      </c>
      <c r="U135" s="24">
        <v>0.45000000000000007</v>
      </c>
      <c r="V135" s="24">
        <v>0.39900000000000002</v>
      </c>
      <c r="W135" s="203"/>
      <c r="X135" s="204"/>
      <c r="Y135" s="204"/>
      <c r="Z135" s="204"/>
      <c r="AA135" s="204"/>
      <c r="AB135" s="204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4"/>
      <c r="AT135" s="204"/>
      <c r="AU135" s="204"/>
      <c r="AV135" s="204"/>
      <c r="AW135" s="204"/>
      <c r="AX135" s="20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16">
        <v>16</v>
      </c>
    </row>
    <row r="136" spans="1:65">
      <c r="A136" s="30"/>
      <c r="B136" s="19">
        <v>1</v>
      </c>
      <c r="C136" s="9">
        <v>4</v>
      </c>
      <c r="D136" s="24">
        <v>0.48</v>
      </c>
      <c r="E136" s="24">
        <v>0.56611440000000002</v>
      </c>
      <c r="F136" s="24">
        <v>0.47856812797681053</v>
      </c>
      <c r="G136" s="24">
        <v>0.40575530000000004</v>
      </c>
      <c r="H136" s="217">
        <v>1.04</v>
      </c>
      <c r="I136" s="24">
        <v>0.5</v>
      </c>
      <c r="J136" s="24">
        <v>0.59</v>
      </c>
      <c r="K136" s="24">
        <v>0.42</v>
      </c>
      <c r="L136" s="24">
        <v>0.5</v>
      </c>
      <c r="M136" s="24">
        <v>0.46999999999999992</v>
      </c>
      <c r="N136" s="24">
        <v>0.44</v>
      </c>
      <c r="O136" s="24">
        <v>0.4056041614</v>
      </c>
      <c r="P136" s="24">
        <v>0.43</v>
      </c>
      <c r="Q136" s="24">
        <v>0.49854998248662596</v>
      </c>
      <c r="R136" s="24">
        <v>0.52</v>
      </c>
      <c r="S136" s="24">
        <v>0.49</v>
      </c>
      <c r="T136" s="24">
        <v>0.49</v>
      </c>
      <c r="U136" s="24">
        <v>0.45999999999999996</v>
      </c>
      <c r="V136" s="24">
        <v>0.4</v>
      </c>
      <c r="W136" s="203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  <c r="AS136" s="204"/>
      <c r="AT136" s="204"/>
      <c r="AU136" s="204"/>
      <c r="AV136" s="204"/>
      <c r="AW136" s="204"/>
      <c r="AX136" s="20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16">
        <v>0.47371405024627083</v>
      </c>
    </row>
    <row r="137" spans="1:65">
      <c r="A137" s="30"/>
      <c r="B137" s="19">
        <v>1</v>
      </c>
      <c r="C137" s="9">
        <v>5</v>
      </c>
      <c r="D137" s="24">
        <v>0.51</v>
      </c>
      <c r="E137" s="24">
        <v>0.56189159999999994</v>
      </c>
      <c r="F137" s="24">
        <v>0.48116385133245382</v>
      </c>
      <c r="G137" s="218">
        <v>0.42632710000000001</v>
      </c>
      <c r="H137" s="217">
        <v>1.1399999999999999</v>
      </c>
      <c r="I137" s="24">
        <v>0.51</v>
      </c>
      <c r="J137" s="24">
        <v>0.53</v>
      </c>
      <c r="K137" s="24">
        <v>0.42</v>
      </c>
      <c r="L137" s="24">
        <v>0.49</v>
      </c>
      <c r="M137" s="24">
        <v>0.46999999999999992</v>
      </c>
      <c r="N137" s="24">
        <v>0.44</v>
      </c>
      <c r="O137" s="24">
        <v>0.41250172220000009</v>
      </c>
      <c r="P137" s="24">
        <v>0.44</v>
      </c>
      <c r="Q137" s="24">
        <v>0.49039461825828068</v>
      </c>
      <c r="R137" s="24">
        <v>0.53</v>
      </c>
      <c r="S137" s="24">
        <v>0.48</v>
      </c>
      <c r="T137" s="24">
        <v>0.48</v>
      </c>
      <c r="U137" s="24">
        <v>0.45999999999999996</v>
      </c>
      <c r="V137" s="24">
        <v>0.39400000000000002</v>
      </c>
      <c r="W137" s="203"/>
      <c r="X137" s="204"/>
      <c r="Y137" s="204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  <c r="AS137" s="204"/>
      <c r="AT137" s="204"/>
      <c r="AU137" s="204"/>
      <c r="AV137" s="204"/>
      <c r="AW137" s="204"/>
      <c r="AX137" s="20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16">
        <v>79</v>
      </c>
    </row>
    <row r="138" spans="1:65">
      <c r="A138" s="30"/>
      <c r="B138" s="19">
        <v>1</v>
      </c>
      <c r="C138" s="9">
        <v>6</v>
      </c>
      <c r="D138" s="24">
        <v>0.49</v>
      </c>
      <c r="E138" s="24">
        <v>0.56193480000000007</v>
      </c>
      <c r="F138" s="24">
        <v>0.48877747814603428</v>
      </c>
      <c r="G138" s="24">
        <v>0.40719430000000006</v>
      </c>
      <c r="H138" s="217">
        <v>1.1299999999999999</v>
      </c>
      <c r="I138" s="24">
        <v>0.5</v>
      </c>
      <c r="J138" s="24">
        <v>0.56999999999999995</v>
      </c>
      <c r="K138" s="24">
        <v>0.40999999999999992</v>
      </c>
      <c r="L138" s="24">
        <v>0.48</v>
      </c>
      <c r="M138" s="24">
        <v>0.48</v>
      </c>
      <c r="N138" s="24">
        <v>0.49</v>
      </c>
      <c r="O138" s="24">
        <v>0.41320158289999992</v>
      </c>
      <c r="P138" s="24">
        <v>0.44</v>
      </c>
      <c r="Q138" s="24">
        <v>0.48780845021182001</v>
      </c>
      <c r="R138" s="24">
        <v>0.53</v>
      </c>
      <c r="S138" s="24">
        <v>0.46999999999999992</v>
      </c>
      <c r="T138" s="24">
        <v>0.48</v>
      </c>
      <c r="U138" s="24">
        <v>0.45000000000000007</v>
      </c>
      <c r="V138" s="24">
        <v>0.39900000000000002</v>
      </c>
      <c r="W138" s="203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56"/>
    </row>
    <row r="139" spans="1:65">
      <c r="A139" s="30"/>
      <c r="B139" s="20" t="s">
        <v>254</v>
      </c>
      <c r="C139" s="12"/>
      <c r="D139" s="219">
        <v>0.4916666666666667</v>
      </c>
      <c r="E139" s="219">
        <v>0.56198493333333333</v>
      </c>
      <c r="F139" s="219">
        <v>0.48127530734296281</v>
      </c>
      <c r="G139" s="219">
        <v>0.40916693333333337</v>
      </c>
      <c r="H139" s="219">
        <v>1.0983333333333334</v>
      </c>
      <c r="I139" s="219">
        <v>0.50166666666666659</v>
      </c>
      <c r="J139" s="219">
        <v>0.57166666666666666</v>
      </c>
      <c r="K139" s="219">
        <v>0.41666666666666669</v>
      </c>
      <c r="L139" s="219">
        <v>0.49</v>
      </c>
      <c r="M139" s="219">
        <v>0.47166666666666662</v>
      </c>
      <c r="N139" s="219">
        <v>0.4416666666666666</v>
      </c>
      <c r="O139" s="219">
        <v>0.41106898168333328</v>
      </c>
      <c r="P139" s="219">
        <v>0.4383333333333333</v>
      </c>
      <c r="Q139" s="219">
        <v>0.49595544873991204</v>
      </c>
      <c r="R139" s="219">
        <v>0.53166666666666673</v>
      </c>
      <c r="S139" s="219">
        <v>0.48666666666666664</v>
      </c>
      <c r="T139" s="219">
        <v>0.47500000000000003</v>
      </c>
      <c r="U139" s="219">
        <v>0.45500000000000002</v>
      </c>
      <c r="V139" s="219">
        <v>0.39916666666666667</v>
      </c>
      <c r="W139" s="203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56"/>
    </row>
    <row r="140" spans="1:65">
      <c r="A140" s="30"/>
      <c r="B140" s="3" t="s">
        <v>255</v>
      </c>
      <c r="C140" s="29"/>
      <c r="D140" s="24">
        <v>0.49</v>
      </c>
      <c r="E140" s="24">
        <v>0.56394359999999999</v>
      </c>
      <c r="F140" s="24">
        <v>0.48005179080335769</v>
      </c>
      <c r="G140" s="24">
        <v>0.40647480000000002</v>
      </c>
      <c r="H140" s="24">
        <v>1.105</v>
      </c>
      <c r="I140" s="24">
        <v>0.5</v>
      </c>
      <c r="J140" s="24">
        <v>0.57999999999999996</v>
      </c>
      <c r="K140" s="24">
        <v>0.42</v>
      </c>
      <c r="L140" s="24">
        <v>0.49</v>
      </c>
      <c r="M140" s="24">
        <v>0.46999999999999992</v>
      </c>
      <c r="N140" s="24">
        <v>0.44</v>
      </c>
      <c r="O140" s="24">
        <v>0.40905294180000007</v>
      </c>
      <c r="P140" s="24">
        <v>0.44</v>
      </c>
      <c r="Q140" s="24">
        <v>0.49447230037245332</v>
      </c>
      <c r="R140" s="24">
        <v>0.53</v>
      </c>
      <c r="S140" s="24">
        <v>0.48499999999999999</v>
      </c>
      <c r="T140" s="24">
        <v>0.47499999999999998</v>
      </c>
      <c r="U140" s="24">
        <v>0.45500000000000002</v>
      </c>
      <c r="V140" s="24">
        <v>0.39900000000000002</v>
      </c>
      <c r="W140" s="203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56"/>
    </row>
    <row r="141" spans="1:65">
      <c r="A141" s="30"/>
      <c r="B141" s="3" t="s">
        <v>256</v>
      </c>
      <c r="C141" s="29"/>
      <c r="D141" s="24">
        <v>1.1690451944500132E-2</v>
      </c>
      <c r="E141" s="24">
        <v>6.6896764868464549E-3</v>
      </c>
      <c r="F141" s="24">
        <v>6.4516464763728033E-3</v>
      </c>
      <c r="G141" s="24">
        <v>9.377815140141476E-3</v>
      </c>
      <c r="H141" s="24">
        <v>3.8686776379877698E-2</v>
      </c>
      <c r="I141" s="24">
        <v>4.0824829046386332E-3</v>
      </c>
      <c r="J141" s="24">
        <v>2.4013884872437139E-2</v>
      </c>
      <c r="K141" s="24">
        <v>5.1639777949432555E-3</v>
      </c>
      <c r="L141" s="24">
        <v>6.324555320336764E-3</v>
      </c>
      <c r="M141" s="24">
        <v>7.5277265270908235E-3</v>
      </c>
      <c r="N141" s="24">
        <v>3.1251666622224582E-2</v>
      </c>
      <c r="O141" s="24">
        <v>8.4272945256634278E-3</v>
      </c>
      <c r="P141" s="24">
        <v>4.0824829046386341E-3</v>
      </c>
      <c r="Q141" s="24">
        <v>9.8398935220938063E-3</v>
      </c>
      <c r="R141" s="24">
        <v>7.5277265270908174E-3</v>
      </c>
      <c r="S141" s="24">
        <v>1.2110601416389992E-2</v>
      </c>
      <c r="T141" s="24">
        <v>1.0488088481701536E-2</v>
      </c>
      <c r="U141" s="24">
        <v>1.0488088481701472E-2</v>
      </c>
      <c r="V141" s="24">
        <v>3.1885210782848345E-3</v>
      </c>
      <c r="W141" s="203"/>
      <c r="X141" s="204"/>
      <c r="Y141" s="204"/>
      <c r="Z141" s="204"/>
      <c r="AA141" s="204"/>
      <c r="AB141" s="204"/>
      <c r="AC141" s="204"/>
      <c r="AD141" s="204"/>
      <c r="AE141" s="204"/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  <c r="AS141" s="204"/>
      <c r="AT141" s="204"/>
      <c r="AU141" s="204"/>
      <c r="AV141" s="204"/>
      <c r="AW141" s="204"/>
      <c r="AX141" s="204"/>
      <c r="AY141" s="204"/>
      <c r="AZ141" s="204"/>
      <c r="BA141" s="204"/>
      <c r="BB141" s="204"/>
      <c r="BC141" s="204"/>
      <c r="BD141" s="204"/>
      <c r="BE141" s="204"/>
      <c r="BF141" s="204"/>
      <c r="BG141" s="204"/>
      <c r="BH141" s="204"/>
      <c r="BI141" s="204"/>
      <c r="BJ141" s="204"/>
      <c r="BK141" s="204"/>
      <c r="BL141" s="204"/>
      <c r="BM141" s="56"/>
    </row>
    <row r="142" spans="1:65">
      <c r="A142" s="30"/>
      <c r="B142" s="3" t="s">
        <v>86</v>
      </c>
      <c r="C142" s="29"/>
      <c r="D142" s="13">
        <v>2.3777190395593489E-2</v>
      </c>
      <c r="E142" s="13">
        <v>1.190365806991941E-2</v>
      </c>
      <c r="F142" s="13">
        <v>1.3405313711171304E-2</v>
      </c>
      <c r="G142" s="13">
        <v>2.2919288867611676E-2</v>
      </c>
      <c r="H142" s="13">
        <v>3.5223165141011557E-2</v>
      </c>
      <c r="I142" s="13">
        <v>8.1378396770205325E-3</v>
      </c>
      <c r="J142" s="13">
        <v>4.2006795695225314E-2</v>
      </c>
      <c r="K142" s="13">
        <v>1.2393546707863813E-2</v>
      </c>
      <c r="L142" s="13">
        <v>1.2907255755789314E-2</v>
      </c>
      <c r="M142" s="13">
        <v>1.5959844227047684E-2</v>
      </c>
      <c r="N142" s="13">
        <v>7.0758490465414159E-2</v>
      </c>
      <c r="O142" s="13">
        <v>2.0500925394938675E-2</v>
      </c>
      <c r="P142" s="13">
        <v>9.313649212103349E-3</v>
      </c>
      <c r="Q142" s="13">
        <v>1.9840277079512487E-2</v>
      </c>
      <c r="R142" s="13">
        <v>1.4158733279794639E-2</v>
      </c>
      <c r="S142" s="13">
        <v>2.4884797430938341E-2</v>
      </c>
      <c r="T142" s="13">
        <v>2.2080186277266389E-2</v>
      </c>
      <c r="U142" s="13">
        <v>2.3050743915827409E-2</v>
      </c>
      <c r="V142" s="13">
        <v>7.9879442462250545E-3</v>
      </c>
      <c r="W142" s="152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257</v>
      </c>
      <c r="C143" s="29"/>
      <c r="D143" s="13">
        <v>3.7897580641871986E-2</v>
      </c>
      <c r="E143" s="13">
        <v>0.18633790372308545</v>
      </c>
      <c r="F143" s="13">
        <v>1.5961648367324388E-2</v>
      </c>
      <c r="G143" s="13">
        <v>-0.13625755216544921</v>
      </c>
      <c r="H143" s="13">
        <v>1.3185576462474362</v>
      </c>
      <c r="I143" s="13">
        <v>5.9007361943062442E-2</v>
      </c>
      <c r="J143" s="13">
        <v>0.20677583105139696</v>
      </c>
      <c r="K143" s="13">
        <v>-0.12042577911705765</v>
      </c>
      <c r="L143" s="13">
        <v>3.4379283758340096E-2</v>
      </c>
      <c r="M143" s="13">
        <v>-4.321981960509369E-3</v>
      </c>
      <c r="N143" s="13">
        <v>-6.7651325864081291E-2</v>
      </c>
      <c r="O143" s="13">
        <v>-0.13224236969617031</v>
      </c>
      <c r="P143" s="13">
        <v>-7.4687919631144739E-2</v>
      </c>
      <c r="Q143" s="13">
        <v>4.695110580333961E-2</v>
      </c>
      <c r="R143" s="13">
        <v>0.12233670584663447</v>
      </c>
      <c r="S143" s="13">
        <v>2.7342689991276536E-2</v>
      </c>
      <c r="T143" s="13">
        <v>2.7146118065544123E-3</v>
      </c>
      <c r="U143" s="13">
        <v>-3.9504950795826943E-2</v>
      </c>
      <c r="V143" s="13">
        <v>-0.15736789639414128</v>
      </c>
      <c r="W143" s="152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46" t="s">
        <v>258</v>
      </c>
      <c r="C144" s="47"/>
      <c r="D144" s="45">
        <v>0.18</v>
      </c>
      <c r="E144" s="45">
        <v>1.37</v>
      </c>
      <c r="F144" s="45">
        <v>0</v>
      </c>
      <c r="G144" s="45">
        <v>1.23</v>
      </c>
      <c r="H144" s="45">
        <v>10.5</v>
      </c>
      <c r="I144" s="45">
        <v>0.35</v>
      </c>
      <c r="J144" s="45">
        <v>1.54</v>
      </c>
      <c r="K144" s="45">
        <v>1.1000000000000001</v>
      </c>
      <c r="L144" s="45">
        <v>0.15</v>
      </c>
      <c r="M144" s="45">
        <v>0.16</v>
      </c>
      <c r="N144" s="45">
        <v>0.67</v>
      </c>
      <c r="O144" s="45">
        <v>1.2</v>
      </c>
      <c r="P144" s="45">
        <v>0.73</v>
      </c>
      <c r="Q144" s="45">
        <v>0.25</v>
      </c>
      <c r="R144" s="45">
        <v>0.86</v>
      </c>
      <c r="S144" s="45">
        <v>0.09</v>
      </c>
      <c r="T144" s="45">
        <v>0.11</v>
      </c>
      <c r="U144" s="45">
        <v>0.45</v>
      </c>
      <c r="V144" s="45">
        <v>1.4</v>
      </c>
      <c r="W144" s="152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1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BM145" s="55"/>
    </row>
    <row r="146" spans="1:65" ht="15">
      <c r="B146" s="8" t="s">
        <v>502</v>
      </c>
      <c r="BM146" s="28" t="s">
        <v>66</v>
      </c>
    </row>
    <row r="147" spans="1:65" ht="15">
      <c r="A147" s="25" t="s">
        <v>19</v>
      </c>
      <c r="B147" s="18" t="s">
        <v>110</v>
      </c>
      <c r="C147" s="15" t="s">
        <v>111</v>
      </c>
      <c r="D147" s="16" t="s">
        <v>225</v>
      </c>
      <c r="E147" s="17" t="s">
        <v>225</v>
      </c>
      <c r="F147" s="17" t="s">
        <v>225</v>
      </c>
      <c r="G147" s="17" t="s">
        <v>225</v>
      </c>
      <c r="H147" s="17" t="s">
        <v>225</v>
      </c>
      <c r="I147" s="17" t="s">
        <v>225</v>
      </c>
      <c r="J147" s="17" t="s">
        <v>225</v>
      </c>
      <c r="K147" s="17" t="s">
        <v>225</v>
      </c>
      <c r="L147" s="17" t="s">
        <v>225</v>
      </c>
      <c r="M147" s="17" t="s">
        <v>225</v>
      </c>
      <c r="N147" s="17" t="s">
        <v>225</v>
      </c>
      <c r="O147" s="17" t="s">
        <v>225</v>
      </c>
      <c r="P147" s="17" t="s">
        <v>225</v>
      </c>
      <c r="Q147" s="17" t="s">
        <v>225</v>
      </c>
      <c r="R147" s="17" t="s">
        <v>225</v>
      </c>
      <c r="S147" s="17" t="s">
        <v>225</v>
      </c>
      <c r="T147" s="152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1</v>
      </c>
    </row>
    <row r="148" spans="1:65">
      <c r="A148" s="30"/>
      <c r="B148" s="19" t="s">
        <v>226</v>
      </c>
      <c r="C148" s="9" t="s">
        <v>226</v>
      </c>
      <c r="D148" s="150" t="s">
        <v>228</v>
      </c>
      <c r="E148" s="151" t="s">
        <v>230</v>
      </c>
      <c r="F148" s="151" t="s">
        <v>232</v>
      </c>
      <c r="G148" s="151" t="s">
        <v>233</v>
      </c>
      <c r="H148" s="151" t="s">
        <v>234</v>
      </c>
      <c r="I148" s="151" t="s">
        <v>236</v>
      </c>
      <c r="J148" s="151" t="s">
        <v>237</v>
      </c>
      <c r="K148" s="151" t="s">
        <v>238</v>
      </c>
      <c r="L148" s="151" t="s">
        <v>239</v>
      </c>
      <c r="M148" s="151" t="s">
        <v>240</v>
      </c>
      <c r="N148" s="151" t="s">
        <v>242</v>
      </c>
      <c r="O148" s="151" t="s">
        <v>243</v>
      </c>
      <c r="P148" s="151" t="s">
        <v>244</v>
      </c>
      <c r="Q148" s="151" t="s">
        <v>245</v>
      </c>
      <c r="R148" s="151" t="s">
        <v>246</v>
      </c>
      <c r="S148" s="151" t="s">
        <v>247</v>
      </c>
      <c r="T148" s="152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 t="s">
        <v>3</v>
      </c>
    </row>
    <row r="149" spans="1:65">
      <c r="A149" s="30"/>
      <c r="B149" s="19"/>
      <c r="C149" s="9"/>
      <c r="D149" s="10" t="s">
        <v>260</v>
      </c>
      <c r="E149" s="11" t="s">
        <v>260</v>
      </c>
      <c r="F149" s="11" t="s">
        <v>296</v>
      </c>
      <c r="G149" s="11" t="s">
        <v>296</v>
      </c>
      <c r="H149" s="11" t="s">
        <v>262</v>
      </c>
      <c r="I149" s="11" t="s">
        <v>262</v>
      </c>
      <c r="J149" s="11" t="s">
        <v>260</v>
      </c>
      <c r="K149" s="11" t="s">
        <v>296</v>
      </c>
      <c r="L149" s="11" t="s">
        <v>260</v>
      </c>
      <c r="M149" s="11" t="s">
        <v>260</v>
      </c>
      <c r="N149" s="11" t="s">
        <v>260</v>
      </c>
      <c r="O149" s="11" t="s">
        <v>262</v>
      </c>
      <c r="P149" s="11" t="s">
        <v>262</v>
      </c>
      <c r="Q149" s="11" t="s">
        <v>260</v>
      </c>
      <c r="R149" s="11" t="s">
        <v>260</v>
      </c>
      <c r="S149" s="11" t="s">
        <v>260</v>
      </c>
      <c r="T149" s="152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3</v>
      </c>
    </row>
    <row r="150" spans="1:65">
      <c r="A150" s="30"/>
      <c r="B150" s="19"/>
      <c r="C150" s="9"/>
      <c r="D150" s="26" t="s">
        <v>116</v>
      </c>
      <c r="E150" s="26" t="s">
        <v>297</v>
      </c>
      <c r="F150" s="26" t="s">
        <v>297</v>
      </c>
      <c r="G150" s="26" t="s">
        <v>299</v>
      </c>
      <c r="H150" s="26" t="s">
        <v>298</v>
      </c>
      <c r="I150" s="26" t="s">
        <v>299</v>
      </c>
      <c r="J150" s="26" t="s">
        <v>297</v>
      </c>
      <c r="K150" s="26" t="s">
        <v>299</v>
      </c>
      <c r="L150" s="26" t="s">
        <v>299</v>
      </c>
      <c r="M150" s="26" t="s">
        <v>299</v>
      </c>
      <c r="N150" s="26" t="s">
        <v>299</v>
      </c>
      <c r="O150" s="26" t="s">
        <v>298</v>
      </c>
      <c r="P150" s="26" t="s">
        <v>297</v>
      </c>
      <c r="Q150" s="26" t="s">
        <v>299</v>
      </c>
      <c r="R150" s="26" t="s">
        <v>299</v>
      </c>
      <c r="S150" s="26" t="s">
        <v>299</v>
      </c>
      <c r="T150" s="152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3</v>
      </c>
    </row>
    <row r="151" spans="1:65">
      <c r="A151" s="30"/>
      <c r="B151" s="18">
        <v>1</v>
      </c>
      <c r="C151" s="14">
        <v>1</v>
      </c>
      <c r="D151" s="214">
        <v>0.1</v>
      </c>
      <c r="E151" s="215" t="s">
        <v>97</v>
      </c>
      <c r="F151" s="215" t="s">
        <v>96</v>
      </c>
      <c r="G151" s="215" t="s">
        <v>276</v>
      </c>
      <c r="H151" s="214">
        <v>0.08</v>
      </c>
      <c r="I151" s="233">
        <v>0.13</v>
      </c>
      <c r="J151" s="215">
        <v>0.14000000000000001</v>
      </c>
      <c r="K151" s="215">
        <v>0.97666666666666646</v>
      </c>
      <c r="L151" s="214">
        <v>7.0000000000000007E-2</v>
      </c>
      <c r="M151" s="215">
        <v>0.1</v>
      </c>
      <c r="N151" s="214">
        <v>0.08</v>
      </c>
      <c r="O151" s="214">
        <v>6.51117355462556E-2</v>
      </c>
      <c r="P151" s="214">
        <v>0.1</v>
      </c>
      <c r="Q151" s="214">
        <v>7.0000000000000007E-2</v>
      </c>
      <c r="R151" s="214">
        <v>7.0000000000000007E-2</v>
      </c>
      <c r="S151" s="214">
        <v>7.0000000000000007E-2</v>
      </c>
      <c r="T151" s="203"/>
      <c r="U151" s="204"/>
      <c r="V151" s="204"/>
      <c r="W151" s="204"/>
      <c r="X151" s="204"/>
      <c r="Y151" s="204"/>
      <c r="Z151" s="204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  <c r="AS151" s="204"/>
      <c r="AT151" s="204"/>
      <c r="AU151" s="204"/>
      <c r="AV151" s="204"/>
      <c r="AW151" s="204"/>
      <c r="AX151" s="204"/>
      <c r="AY151" s="204"/>
      <c r="AZ151" s="204"/>
      <c r="BA151" s="204"/>
      <c r="BB151" s="204"/>
      <c r="BC151" s="204"/>
      <c r="BD151" s="204"/>
      <c r="BE151" s="204"/>
      <c r="BF151" s="204"/>
      <c r="BG151" s="204"/>
      <c r="BH151" s="204"/>
      <c r="BI151" s="204"/>
      <c r="BJ151" s="204"/>
      <c r="BK151" s="204"/>
      <c r="BL151" s="204"/>
      <c r="BM151" s="216">
        <v>1</v>
      </c>
    </row>
    <row r="152" spans="1:65">
      <c r="A152" s="30"/>
      <c r="B152" s="19">
        <v>1</v>
      </c>
      <c r="C152" s="9">
        <v>2</v>
      </c>
      <c r="D152" s="24">
        <v>0.08</v>
      </c>
      <c r="E152" s="217" t="s">
        <v>97</v>
      </c>
      <c r="F152" s="217" t="s">
        <v>96</v>
      </c>
      <c r="G152" s="217" t="s">
        <v>276</v>
      </c>
      <c r="H152" s="24">
        <v>0.09</v>
      </c>
      <c r="I152" s="24">
        <v>7.0000000000000007E-2</v>
      </c>
      <c r="J152" s="217">
        <v>0.14000000000000001</v>
      </c>
      <c r="K152" s="217">
        <v>1.0289999999999999</v>
      </c>
      <c r="L152" s="24">
        <v>0.08</v>
      </c>
      <c r="M152" s="217">
        <v>0.1</v>
      </c>
      <c r="N152" s="24">
        <v>7.0000000000000007E-2</v>
      </c>
      <c r="O152" s="24">
        <v>7.3649809634354385E-2</v>
      </c>
      <c r="P152" s="24">
        <v>0.1</v>
      </c>
      <c r="Q152" s="24">
        <v>7.0000000000000007E-2</v>
      </c>
      <c r="R152" s="24">
        <v>0.08</v>
      </c>
      <c r="S152" s="24">
        <v>7.0000000000000007E-2</v>
      </c>
      <c r="T152" s="203"/>
      <c r="U152" s="204"/>
      <c r="V152" s="204"/>
      <c r="W152" s="204"/>
      <c r="X152" s="204"/>
      <c r="Y152" s="204"/>
      <c r="Z152" s="204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  <c r="AS152" s="204"/>
      <c r="AT152" s="204"/>
      <c r="AU152" s="204"/>
      <c r="AV152" s="204"/>
      <c r="AW152" s="204"/>
      <c r="AX152" s="204"/>
      <c r="AY152" s="204"/>
      <c r="AZ152" s="204"/>
      <c r="BA152" s="204"/>
      <c r="BB152" s="204"/>
      <c r="BC152" s="204"/>
      <c r="BD152" s="204"/>
      <c r="BE152" s="204"/>
      <c r="BF152" s="204"/>
      <c r="BG152" s="204"/>
      <c r="BH152" s="204"/>
      <c r="BI152" s="204"/>
      <c r="BJ152" s="204"/>
      <c r="BK152" s="204"/>
      <c r="BL152" s="204"/>
      <c r="BM152" s="216">
        <v>24</v>
      </c>
    </row>
    <row r="153" spans="1:65">
      <c r="A153" s="30"/>
      <c r="B153" s="19">
        <v>1</v>
      </c>
      <c r="C153" s="9">
        <v>3</v>
      </c>
      <c r="D153" s="24">
        <v>0.08</v>
      </c>
      <c r="E153" s="217" t="s">
        <v>97</v>
      </c>
      <c r="F153" s="217" t="s">
        <v>96</v>
      </c>
      <c r="G153" s="217" t="s">
        <v>276</v>
      </c>
      <c r="H153" s="24">
        <v>0.09</v>
      </c>
      <c r="I153" s="24">
        <v>7.0000000000000007E-2</v>
      </c>
      <c r="J153" s="217">
        <v>0.14000000000000001</v>
      </c>
      <c r="K153" s="217">
        <v>0.95233333333333337</v>
      </c>
      <c r="L153" s="24">
        <v>7.0000000000000007E-2</v>
      </c>
      <c r="M153" s="217">
        <v>0.1</v>
      </c>
      <c r="N153" s="24">
        <v>7.0000000000000007E-2</v>
      </c>
      <c r="O153" s="24">
        <v>8.7447268650552398E-2</v>
      </c>
      <c r="P153" s="24">
        <v>0.1</v>
      </c>
      <c r="Q153" s="24">
        <v>7.0000000000000007E-2</v>
      </c>
      <c r="R153" s="24">
        <v>0.08</v>
      </c>
      <c r="S153" s="24">
        <v>7.0000000000000007E-2</v>
      </c>
      <c r="T153" s="203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  <c r="AS153" s="204"/>
      <c r="AT153" s="204"/>
      <c r="AU153" s="204"/>
      <c r="AV153" s="204"/>
      <c r="AW153" s="204"/>
      <c r="AX153" s="20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16">
        <v>16</v>
      </c>
    </row>
    <row r="154" spans="1:65">
      <c r="A154" s="30"/>
      <c r="B154" s="19">
        <v>1</v>
      </c>
      <c r="C154" s="9">
        <v>4</v>
      </c>
      <c r="D154" s="24">
        <v>0.09</v>
      </c>
      <c r="E154" s="217" t="s">
        <v>97</v>
      </c>
      <c r="F154" s="217" t="s">
        <v>96</v>
      </c>
      <c r="G154" s="217" t="s">
        <v>276</v>
      </c>
      <c r="H154" s="24">
        <v>0.09</v>
      </c>
      <c r="I154" s="24">
        <v>0.1</v>
      </c>
      <c r="J154" s="217">
        <v>0.14000000000000001</v>
      </c>
      <c r="K154" s="217">
        <v>1.0066666666666666</v>
      </c>
      <c r="L154" s="24">
        <v>0.08</v>
      </c>
      <c r="M154" s="217">
        <v>0.1</v>
      </c>
      <c r="N154" s="24">
        <v>0.08</v>
      </c>
      <c r="O154" s="24">
        <v>7.6596117972795294E-2</v>
      </c>
      <c r="P154" s="24">
        <v>0.1</v>
      </c>
      <c r="Q154" s="24">
        <v>7.0000000000000007E-2</v>
      </c>
      <c r="R154" s="24">
        <v>7.0000000000000007E-2</v>
      </c>
      <c r="S154" s="24">
        <v>7.0000000000000007E-2</v>
      </c>
      <c r="T154" s="203"/>
      <c r="U154" s="204"/>
      <c r="V154" s="204"/>
      <c r="W154" s="204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04"/>
      <c r="AI154" s="204"/>
      <c r="AJ154" s="204"/>
      <c r="AK154" s="204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16">
        <v>8.1040844300171958E-2</v>
      </c>
    </row>
    <row r="155" spans="1:65">
      <c r="A155" s="30"/>
      <c r="B155" s="19">
        <v>1</v>
      </c>
      <c r="C155" s="9">
        <v>5</v>
      </c>
      <c r="D155" s="24">
        <v>7.0000000000000007E-2</v>
      </c>
      <c r="E155" s="217" t="s">
        <v>97</v>
      </c>
      <c r="F155" s="217" t="s">
        <v>96</v>
      </c>
      <c r="G155" s="217" t="s">
        <v>276</v>
      </c>
      <c r="H155" s="24">
        <v>0.09</v>
      </c>
      <c r="I155" s="24">
        <v>0.08</v>
      </c>
      <c r="J155" s="217">
        <v>0.14000000000000001</v>
      </c>
      <c r="K155" s="217">
        <v>0.97699999999999987</v>
      </c>
      <c r="L155" s="24">
        <v>0.08</v>
      </c>
      <c r="M155" s="217">
        <v>0.1</v>
      </c>
      <c r="N155" s="24">
        <v>0.08</v>
      </c>
      <c r="O155" s="24">
        <v>8.747003851574725E-2</v>
      </c>
      <c r="P155" s="24">
        <v>0.11</v>
      </c>
      <c r="Q155" s="24">
        <v>7.0000000000000007E-2</v>
      </c>
      <c r="R155" s="24">
        <v>0.1</v>
      </c>
      <c r="S155" s="24">
        <v>7.0000000000000007E-2</v>
      </c>
      <c r="T155" s="203"/>
      <c r="U155" s="204"/>
      <c r="V155" s="204"/>
      <c r="W155" s="204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16">
        <v>80</v>
      </c>
    </row>
    <row r="156" spans="1:65">
      <c r="A156" s="30"/>
      <c r="B156" s="19">
        <v>1</v>
      </c>
      <c r="C156" s="9">
        <v>6</v>
      </c>
      <c r="D156" s="24">
        <v>0.08</v>
      </c>
      <c r="E156" s="217" t="s">
        <v>97</v>
      </c>
      <c r="F156" s="217" t="s">
        <v>96</v>
      </c>
      <c r="G156" s="217" t="s">
        <v>276</v>
      </c>
      <c r="H156" s="24">
        <v>0.09</v>
      </c>
      <c r="I156" s="24">
        <v>0.1</v>
      </c>
      <c r="J156" s="217">
        <v>0.14000000000000001</v>
      </c>
      <c r="K156" s="217">
        <v>1.0856666666666668</v>
      </c>
      <c r="L156" s="24">
        <v>0.08</v>
      </c>
      <c r="M156" s="217">
        <v>0.1</v>
      </c>
      <c r="N156" s="24">
        <v>0.08</v>
      </c>
      <c r="O156" s="24">
        <v>7.8175687690613394E-2</v>
      </c>
      <c r="P156" s="24">
        <v>0.11</v>
      </c>
      <c r="Q156" s="24">
        <v>7.0000000000000007E-2</v>
      </c>
      <c r="R156" s="24">
        <v>0.08</v>
      </c>
      <c r="S156" s="24">
        <v>7.0000000000000007E-2</v>
      </c>
      <c r="T156" s="203"/>
      <c r="U156" s="204"/>
      <c r="V156" s="204"/>
      <c r="W156" s="204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04"/>
      <c r="AI156" s="204"/>
      <c r="AJ156" s="204"/>
      <c r="AK156" s="204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56"/>
    </row>
    <row r="157" spans="1:65">
      <c r="A157" s="30"/>
      <c r="B157" s="20" t="s">
        <v>254</v>
      </c>
      <c r="C157" s="12"/>
      <c r="D157" s="219">
        <v>8.3333333333333329E-2</v>
      </c>
      <c r="E157" s="219" t="s">
        <v>622</v>
      </c>
      <c r="F157" s="219" t="s">
        <v>622</v>
      </c>
      <c r="G157" s="219" t="s">
        <v>622</v>
      </c>
      <c r="H157" s="219">
        <v>8.8333333333333319E-2</v>
      </c>
      <c r="I157" s="219">
        <v>9.1666666666666674E-2</v>
      </c>
      <c r="J157" s="219">
        <v>0.14000000000000001</v>
      </c>
      <c r="K157" s="219">
        <v>1.0045555555555554</v>
      </c>
      <c r="L157" s="219">
        <v>7.6666666666666675E-2</v>
      </c>
      <c r="M157" s="219">
        <v>9.9999999999999992E-2</v>
      </c>
      <c r="N157" s="219">
        <v>7.6666666666666675E-2</v>
      </c>
      <c r="O157" s="219">
        <v>7.8075109668386392E-2</v>
      </c>
      <c r="P157" s="219">
        <v>0.10333333333333333</v>
      </c>
      <c r="Q157" s="219">
        <v>7.0000000000000007E-2</v>
      </c>
      <c r="R157" s="219">
        <v>0.08</v>
      </c>
      <c r="S157" s="219">
        <v>7.0000000000000007E-2</v>
      </c>
      <c r="T157" s="203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56"/>
    </row>
    <row r="158" spans="1:65">
      <c r="A158" s="30"/>
      <c r="B158" s="3" t="s">
        <v>255</v>
      </c>
      <c r="C158" s="29"/>
      <c r="D158" s="24">
        <v>0.08</v>
      </c>
      <c r="E158" s="24" t="s">
        <v>622</v>
      </c>
      <c r="F158" s="24" t="s">
        <v>622</v>
      </c>
      <c r="G158" s="24" t="s">
        <v>622</v>
      </c>
      <c r="H158" s="24">
        <v>0.09</v>
      </c>
      <c r="I158" s="24">
        <v>0.09</v>
      </c>
      <c r="J158" s="24">
        <v>0.14000000000000001</v>
      </c>
      <c r="K158" s="24">
        <v>0.99183333333333323</v>
      </c>
      <c r="L158" s="24">
        <v>0.08</v>
      </c>
      <c r="M158" s="24">
        <v>0.1</v>
      </c>
      <c r="N158" s="24">
        <v>0.08</v>
      </c>
      <c r="O158" s="24">
        <v>7.7385902831704351E-2</v>
      </c>
      <c r="P158" s="24">
        <v>0.1</v>
      </c>
      <c r="Q158" s="24">
        <v>7.0000000000000007E-2</v>
      </c>
      <c r="R158" s="24">
        <v>0.08</v>
      </c>
      <c r="S158" s="24">
        <v>7.0000000000000007E-2</v>
      </c>
      <c r="T158" s="203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204"/>
      <c r="AI158" s="204"/>
      <c r="AJ158" s="204"/>
      <c r="AK158" s="204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56"/>
    </row>
    <row r="159" spans="1:65">
      <c r="A159" s="30"/>
      <c r="B159" s="3" t="s">
        <v>256</v>
      </c>
      <c r="C159" s="29"/>
      <c r="D159" s="24">
        <v>1.0327955589886481E-2</v>
      </c>
      <c r="E159" s="24" t="s">
        <v>622</v>
      </c>
      <c r="F159" s="24" t="s">
        <v>622</v>
      </c>
      <c r="G159" s="24" t="s">
        <v>622</v>
      </c>
      <c r="H159" s="24">
        <v>4.0824829046386289E-3</v>
      </c>
      <c r="I159" s="24">
        <v>2.3166067138525447E-2</v>
      </c>
      <c r="J159" s="24">
        <v>0</v>
      </c>
      <c r="K159" s="24">
        <v>4.7844036742857074E-2</v>
      </c>
      <c r="L159" s="24">
        <v>5.1639777949432199E-3</v>
      </c>
      <c r="M159" s="24">
        <v>1.5202354861220293E-17</v>
      </c>
      <c r="N159" s="24">
        <v>5.1639777949432199E-3</v>
      </c>
      <c r="O159" s="24">
        <v>8.5549042476194288E-3</v>
      </c>
      <c r="P159" s="24">
        <v>5.1639777949432199E-3</v>
      </c>
      <c r="Q159" s="24">
        <v>0</v>
      </c>
      <c r="R159" s="24">
        <v>1.095445115010329E-2</v>
      </c>
      <c r="S159" s="24">
        <v>0</v>
      </c>
      <c r="T159" s="203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56"/>
    </row>
    <row r="160" spans="1:65">
      <c r="A160" s="30"/>
      <c r="B160" s="3" t="s">
        <v>86</v>
      </c>
      <c r="C160" s="29"/>
      <c r="D160" s="13">
        <v>0.12393546707863778</v>
      </c>
      <c r="E160" s="13" t="s">
        <v>622</v>
      </c>
      <c r="F160" s="13" t="s">
        <v>622</v>
      </c>
      <c r="G160" s="13" t="s">
        <v>622</v>
      </c>
      <c r="H160" s="13">
        <v>4.6216787599682597E-2</v>
      </c>
      <c r="I160" s="13">
        <v>0.25272073242027759</v>
      </c>
      <c r="J160" s="13">
        <v>0</v>
      </c>
      <c r="K160" s="13">
        <v>4.7627068984151498E-2</v>
      </c>
      <c r="L160" s="13">
        <v>6.7356232107955036E-2</v>
      </c>
      <c r="M160" s="13">
        <v>1.5202354861220294E-16</v>
      </c>
      <c r="N160" s="13">
        <v>6.7356232107955036E-2</v>
      </c>
      <c r="O160" s="13">
        <v>0.10957274711435236</v>
      </c>
      <c r="P160" s="13">
        <v>4.9973978660740839E-2</v>
      </c>
      <c r="Q160" s="13">
        <v>0</v>
      </c>
      <c r="R160" s="13">
        <v>0.13693063937629113</v>
      </c>
      <c r="S160" s="13">
        <v>0</v>
      </c>
      <c r="T160" s="152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257</v>
      </c>
      <c r="C161" s="29"/>
      <c r="D161" s="13">
        <v>2.8288069466182897E-2</v>
      </c>
      <c r="E161" s="13" t="s">
        <v>622</v>
      </c>
      <c r="F161" s="13" t="s">
        <v>622</v>
      </c>
      <c r="G161" s="13" t="s">
        <v>622</v>
      </c>
      <c r="H161" s="13">
        <v>8.998535363415372E-2</v>
      </c>
      <c r="I161" s="13">
        <v>0.13111687641280123</v>
      </c>
      <c r="J161" s="13">
        <v>0.72752395670318748</v>
      </c>
      <c r="K161" s="13">
        <v>11.39566991472501</v>
      </c>
      <c r="L161" s="13">
        <v>-5.3974976091111682E-2</v>
      </c>
      <c r="M161" s="13">
        <v>0.23394568335941934</v>
      </c>
      <c r="N161" s="13">
        <v>-5.3974976091111682E-2</v>
      </c>
      <c r="O161" s="13">
        <v>-3.6595554468813352E-2</v>
      </c>
      <c r="P161" s="13">
        <v>0.27507720613806685</v>
      </c>
      <c r="Q161" s="13">
        <v>-0.13623802164840626</v>
      </c>
      <c r="R161" s="13">
        <v>-1.2843453312464392E-2</v>
      </c>
      <c r="S161" s="13">
        <v>-0.13623802164840626</v>
      </c>
      <c r="T161" s="152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46" t="s">
        <v>258</v>
      </c>
      <c r="C162" s="47"/>
      <c r="D162" s="45">
        <v>0.28999999999999998</v>
      </c>
      <c r="E162" s="45">
        <v>0.67</v>
      </c>
      <c r="F162" s="45">
        <v>283.88</v>
      </c>
      <c r="G162" s="45">
        <v>3.56</v>
      </c>
      <c r="H162" s="45">
        <v>0</v>
      </c>
      <c r="I162" s="45">
        <v>0.19</v>
      </c>
      <c r="J162" s="45">
        <v>2.99</v>
      </c>
      <c r="K162" s="45">
        <v>52.96</v>
      </c>
      <c r="L162" s="45">
        <v>0.67</v>
      </c>
      <c r="M162" s="45" t="s">
        <v>259</v>
      </c>
      <c r="N162" s="45">
        <v>0.67</v>
      </c>
      <c r="O162" s="45">
        <v>0.59</v>
      </c>
      <c r="P162" s="45">
        <v>0.87</v>
      </c>
      <c r="Q162" s="45">
        <v>1.06</v>
      </c>
      <c r="R162" s="45">
        <v>0.48</v>
      </c>
      <c r="S162" s="45">
        <v>1.06</v>
      </c>
      <c r="T162" s="152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B163" s="3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BM163" s="55"/>
    </row>
    <row r="164" spans="1:65" ht="15">
      <c r="B164" s="8" t="s">
        <v>503</v>
      </c>
      <c r="BM164" s="28" t="s">
        <v>66</v>
      </c>
    </row>
    <row r="165" spans="1:65" ht="15">
      <c r="A165" s="25" t="s">
        <v>22</v>
      </c>
      <c r="B165" s="18" t="s">
        <v>110</v>
      </c>
      <c r="C165" s="15" t="s">
        <v>111</v>
      </c>
      <c r="D165" s="16" t="s">
        <v>225</v>
      </c>
      <c r="E165" s="17" t="s">
        <v>225</v>
      </c>
      <c r="F165" s="17" t="s">
        <v>225</v>
      </c>
      <c r="G165" s="17" t="s">
        <v>225</v>
      </c>
      <c r="H165" s="17" t="s">
        <v>225</v>
      </c>
      <c r="I165" s="17" t="s">
        <v>225</v>
      </c>
      <c r="J165" s="17" t="s">
        <v>225</v>
      </c>
      <c r="K165" s="17" t="s">
        <v>225</v>
      </c>
      <c r="L165" s="17" t="s">
        <v>225</v>
      </c>
      <c r="M165" s="17" t="s">
        <v>225</v>
      </c>
      <c r="N165" s="17" t="s">
        <v>225</v>
      </c>
      <c r="O165" s="17" t="s">
        <v>225</v>
      </c>
      <c r="P165" s="17" t="s">
        <v>225</v>
      </c>
      <c r="Q165" s="152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>
        <v>1</v>
      </c>
    </row>
    <row r="166" spans="1:65">
      <c r="A166" s="30"/>
      <c r="B166" s="19" t="s">
        <v>226</v>
      </c>
      <c r="C166" s="9" t="s">
        <v>226</v>
      </c>
      <c r="D166" s="150" t="s">
        <v>228</v>
      </c>
      <c r="E166" s="151" t="s">
        <v>230</v>
      </c>
      <c r="F166" s="151" t="s">
        <v>234</v>
      </c>
      <c r="G166" s="151" t="s">
        <v>236</v>
      </c>
      <c r="H166" s="151" t="s">
        <v>237</v>
      </c>
      <c r="I166" s="151" t="s">
        <v>239</v>
      </c>
      <c r="J166" s="151" t="s">
        <v>242</v>
      </c>
      <c r="K166" s="151" t="s">
        <v>243</v>
      </c>
      <c r="L166" s="151" t="s">
        <v>244</v>
      </c>
      <c r="M166" s="151" t="s">
        <v>245</v>
      </c>
      <c r="N166" s="151" t="s">
        <v>246</v>
      </c>
      <c r="O166" s="151" t="s">
        <v>247</v>
      </c>
      <c r="P166" s="151" t="s">
        <v>248</v>
      </c>
      <c r="Q166" s="152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 t="s">
        <v>3</v>
      </c>
    </row>
    <row r="167" spans="1:65">
      <c r="A167" s="30"/>
      <c r="B167" s="19"/>
      <c r="C167" s="9"/>
      <c r="D167" s="10" t="s">
        <v>260</v>
      </c>
      <c r="E167" s="11" t="s">
        <v>260</v>
      </c>
      <c r="F167" s="11" t="s">
        <v>262</v>
      </c>
      <c r="G167" s="11" t="s">
        <v>262</v>
      </c>
      <c r="H167" s="11" t="s">
        <v>260</v>
      </c>
      <c r="I167" s="11" t="s">
        <v>260</v>
      </c>
      <c r="J167" s="11" t="s">
        <v>260</v>
      </c>
      <c r="K167" s="11" t="s">
        <v>262</v>
      </c>
      <c r="L167" s="11" t="s">
        <v>262</v>
      </c>
      <c r="M167" s="11" t="s">
        <v>260</v>
      </c>
      <c r="N167" s="11" t="s">
        <v>260</v>
      </c>
      <c r="O167" s="11" t="s">
        <v>260</v>
      </c>
      <c r="P167" s="11" t="s">
        <v>260</v>
      </c>
      <c r="Q167" s="152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/>
      <c r="C168" s="9"/>
      <c r="D168" s="26" t="s">
        <v>116</v>
      </c>
      <c r="E168" s="26" t="s">
        <v>297</v>
      </c>
      <c r="F168" s="26" t="s">
        <v>298</v>
      </c>
      <c r="G168" s="26" t="s">
        <v>299</v>
      </c>
      <c r="H168" s="26" t="s">
        <v>297</v>
      </c>
      <c r="I168" s="26" t="s">
        <v>299</v>
      </c>
      <c r="J168" s="26" t="s">
        <v>299</v>
      </c>
      <c r="K168" s="26" t="s">
        <v>298</v>
      </c>
      <c r="L168" s="26" t="s">
        <v>297</v>
      </c>
      <c r="M168" s="26" t="s">
        <v>299</v>
      </c>
      <c r="N168" s="26" t="s">
        <v>299</v>
      </c>
      <c r="O168" s="26" t="s">
        <v>299</v>
      </c>
      <c r="P168" s="26" t="s">
        <v>300</v>
      </c>
      <c r="Q168" s="152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2</v>
      </c>
    </row>
    <row r="169" spans="1:65">
      <c r="A169" s="30"/>
      <c r="B169" s="18">
        <v>1</v>
      </c>
      <c r="C169" s="14">
        <v>1</v>
      </c>
      <c r="D169" s="225">
        <v>45.784999999999997</v>
      </c>
      <c r="E169" s="225">
        <v>41.660785501362064</v>
      </c>
      <c r="F169" s="225">
        <v>44.4</v>
      </c>
      <c r="G169" s="225">
        <v>46.3</v>
      </c>
      <c r="H169" s="225">
        <v>41.96</v>
      </c>
      <c r="I169" s="225">
        <v>41.9</v>
      </c>
      <c r="J169" s="225">
        <v>40.799999999999997</v>
      </c>
      <c r="K169" s="225">
        <v>45.846308704628143</v>
      </c>
      <c r="L169" s="225">
        <v>41.3</v>
      </c>
      <c r="M169" s="225">
        <v>42.8</v>
      </c>
      <c r="N169" s="225">
        <v>47.2</v>
      </c>
      <c r="O169" s="225">
        <v>41.2</v>
      </c>
      <c r="P169" s="225">
        <v>41.38</v>
      </c>
      <c r="Q169" s="222"/>
      <c r="R169" s="223"/>
      <c r="S169" s="223"/>
      <c r="T169" s="223"/>
      <c r="U169" s="223"/>
      <c r="V169" s="223"/>
      <c r="W169" s="223"/>
      <c r="X169" s="223"/>
      <c r="Y169" s="223"/>
      <c r="Z169" s="223"/>
      <c r="AA169" s="223"/>
      <c r="AB169" s="223"/>
      <c r="AC169" s="223"/>
      <c r="AD169" s="223"/>
      <c r="AE169" s="223"/>
      <c r="AF169" s="223"/>
      <c r="AG169" s="223"/>
      <c r="AH169" s="223"/>
      <c r="AI169" s="223"/>
      <c r="AJ169" s="223"/>
      <c r="AK169" s="223"/>
      <c r="AL169" s="223"/>
      <c r="AM169" s="223"/>
      <c r="AN169" s="223"/>
      <c r="AO169" s="223"/>
      <c r="AP169" s="223"/>
      <c r="AQ169" s="223"/>
      <c r="AR169" s="223"/>
      <c r="AS169" s="223"/>
      <c r="AT169" s="223"/>
      <c r="AU169" s="223"/>
      <c r="AV169" s="223"/>
      <c r="AW169" s="223"/>
      <c r="AX169" s="223"/>
      <c r="AY169" s="223"/>
      <c r="AZ169" s="223"/>
      <c r="BA169" s="223"/>
      <c r="BB169" s="223"/>
      <c r="BC169" s="223"/>
      <c r="BD169" s="223"/>
      <c r="BE169" s="223"/>
      <c r="BF169" s="223"/>
      <c r="BG169" s="223"/>
      <c r="BH169" s="223"/>
      <c r="BI169" s="223"/>
      <c r="BJ169" s="223"/>
      <c r="BK169" s="223"/>
      <c r="BL169" s="223"/>
      <c r="BM169" s="227">
        <v>1</v>
      </c>
    </row>
    <row r="170" spans="1:65">
      <c r="A170" s="30"/>
      <c r="B170" s="19">
        <v>1</v>
      </c>
      <c r="C170" s="9">
        <v>2</v>
      </c>
      <c r="D170" s="221">
        <v>44.488</v>
      </c>
      <c r="E170" s="221">
        <v>41.887284415207077</v>
      </c>
      <c r="F170" s="221">
        <v>45.3</v>
      </c>
      <c r="G170" s="221">
        <v>46.6</v>
      </c>
      <c r="H170" s="221">
        <v>41.85</v>
      </c>
      <c r="I170" s="221">
        <v>43.5</v>
      </c>
      <c r="J170" s="221">
        <v>42.5</v>
      </c>
      <c r="K170" s="221">
        <v>46.115714676183842</v>
      </c>
      <c r="L170" s="221">
        <v>42</v>
      </c>
      <c r="M170" s="221">
        <v>46.1</v>
      </c>
      <c r="N170" s="221">
        <v>47.3</v>
      </c>
      <c r="O170" s="221">
        <v>41.7</v>
      </c>
      <c r="P170" s="221">
        <v>40.93</v>
      </c>
      <c r="Q170" s="222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23"/>
      <c r="AD170" s="223"/>
      <c r="AE170" s="223"/>
      <c r="AF170" s="223"/>
      <c r="AG170" s="223"/>
      <c r="AH170" s="223"/>
      <c r="AI170" s="223"/>
      <c r="AJ170" s="223"/>
      <c r="AK170" s="223"/>
      <c r="AL170" s="223"/>
      <c r="AM170" s="223"/>
      <c r="AN170" s="223"/>
      <c r="AO170" s="223"/>
      <c r="AP170" s="223"/>
      <c r="AQ170" s="223"/>
      <c r="AR170" s="223"/>
      <c r="AS170" s="223"/>
      <c r="AT170" s="223"/>
      <c r="AU170" s="223"/>
      <c r="AV170" s="223"/>
      <c r="AW170" s="223"/>
      <c r="AX170" s="223"/>
      <c r="AY170" s="223"/>
      <c r="AZ170" s="223"/>
      <c r="BA170" s="223"/>
      <c r="BB170" s="223"/>
      <c r="BC170" s="223"/>
      <c r="BD170" s="223"/>
      <c r="BE170" s="223"/>
      <c r="BF170" s="223"/>
      <c r="BG170" s="223"/>
      <c r="BH170" s="223"/>
      <c r="BI170" s="223"/>
      <c r="BJ170" s="223"/>
      <c r="BK170" s="223"/>
      <c r="BL170" s="223"/>
      <c r="BM170" s="227">
        <v>25</v>
      </c>
    </row>
    <row r="171" spans="1:65">
      <c r="A171" s="30"/>
      <c r="B171" s="19">
        <v>1</v>
      </c>
      <c r="C171" s="9">
        <v>3</v>
      </c>
      <c r="D171" s="221">
        <v>44.095999999999997</v>
      </c>
      <c r="E171" s="221">
        <v>41.613206268749366</v>
      </c>
      <c r="F171" s="221">
        <v>45.4</v>
      </c>
      <c r="G171" s="221">
        <v>45.6</v>
      </c>
      <c r="H171" s="221">
        <v>40.86</v>
      </c>
      <c r="I171" s="221">
        <v>40.9</v>
      </c>
      <c r="J171" s="221">
        <v>43</v>
      </c>
      <c r="K171" s="221">
        <v>46.11896731913204</v>
      </c>
      <c r="L171" s="221">
        <v>41.5</v>
      </c>
      <c r="M171" s="221">
        <v>43.7</v>
      </c>
      <c r="N171" s="228">
        <v>44.7</v>
      </c>
      <c r="O171" s="221">
        <v>40.4</v>
      </c>
      <c r="P171" s="221">
        <v>42.65</v>
      </c>
      <c r="Q171" s="222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J171" s="223"/>
      <c r="AK171" s="223"/>
      <c r="AL171" s="223"/>
      <c r="AM171" s="223"/>
      <c r="AN171" s="223"/>
      <c r="AO171" s="223"/>
      <c r="AP171" s="223"/>
      <c r="AQ171" s="223"/>
      <c r="AR171" s="223"/>
      <c r="AS171" s="223"/>
      <c r="AT171" s="223"/>
      <c r="AU171" s="223"/>
      <c r="AV171" s="223"/>
      <c r="AW171" s="223"/>
      <c r="AX171" s="223"/>
      <c r="AY171" s="223"/>
      <c r="AZ171" s="223"/>
      <c r="BA171" s="223"/>
      <c r="BB171" s="223"/>
      <c r="BC171" s="223"/>
      <c r="BD171" s="223"/>
      <c r="BE171" s="223"/>
      <c r="BF171" s="223"/>
      <c r="BG171" s="223"/>
      <c r="BH171" s="223"/>
      <c r="BI171" s="223"/>
      <c r="BJ171" s="223"/>
      <c r="BK171" s="223"/>
      <c r="BL171" s="223"/>
      <c r="BM171" s="227">
        <v>16</v>
      </c>
    </row>
    <row r="172" spans="1:65">
      <c r="A172" s="30"/>
      <c r="B172" s="19">
        <v>1</v>
      </c>
      <c r="C172" s="9">
        <v>4</v>
      </c>
      <c r="D172" s="221">
        <v>43.323999999999998</v>
      </c>
      <c r="E172" s="221">
        <v>40.82300192751056</v>
      </c>
      <c r="F172" s="221">
        <v>45.4</v>
      </c>
      <c r="G172" s="221">
        <v>45.6</v>
      </c>
      <c r="H172" s="221">
        <v>42.53</v>
      </c>
      <c r="I172" s="221">
        <v>41.9</v>
      </c>
      <c r="J172" s="221">
        <v>41.5</v>
      </c>
      <c r="K172" s="221">
        <v>45.991769382426618</v>
      </c>
      <c r="L172" s="221">
        <v>39.6</v>
      </c>
      <c r="M172" s="221">
        <v>44.4</v>
      </c>
      <c r="N172" s="221">
        <v>46.2</v>
      </c>
      <c r="O172" s="221">
        <v>42.6</v>
      </c>
      <c r="P172" s="221">
        <v>41.37</v>
      </c>
      <c r="Q172" s="222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J172" s="223"/>
      <c r="AK172" s="223"/>
      <c r="AL172" s="223"/>
      <c r="AM172" s="223"/>
      <c r="AN172" s="223"/>
      <c r="AO172" s="223"/>
      <c r="AP172" s="223"/>
      <c r="AQ172" s="223"/>
      <c r="AR172" s="223"/>
      <c r="AS172" s="223"/>
      <c r="AT172" s="223"/>
      <c r="AU172" s="223"/>
      <c r="AV172" s="223"/>
      <c r="AW172" s="223"/>
      <c r="AX172" s="223"/>
      <c r="AY172" s="223"/>
      <c r="AZ172" s="223"/>
      <c r="BA172" s="223"/>
      <c r="BB172" s="223"/>
      <c r="BC172" s="223"/>
      <c r="BD172" s="223"/>
      <c r="BE172" s="223"/>
      <c r="BF172" s="223"/>
      <c r="BG172" s="223"/>
      <c r="BH172" s="223"/>
      <c r="BI172" s="223"/>
      <c r="BJ172" s="223"/>
      <c r="BK172" s="223"/>
      <c r="BL172" s="223"/>
      <c r="BM172" s="227">
        <v>43.360082180656498</v>
      </c>
    </row>
    <row r="173" spans="1:65">
      <c r="A173" s="30"/>
      <c r="B173" s="19">
        <v>1</v>
      </c>
      <c r="C173" s="9">
        <v>5</v>
      </c>
      <c r="D173" s="221">
        <v>44.612000000000002</v>
      </c>
      <c r="E173" s="221">
        <v>41.844050299548918</v>
      </c>
      <c r="F173" s="228">
        <v>47.4</v>
      </c>
      <c r="G173" s="228">
        <v>42.7</v>
      </c>
      <c r="H173" s="221">
        <v>41.76</v>
      </c>
      <c r="I173" s="221">
        <v>42.2</v>
      </c>
      <c r="J173" s="221">
        <v>42.1</v>
      </c>
      <c r="K173" s="221">
        <v>46.242648522408238</v>
      </c>
      <c r="L173" s="221">
        <v>40.200000000000003</v>
      </c>
      <c r="M173" s="221">
        <v>42.8</v>
      </c>
      <c r="N173" s="221">
        <v>47</v>
      </c>
      <c r="O173" s="221">
        <v>42.1</v>
      </c>
      <c r="P173" s="221">
        <v>41.19</v>
      </c>
      <c r="Q173" s="222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J173" s="223"/>
      <c r="AK173" s="223"/>
      <c r="AL173" s="223"/>
      <c r="AM173" s="223"/>
      <c r="AN173" s="223"/>
      <c r="AO173" s="223"/>
      <c r="AP173" s="223"/>
      <c r="AQ173" s="223"/>
      <c r="AR173" s="223"/>
      <c r="AS173" s="223"/>
      <c r="AT173" s="223"/>
      <c r="AU173" s="223"/>
      <c r="AV173" s="223"/>
      <c r="AW173" s="223"/>
      <c r="AX173" s="223"/>
      <c r="AY173" s="223"/>
      <c r="AZ173" s="223"/>
      <c r="BA173" s="223"/>
      <c r="BB173" s="223"/>
      <c r="BC173" s="223"/>
      <c r="BD173" s="223"/>
      <c r="BE173" s="223"/>
      <c r="BF173" s="223"/>
      <c r="BG173" s="223"/>
      <c r="BH173" s="223"/>
      <c r="BI173" s="223"/>
      <c r="BJ173" s="223"/>
      <c r="BK173" s="223"/>
      <c r="BL173" s="223"/>
      <c r="BM173" s="227">
        <v>81</v>
      </c>
    </row>
    <row r="174" spans="1:65">
      <c r="A174" s="30"/>
      <c r="B174" s="19">
        <v>1</v>
      </c>
      <c r="C174" s="9">
        <v>6</v>
      </c>
      <c r="D174" s="221">
        <v>44.006</v>
      </c>
      <c r="E174" s="221">
        <v>40.999903691623487</v>
      </c>
      <c r="F174" s="221">
        <v>45.1</v>
      </c>
      <c r="G174" s="221">
        <v>45.1</v>
      </c>
      <c r="H174" s="221">
        <v>41.93</v>
      </c>
      <c r="I174" s="221">
        <v>43.3</v>
      </c>
      <c r="J174" s="221">
        <v>42.4</v>
      </c>
      <c r="K174" s="221">
        <v>45.991769382426618</v>
      </c>
      <c r="L174" s="221">
        <v>41.3</v>
      </c>
      <c r="M174" s="221">
        <v>43.1</v>
      </c>
      <c r="N174" s="221">
        <v>46.7</v>
      </c>
      <c r="O174" s="221">
        <v>42.1</v>
      </c>
      <c r="P174" s="221">
        <v>40.29</v>
      </c>
      <c r="Q174" s="222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J174" s="223"/>
      <c r="AK174" s="223"/>
      <c r="AL174" s="223"/>
      <c r="AM174" s="223"/>
      <c r="AN174" s="223"/>
      <c r="AO174" s="223"/>
      <c r="AP174" s="223"/>
      <c r="AQ174" s="223"/>
      <c r="AR174" s="223"/>
      <c r="AS174" s="223"/>
      <c r="AT174" s="223"/>
      <c r="AU174" s="223"/>
      <c r="AV174" s="223"/>
      <c r="AW174" s="223"/>
      <c r="AX174" s="223"/>
      <c r="AY174" s="223"/>
      <c r="AZ174" s="223"/>
      <c r="BA174" s="223"/>
      <c r="BB174" s="223"/>
      <c r="BC174" s="223"/>
      <c r="BD174" s="223"/>
      <c r="BE174" s="223"/>
      <c r="BF174" s="223"/>
      <c r="BG174" s="223"/>
      <c r="BH174" s="223"/>
      <c r="BI174" s="223"/>
      <c r="BJ174" s="223"/>
      <c r="BK174" s="223"/>
      <c r="BL174" s="223"/>
      <c r="BM174" s="224"/>
    </row>
    <row r="175" spans="1:65">
      <c r="A175" s="30"/>
      <c r="B175" s="20" t="s">
        <v>254</v>
      </c>
      <c r="C175" s="12"/>
      <c r="D175" s="230">
        <v>44.385166666666663</v>
      </c>
      <c r="E175" s="230">
        <v>41.471372017333579</v>
      </c>
      <c r="F175" s="230">
        <v>45.5</v>
      </c>
      <c r="G175" s="230">
        <v>45.31666666666667</v>
      </c>
      <c r="H175" s="230">
        <v>41.814999999999998</v>
      </c>
      <c r="I175" s="230">
        <v>42.283333333333339</v>
      </c>
      <c r="J175" s="230">
        <v>42.050000000000004</v>
      </c>
      <c r="K175" s="230">
        <v>46.05119633120092</v>
      </c>
      <c r="L175" s="230">
        <v>40.983333333333341</v>
      </c>
      <c r="M175" s="230">
        <v>43.81666666666667</v>
      </c>
      <c r="N175" s="230">
        <v>46.516666666666659</v>
      </c>
      <c r="O175" s="230">
        <v>41.68333333333333</v>
      </c>
      <c r="P175" s="230">
        <v>41.301666666666669</v>
      </c>
      <c r="Q175" s="222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J175" s="223"/>
      <c r="AK175" s="223"/>
      <c r="AL175" s="223"/>
      <c r="AM175" s="223"/>
      <c r="AN175" s="223"/>
      <c r="AO175" s="223"/>
      <c r="AP175" s="223"/>
      <c r="AQ175" s="223"/>
      <c r="AR175" s="223"/>
      <c r="AS175" s="223"/>
      <c r="AT175" s="223"/>
      <c r="AU175" s="223"/>
      <c r="AV175" s="223"/>
      <c r="AW175" s="223"/>
      <c r="AX175" s="223"/>
      <c r="AY175" s="223"/>
      <c r="AZ175" s="223"/>
      <c r="BA175" s="223"/>
      <c r="BB175" s="223"/>
      <c r="BC175" s="223"/>
      <c r="BD175" s="223"/>
      <c r="BE175" s="223"/>
      <c r="BF175" s="223"/>
      <c r="BG175" s="223"/>
      <c r="BH175" s="223"/>
      <c r="BI175" s="223"/>
      <c r="BJ175" s="223"/>
      <c r="BK175" s="223"/>
      <c r="BL175" s="223"/>
      <c r="BM175" s="224"/>
    </row>
    <row r="176" spans="1:65">
      <c r="A176" s="30"/>
      <c r="B176" s="3" t="s">
        <v>255</v>
      </c>
      <c r="C176" s="29"/>
      <c r="D176" s="221">
        <v>44.292000000000002</v>
      </c>
      <c r="E176" s="221">
        <v>41.636995885055711</v>
      </c>
      <c r="F176" s="221">
        <v>45.349999999999994</v>
      </c>
      <c r="G176" s="221">
        <v>45.6</v>
      </c>
      <c r="H176" s="221">
        <v>41.89</v>
      </c>
      <c r="I176" s="221">
        <v>42.05</v>
      </c>
      <c r="J176" s="221">
        <v>42.25</v>
      </c>
      <c r="K176" s="221">
        <v>46.053742029305226</v>
      </c>
      <c r="L176" s="221">
        <v>41.3</v>
      </c>
      <c r="M176" s="221">
        <v>43.400000000000006</v>
      </c>
      <c r="N176" s="221">
        <v>46.85</v>
      </c>
      <c r="O176" s="221">
        <v>41.900000000000006</v>
      </c>
      <c r="P176" s="221">
        <v>41.28</v>
      </c>
      <c r="Q176" s="222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3"/>
      <c r="AW176" s="223"/>
      <c r="AX176" s="223"/>
      <c r="AY176" s="223"/>
      <c r="AZ176" s="223"/>
      <c r="BA176" s="223"/>
      <c r="BB176" s="223"/>
      <c r="BC176" s="223"/>
      <c r="BD176" s="223"/>
      <c r="BE176" s="223"/>
      <c r="BF176" s="223"/>
      <c r="BG176" s="223"/>
      <c r="BH176" s="223"/>
      <c r="BI176" s="223"/>
      <c r="BJ176" s="223"/>
      <c r="BK176" s="223"/>
      <c r="BL176" s="223"/>
      <c r="BM176" s="224"/>
    </row>
    <row r="177" spans="1:65">
      <c r="A177" s="30"/>
      <c r="B177" s="3" t="s">
        <v>256</v>
      </c>
      <c r="C177" s="29"/>
      <c r="D177" s="24">
        <v>0.8215863720064166</v>
      </c>
      <c r="E177" s="24">
        <v>0.44956263258223117</v>
      </c>
      <c r="F177" s="24">
        <v>1.0039920318408904</v>
      </c>
      <c r="G177" s="24">
        <v>1.3905634349667992</v>
      </c>
      <c r="H177" s="24">
        <v>0.54069399848713007</v>
      </c>
      <c r="I177" s="24">
        <v>0.97245394064020674</v>
      </c>
      <c r="J177" s="24">
        <v>0.78676553051083853</v>
      </c>
      <c r="K177" s="24">
        <v>0.13744200898302644</v>
      </c>
      <c r="L177" s="24">
        <v>0.89758936416752644</v>
      </c>
      <c r="M177" s="24">
        <v>1.2765839833973593</v>
      </c>
      <c r="N177" s="24">
        <v>0.97450842308656549</v>
      </c>
      <c r="O177" s="24">
        <v>0.7833687935236302</v>
      </c>
      <c r="P177" s="24">
        <v>0.77496881657694228</v>
      </c>
      <c r="Q177" s="152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5"/>
    </row>
    <row r="178" spans="1:65">
      <c r="A178" s="30"/>
      <c r="B178" s="3" t="s">
        <v>86</v>
      </c>
      <c r="C178" s="29"/>
      <c r="D178" s="13">
        <v>1.851038159159216E-2</v>
      </c>
      <c r="E178" s="13">
        <v>1.0840312502666411E-2</v>
      </c>
      <c r="F178" s="13">
        <v>2.2065758941558031E-2</v>
      </c>
      <c r="G178" s="13">
        <v>3.0685474842959894E-2</v>
      </c>
      <c r="H178" s="13">
        <v>1.293062294600335E-2</v>
      </c>
      <c r="I178" s="13">
        <v>2.2998516530710444E-2</v>
      </c>
      <c r="J178" s="13">
        <v>1.8710238537713163E-2</v>
      </c>
      <c r="K178" s="13">
        <v>2.9845480667764065E-3</v>
      </c>
      <c r="L178" s="13">
        <v>2.1901326494530939E-2</v>
      </c>
      <c r="M178" s="13">
        <v>2.9134666794918811E-2</v>
      </c>
      <c r="N178" s="13">
        <v>2.0949661549693278E-2</v>
      </c>
      <c r="O178" s="13">
        <v>1.8793333711082692E-2</v>
      </c>
      <c r="P178" s="13">
        <v>1.8763620917080236E-2</v>
      </c>
      <c r="Q178" s="152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3" t="s">
        <v>257</v>
      </c>
      <c r="C179" s="29"/>
      <c r="D179" s="13">
        <v>2.3641202563667418E-2</v>
      </c>
      <c r="E179" s="13">
        <v>-4.3558731172458343E-2</v>
      </c>
      <c r="F179" s="13">
        <v>4.9352254694253084E-2</v>
      </c>
      <c r="G179" s="13">
        <v>4.5124095426254396E-2</v>
      </c>
      <c r="H179" s="13">
        <v>-3.5633746592523385E-2</v>
      </c>
      <c r="I179" s="13">
        <v>-2.483272155336258E-2</v>
      </c>
      <c r="J179" s="13">
        <v>-3.0214015167179253E-2</v>
      </c>
      <c r="K179" s="13">
        <v>6.2064323110184505E-2</v>
      </c>
      <c r="L179" s="13">
        <v>-5.4814214544626871E-2</v>
      </c>
      <c r="M179" s="13">
        <v>1.0530065051718385E-2</v>
      </c>
      <c r="N179" s="13">
        <v>7.2799319725882716E-2</v>
      </c>
      <c r="O179" s="13">
        <v>-3.8670333703177073E-2</v>
      </c>
      <c r="P179" s="13">
        <v>-4.7472592542919911E-2</v>
      </c>
      <c r="Q179" s="152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46" t="s">
        <v>258</v>
      </c>
      <c r="C180" s="47"/>
      <c r="D180" s="45">
        <v>1.0900000000000001</v>
      </c>
      <c r="E180" s="45">
        <v>0.42</v>
      </c>
      <c r="F180" s="45">
        <v>1.67</v>
      </c>
      <c r="G180" s="45">
        <v>1.57</v>
      </c>
      <c r="H180" s="45">
        <v>0.24</v>
      </c>
      <c r="I180" s="45">
        <v>0</v>
      </c>
      <c r="J180" s="45">
        <v>0.12</v>
      </c>
      <c r="K180" s="45">
        <v>1.95</v>
      </c>
      <c r="L180" s="45">
        <v>0.67</v>
      </c>
      <c r="M180" s="45">
        <v>0.8</v>
      </c>
      <c r="N180" s="45">
        <v>2.2000000000000002</v>
      </c>
      <c r="O180" s="45">
        <v>0.31</v>
      </c>
      <c r="P180" s="45">
        <v>0.51</v>
      </c>
      <c r="Q180" s="152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B181" s="31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BM181" s="55"/>
    </row>
    <row r="182" spans="1:65" ht="15">
      <c r="B182" s="8" t="s">
        <v>504</v>
      </c>
      <c r="BM182" s="28" t="s">
        <v>66</v>
      </c>
    </row>
    <row r="183" spans="1:65" ht="15">
      <c r="A183" s="25" t="s">
        <v>25</v>
      </c>
      <c r="B183" s="18" t="s">
        <v>110</v>
      </c>
      <c r="C183" s="15" t="s">
        <v>111</v>
      </c>
      <c r="D183" s="16" t="s">
        <v>225</v>
      </c>
      <c r="E183" s="17" t="s">
        <v>225</v>
      </c>
      <c r="F183" s="17" t="s">
        <v>225</v>
      </c>
      <c r="G183" s="17" t="s">
        <v>225</v>
      </c>
      <c r="H183" s="17" t="s">
        <v>225</v>
      </c>
      <c r="I183" s="17" t="s">
        <v>225</v>
      </c>
      <c r="J183" s="17" t="s">
        <v>225</v>
      </c>
      <c r="K183" s="17" t="s">
        <v>225</v>
      </c>
      <c r="L183" s="17" t="s">
        <v>225</v>
      </c>
      <c r="M183" s="17" t="s">
        <v>225</v>
      </c>
      <c r="N183" s="17" t="s">
        <v>225</v>
      </c>
      <c r="O183" s="17" t="s">
        <v>225</v>
      </c>
      <c r="P183" s="17" t="s">
        <v>225</v>
      </c>
      <c r="Q183" s="17" t="s">
        <v>225</v>
      </c>
      <c r="R183" s="17" t="s">
        <v>225</v>
      </c>
      <c r="S183" s="17" t="s">
        <v>225</v>
      </c>
      <c r="T183" s="17" t="s">
        <v>225</v>
      </c>
      <c r="U183" s="17" t="s">
        <v>225</v>
      </c>
      <c r="V183" s="152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>
        <v>1</v>
      </c>
    </row>
    <row r="184" spans="1:65">
      <c r="A184" s="30"/>
      <c r="B184" s="19" t="s">
        <v>226</v>
      </c>
      <c r="C184" s="9" t="s">
        <v>226</v>
      </c>
      <c r="D184" s="150" t="s">
        <v>228</v>
      </c>
      <c r="E184" s="151" t="s">
        <v>229</v>
      </c>
      <c r="F184" s="151" t="s">
        <v>230</v>
      </c>
      <c r="G184" s="151" t="s">
        <v>232</v>
      </c>
      <c r="H184" s="151" t="s">
        <v>233</v>
      </c>
      <c r="I184" s="151" t="s">
        <v>234</v>
      </c>
      <c r="J184" s="151" t="s">
        <v>236</v>
      </c>
      <c r="K184" s="151" t="s">
        <v>237</v>
      </c>
      <c r="L184" s="151" t="s">
        <v>238</v>
      </c>
      <c r="M184" s="151" t="s">
        <v>239</v>
      </c>
      <c r="N184" s="151" t="s">
        <v>240</v>
      </c>
      <c r="O184" s="151" t="s">
        <v>242</v>
      </c>
      <c r="P184" s="151" t="s">
        <v>243</v>
      </c>
      <c r="Q184" s="151" t="s">
        <v>244</v>
      </c>
      <c r="R184" s="151" t="s">
        <v>245</v>
      </c>
      <c r="S184" s="151" t="s">
        <v>246</v>
      </c>
      <c r="T184" s="151" t="s">
        <v>247</v>
      </c>
      <c r="U184" s="151" t="s">
        <v>248</v>
      </c>
      <c r="V184" s="152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 t="s">
        <v>3</v>
      </c>
    </row>
    <row r="185" spans="1:65">
      <c r="A185" s="30"/>
      <c r="B185" s="19"/>
      <c r="C185" s="9"/>
      <c r="D185" s="10" t="s">
        <v>260</v>
      </c>
      <c r="E185" s="11" t="s">
        <v>296</v>
      </c>
      <c r="F185" s="11" t="s">
        <v>260</v>
      </c>
      <c r="G185" s="11" t="s">
        <v>296</v>
      </c>
      <c r="H185" s="11" t="s">
        <v>296</v>
      </c>
      <c r="I185" s="11" t="s">
        <v>262</v>
      </c>
      <c r="J185" s="11" t="s">
        <v>262</v>
      </c>
      <c r="K185" s="11" t="s">
        <v>260</v>
      </c>
      <c r="L185" s="11" t="s">
        <v>296</v>
      </c>
      <c r="M185" s="11" t="s">
        <v>260</v>
      </c>
      <c r="N185" s="11" t="s">
        <v>260</v>
      </c>
      <c r="O185" s="11" t="s">
        <v>260</v>
      </c>
      <c r="P185" s="11" t="s">
        <v>262</v>
      </c>
      <c r="Q185" s="11" t="s">
        <v>262</v>
      </c>
      <c r="R185" s="11" t="s">
        <v>260</v>
      </c>
      <c r="S185" s="11" t="s">
        <v>260</v>
      </c>
      <c r="T185" s="11" t="s">
        <v>260</v>
      </c>
      <c r="U185" s="11" t="s">
        <v>260</v>
      </c>
      <c r="V185" s="152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/>
      <c r="C186" s="9"/>
      <c r="D186" s="26" t="s">
        <v>116</v>
      </c>
      <c r="E186" s="26" t="s">
        <v>299</v>
      </c>
      <c r="F186" s="26" t="s">
        <v>297</v>
      </c>
      <c r="G186" s="26" t="s">
        <v>297</v>
      </c>
      <c r="H186" s="26" t="s">
        <v>299</v>
      </c>
      <c r="I186" s="26" t="s">
        <v>298</v>
      </c>
      <c r="J186" s="26" t="s">
        <v>299</v>
      </c>
      <c r="K186" s="26" t="s">
        <v>297</v>
      </c>
      <c r="L186" s="26" t="s">
        <v>299</v>
      </c>
      <c r="M186" s="26" t="s">
        <v>299</v>
      </c>
      <c r="N186" s="26" t="s">
        <v>299</v>
      </c>
      <c r="O186" s="26" t="s">
        <v>299</v>
      </c>
      <c r="P186" s="26" t="s">
        <v>298</v>
      </c>
      <c r="Q186" s="26" t="s">
        <v>297</v>
      </c>
      <c r="R186" s="26" t="s">
        <v>299</v>
      </c>
      <c r="S186" s="26" t="s">
        <v>299</v>
      </c>
      <c r="T186" s="26" t="s">
        <v>299</v>
      </c>
      <c r="U186" s="26" t="s">
        <v>300</v>
      </c>
      <c r="V186" s="152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8">
        <v>1</v>
      </c>
      <c r="C187" s="14">
        <v>1</v>
      </c>
      <c r="D187" s="225">
        <v>18.2</v>
      </c>
      <c r="E187" s="225">
        <v>18.878400000000003</v>
      </c>
      <c r="F187" s="225">
        <v>18.393353634797098</v>
      </c>
      <c r="G187" s="226">
        <v>20.684999999999999</v>
      </c>
      <c r="H187" s="226">
        <v>44</v>
      </c>
      <c r="I187" s="225">
        <v>18.5</v>
      </c>
      <c r="J187" s="225">
        <v>19.2</v>
      </c>
      <c r="K187" s="225">
        <v>17.399999999999999</v>
      </c>
      <c r="L187" s="225">
        <v>18.226666666666667</v>
      </c>
      <c r="M187" s="225">
        <v>17.2</v>
      </c>
      <c r="N187" s="225">
        <v>17</v>
      </c>
      <c r="O187" s="232">
        <v>16.899999999999999</v>
      </c>
      <c r="P187" s="225">
        <v>18.070512952976372</v>
      </c>
      <c r="Q187" s="225">
        <v>19.27</v>
      </c>
      <c r="R187" s="225">
        <v>17.600000000000001</v>
      </c>
      <c r="S187" s="225">
        <v>17.600000000000001</v>
      </c>
      <c r="T187" s="225">
        <v>17.100000000000001</v>
      </c>
      <c r="U187" s="225">
        <v>17.399999999999999</v>
      </c>
      <c r="V187" s="222"/>
      <c r="W187" s="223"/>
      <c r="X187" s="223"/>
      <c r="Y187" s="223"/>
      <c r="Z187" s="223"/>
      <c r="AA187" s="223"/>
      <c r="AB187" s="223"/>
      <c r="AC187" s="223"/>
      <c r="AD187" s="223"/>
      <c r="AE187" s="223"/>
      <c r="AF187" s="223"/>
      <c r="AG187" s="223"/>
      <c r="AH187" s="223"/>
      <c r="AI187" s="223"/>
      <c r="AJ187" s="223"/>
      <c r="AK187" s="223"/>
      <c r="AL187" s="223"/>
      <c r="AM187" s="223"/>
      <c r="AN187" s="223"/>
      <c r="AO187" s="223"/>
      <c r="AP187" s="223"/>
      <c r="AQ187" s="223"/>
      <c r="AR187" s="223"/>
      <c r="AS187" s="223"/>
      <c r="AT187" s="223"/>
      <c r="AU187" s="223"/>
      <c r="AV187" s="223"/>
      <c r="AW187" s="223"/>
      <c r="AX187" s="223"/>
      <c r="AY187" s="223"/>
      <c r="AZ187" s="223"/>
      <c r="BA187" s="223"/>
      <c r="BB187" s="223"/>
      <c r="BC187" s="223"/>
      <c r="BD187" s="223"/>
      <c r="BE187" s="223"/>
      <c r="BF187" s="223"/>
      <c r="BG187" s="223"/>
      <c r="BH187" s="223"/>
      <c r="BI187" s="223"/>
      <c r="BJ187" s="223"/>
      <c r="BK187" s="223"/>
      <c r="BL187" s="223"/>
      <c r="BM187" s="227">
        <v>1</v>
      </c>
    </row>
    <row r="188" spans="1:65">
      <c r="A188" s="30"/>
      <c r="B188" s="19">
        <v>1</v>
      </c>
      <c r="C188" s="9">
        <v>2</v>
      </c>
      <c r="D188" s="221">
        <v>17.899999999999999</v>
      </c>
      <c r="E188" s="221">
        <v>19.7532</v>
      </c>
      <c r="F188" s="221">
        <v>18.716469209810526</v>
      </c>
      <c r="G188" s="229">
        <v>26.158999999999999</v>
      </c>
      <c r="H188" s="229">
        <v>21</v>
      </c>
      <c r="I188" s="221">
        <v>18.2</v>
      </c>
      <c r="J188" s="221">
        <v>19.600000000000001</v>
      </c>
      <c r="K188" s="221">
        <v>17.399999999999999</v>
      </c>
      <c r="L188" s="221">
        <v>18.186666666666667</v>
      </c>
      <c r="M188" s="221">
        <v>17.399999999999999</v>
      </c>
      <c r="N188" s="221">
        <v>16</v>
      </c>
      <c r="O188" s="221">
        <v>18.100000000000001</v>
      </c>
      <c r="P188" s="221">
        <v>18.312734080590477</v>
      </c>
      <c r="Q188" s="221">
        <v>19.760000000000002</v>
      </c>
      <c r="R188" s="221">
        <v>18.899999999999999</v>
      </c>
      <c r="S188" s="221">
        <v>17.600000000000001</v>
      </c>
      <c r="T188" s="221">
        <v>17.3</v>
      </c>
      <c r="U188" s="221">
        <v>17.2</v>
      </c>
      <c r="V188" s="222"/>
      <c r="W188" s="223"/>
      <c r="X188" s="223"/>
      <c r="Y188" s="223"/>
      <c r="Z188" s="223"/>
      <c r="AA188" s="223"/>
      <c r="AB188" s="223"/>
      <c r="AC188" s="223"/>
      <c r="AD188" s="223"/>
      <c r="AE188" s="223"/>
      <c r="AF188" s="223"/>
      <c r="AG188" s="223"/>
      <c r="AH188" s="223"/>
      <c r="AI188" s="223"/>
      <c r="AJ188" s="223"/>
      <c r="AK188" s="223"/>
      <c r="AL188" s="223"/>
      <c r="AM188" s="223"/>
      <c r="AN188" s="223"/>
      <c r="AO188" s="223"/>
      <c r="AP188" s="223"/>
      <c r="AQ188" s="223"/>
      <c r="AR188" s="223"/>
      <c r="AS188" s="223"/>
      <c r="AT188" s="223"/>
      <c r="AU188" s="223"/>
      <c r="AV188" s="223"/>
      <c r="AW188" s="223"/>
      <c r="AX188" s="223"/>
      <c r="AY188" s="223"/>
      <c r="AZ188" s="223"/>
      <c r="BA188" s="223"/>
      <c r="BB188" s="223"/>
      <c r="BC188" s="223"/>
      <c r="BD188" s="223"/>
      <c r="BE188" s="223"/>
      <c r="BF188" s="223"/>
      <c r="BG188" s="223"/>
      <c r="BH188" s="223"/>
      <c r="BI188" s="223"/>
      <c r="BJ188" s="223"/>
      <c r="BK188" s="223"/>
      <c r="BL188" s="223"/>
      <c r="BM188" s="227">
        <v>26</v>
      </c>
    </row>
    <row r="189" spans="1:65">
      <c r="A189" s="30"/>
      <c r="B189" s="19">
        <v>1</v>
      </c>
      <c r="C189" s="9">
        <v>3</v>
      </c>
      <c r="D189" s="221">
        <v>17.8</v>
      </c>
      <c r="E189" s="221">
        <v>19.278000000000002</v>
      </c>
      <c r="F189" s="221">
        <v>18.101037671147896</v>
      </c>
      <c r="G189" s="229">
        <v>20.751999999999999</v>
      </c>
      <c r="H189" s="229">
        <v>16</v>
      </c>
      <c r="I189" s="221">
        <v>18.3</v>
      </c>
      <c r="J189" s="221">
        <v>19</v>
      </c>
      <c r="K189" s="221">
        <v>17.600000000000001</v>
      </c>
      <c r="L189" s="221">
        <v>18.263333333333335</v>
      </c>
      <c r="M189" s="221">
        <v>16.8</v>
      </c>
      <c r="N189" s="221">
        <v>16.7</v>
      </c>
      <c r="O189" s="221">
        <v>18.7</v>
      </c>
      <c r="P189" s="221">
        <v>18.241437848513169</v>
      </c>
      <c r="Q189" s="221">
        <v>19.22</v>
      </c>
      <c r="R189" s="221">
        <v>17.899999999999999</v>
      </c>
      <c r="S189" s="221">
        <v>17.399999999999999</v>
      </c>
      <c r="T189" s="221">
        <v>16.7</v>
      </c>
      <c r="U189" s="221">
        <v>17.899999999999999</v>
      </c>
      <c r="V189" s="222"/>
      <c r="W189" s="223"/>
      <c r="X189" s="223"/>
      <c r="Y189" s="223"/>
      <c r="Z189" s="223"/>
      <c r="AA189" s="223"/>
      <c r="AB189" s="223"/>
      <c r="AC189" s="223"/>
      <c r="AD189" s="223"/>
      <c r="AE189" s="223"/>
      <c r="AF189" s="223"/>
      <c r="AG189" s="223"/>
      <c r="AH189" s="223"/>
      <c r="AI189" s="223"/>
      <c r="AJ189" s="223"/>
      <c r="AK189" s="223"/>
      <c r="AL189" s="223"/>
      <c r="AM189" s="223"/>
      <c r="AN189" s="223"/>
      <c r="AO189" s="223"/>
      <c r="AP189" s="223"/>
      <c r="AQ189" s="223"/>
      <c r="AR189" s="223"/>
      <c r="AS189" s="223"/>
      <c r="AT189" s="223"/>
      <c r="AU189" s="223"/>
      <c r="AV189" s="223"/>
      <c r="AW189" s="223"/>
      <c r="AX189" s="223"/>
      <c r="AY189" s="223"/>
      <c r="AZ189" s="223"/>
      <c r="BA189" s="223"/>
      <c r="BB189" s="223"/>
      <c r="BC189" s="223"/>
      <c r="BD189" s="223"/>
      <c r="BE189" s="223"/>
      <c r="BF189" s="223"/>
      <c r="BG189" s="223"/>
      <c r="BH189" s="223"/>
      <c r="BI189" s="223"/>
      <c r="BJ189" s="223"/>
      <c r="BK189" s="223"/>
      <c r="BL189" s="223"/>
      <c r="BM189" s="227">
        <v>16</v>
      </c>
    </row>
    <row r="190" spans="1:65">
      <c r="A190" s="30"/>
      <c r="B190" s="19">
        <v>1</v>
      </c>
      <c r="C190" s="9">
        <v>4</v>
      </c>
      <c r="D190" s="221">
        <v>17.600000000000001</v>
      </c>
      <c r="E190" s="221">
        <v>19.494000000000003</v>
      </c>
      <c r="F190" s="221">
        <v>18.247764340126174</v>
      </c>
      <c r="G190" s="229">
        <v>22.344000000000001</v>
      </c>
      <c r="H190" s="229">
        <v>46</v>
      </c>
      <c r="I190" s="221">
        <v>18</v>
      </c>
      <c r="J190" s="221">
        <v>19.2</v>
      </c>
      <c r="K190" s="221">
        <v>17.7</v>
      </c>
      <c r="L190" s="221">
        <v>18.376666666666665</v>
      </c>
      <c r="M190" s="221">
        <v>17.2</v>
      </c>
      <c r="N190" s="221">
        <v>17.5</v>
      </c>
      <c r="O190" s="221">
        <v>18.2</v>
      </c>
      <c r="P190" s="221">
        <v>18.178330818474546</v>
      </c>
      <c r="Q190" s="221">
        <v>18.66</v>
      </c>
      <c r="R190" s="221">
        <v>17.899999999999999</v>
      </c>
      <c r="S190" s="221">
        <v>18.2</v>
      </c>
      <c r="T190" s="221">
        <v>17.600000000000001</v>
      </c>
      <c r="U190" s="221">
        <v>17.5</v>
      </c>
      <c r="V190" s="222"/>
      <c r="W190" s="223"/>
      <c r="X190" s="223"/>
      <c r="Y190" s="223"/>
      <c r="Z190" s="223"/>
      <c r="AA190" s="223"/>
      <c r="AB190" s="223"/>
      <c r="AC190" s="223"/>
      <c r="AD190" s="223"/>
      <c r="AE190" s="223"/>
      <c r="AF190" s="223"/>
      <c r="AG190" s="223"/>
      <c r="AH190" s="223"/>
      <c r="AI190" s="223"/>
      <c r="AJ190" s="223"/>
      <c r="AK190" s="223"/>
      <c r="AL190" s="223"/>
      <c r="AM190" s="223"/>
      <c r="AN190" s="223"/>
      <c r="AO190" s="223"/>
      <c r="AP190" s="223"/>
      <c r="AQ190" s="223"/>
      <c r="AR190" s="223"/>
      <c r="AS190" s="223"/>
      <c r="AT190" s="223"/>
      <c r="AU190" s="223"/>
      <c r="AV190" s="223"/>
      <c r="AW190" s="223"/>
      <c r="AX190" s="223"/>
      <c r="AY190" s="223"/>
      <c r="AZ190" s="223"/>
      <c r="BA190" s="223"/>
      <c r="BB190" s="223"/>
      <c r="BC190" s="223"/>
      <c r="BD190" s="223"/>
      <c r="BE190" s="223"/>
      <c r="BF190" s="223"/>
      <c r="BG190" s="223"/>
      <c r="BH190" s="223"/>
      <c r="BI190" s="223"/>
      <c r="BJ190" s="223"/>
      <c r="BK190" s="223"/>
      <c r="BL190" s="223"/>
      <c r="BM190" s="227">
        <v>18.0346480561033</v>
      </c>
    </row>
    <row r="191" spans="1:65">
      <c r="A191" s="30"/>
      <c r="B191" s="19">
        <v>1</v>
      </c>
      <c r="C191" s="9">
        <v>5</v>
      </c>
      <c r="D191" s="221">
        <v>18.100000000000001</v>
      </c>
      <c r="E191" s="221">
        <v>19.062000000000001</v>
      </c>
      <c r="F191" s="221">
        <v>18.221192915197818</v>
      </c>
      <c r="G191" s="229">
        <v>22.75</v>
      </c>
      <c r="H191" s="229">
        <v>57</v>
      </c>
      <c r="I191" s="221">
        <v>18.7</v>
      </c>
      <c r="J191" s="221">
        <v>17.5</v>
      </c>
      <c r="K191" s="221">
        <v>17.600000000000001</v>
      </c>
      <c r="L191" s="221">
        <v>18.206666666666667</v>
      </c>
      <c r="M191" s="221">
        <v>17.2</v>
      </c>
      <c r="N191" s="221">
        <v>17</v>
      </c>
      <c r="O191" s="221">
        <v>18.2</v>
      </c>
      <c r="P191" s="221">
        <v>18.137552690231153</v>
      </c>
      <c r="Q191" s="221">
        <v>19.16</v>
      </c>
      <c r="R191" s="221">
        <v>17.399999999999999</v>
      </c>
      <c r="S191" s="221">
        <v>18.2</v>
      </c>
      <c r="T191" s="221">
        <v>17.2</v>
      </c>
      <c r="U191" s="221">
        <v>17.7</v>
      </c>
      <c r="V191" s="222"/>
      <c r="W191" s="223"/>
      <c r="X191" s="223"/>
      <c r="Y191" s="223"/>
      <c r="Z191" s="223"/>
      <c r="AA191" s="223"/>
      <c r="AB191" s="223"/>
      <c r="AC191" s="223"/>
      <c r="AD191" s="223"/>
      <c r="AE191" s="223"/>
      <c r="AF191" s="223"/>
      <c r="AG191" s="223"/>
      <c r="AH191" s="223"/>
      <c r="AI191" s="223"/>
      <c r="AJ191" s="223"/>
      <c r="AK191" s="223"/>
      <c r="AL191" s="223"/>
      <c r="AM191" s="223"/>
      <c r="AN191" s="223"/>
      <c r="AO191" s="223"/>
      <c r="AP191" s="223"/>
      <c r="AQ191" s="223"/>
      <c r="AR191" s="223"/>
      <c r="AS191" s="223"/>
      <c r="AT191" s="223"/>
      <c r="AU191" s="223"/>
      <c r="AV191" s="223"/>
      <c r="AW191" s="223"/>
      <c r="AX191" s="223"/>
      <c r="AY191" s="223"/>
      <c r="AZ191" s="223"/>
      <c r="BA191" s="223"/>
      <c r="BB191" s="223"/>
      <c r="BC191" s="223"/>
      <c r="BD191" s="223"/>
      <c r="BE191" s="223"/>
      <c r="BF191" s="223"/>
      <c r="BG191" s="223"/>
      <c r="BH191" s="223"/>
      <c r="BI191" s="223"/>
      <c r="BJ191" s="223"/>
      <c r="BK191" s="223"/>
      <c r="BL191" s="223"/>
      <c r="BM191" s="227">
        <v>82</v>
      </c>
    </row>
    <row r="192" spans="1:65">
      <c r="A192" s="30"/>
      <c r="B192" s="19">
        <v>1</v>
      </c>
      <c r="C192" s="9">
        <v>6</v>
      </c>
      <c r="D192" s="221">
        <v>18</v>
      </c>
      <c r="E192" s="221">
        <v>19.450800000000005</v>
      </c>
      <c r="F192" s="221">
        <v>18.507220866237954</v>
      </c>
      <c r="G192" s="229">
        <v>23.004999999999999</v>
      </c>
      <c r="H192" s="229">
        <v>33</v>
      </c>
      <c r="I192" s="221">
        <v>18.100000000000001</v>
      </c>
      <c r="J192" s="221">
        <v>18.3</v>
      </c>
      <c r="K192" s="221">
        <v>17.5</v>
      </c>
      <c r="L192" s="221">
        <v>17.953333333333333</v>
      </c>
      <c r="M192" s="228">
        <v>18</v>
      </c>
      <c r="N192" s="221">
        <v>17.5</v>
      </c>
      <c r="O192" s="221">
        <v>17.899999999999999</v>
      </c>
      <c r="P192" s="221">
        <v>18.298873024480081</v>
      </c>
      <c r="Q192" s="221">
        <v>19.72</v>
      </c>
      <c r="R192" s="221">
        <v>17.399999999999999</v>
      </c>
      <c r="S192" s="221">
        <v>17.5</v>
      </c>
      <c r="T192" s="221">
        <v>17.100000000000001</v>
      </c>
      <c r="U192" s="221">
        <v>17.3</v>
      </c>
      <c r="V192" s="222"/>
      <c r="W192" s="223"/>
      <c r="X192" s="223"/>
      <c r="Y192" s="223"/>
      <c r="Z192" s="223"/>
      <c r="AA192" s="223"/>
      <c r="AB192" s="223"/>
      <c r="AC192" s="223"/>
      <c r="AD192" s="223"/>
      <c r="AE192" s="223"/>
      <c r="AF192" s="223"/>
      <c r="AG192" s="223"/>
      <c r="AH192" s="223"/>
      <c r="AI192" s="223"/>
      <c r="AJ192" s="223"/>
      <c r="AK192" s="223"/>
      <c r="AL192" s="223"/>
      <c r="AM192" s="223"/>
      <c r="AN192" s="223"/>
      <c r="AO192" s="223"/>
      <c r="AP192" s="223"/>
      <c r="AQ192" s="223"/>
      <c r="AR192" s="223"/>
      <c r="AS192" s="223"/>
      <c r="AT192" s="223"/>
      <c r="AU192" s="223"/>
      <c r="AV192" s="223"/>
      <c r="AW192" s="223"/>
      <c r="AX192" s="223"/>
      <c r="AY192" s="223"/>
      <c r="AZ192" s="223"/>
      <c r="BA192" s="223"/>
      <c r="BB192" s="223"/>
      <c r="BC192" s="223"/>
      <c r="BD192" s="223"/>
      <c r="BE192" s="223"/>
      <c r="BF192" s="223"/>
      <c r="BG192" s="223"/>
      <c r="BH192" s="223"/>
      <c r="BI192" s="223"/>
      <c r="BJ192" s="223"/>
      <c r="BK192" s="223"/>
      <c r="BL192" s="223"/>
      <c r="BM192" s="224"/>
    </row>
    <row r="193" spans="1:65">
      <c r="A193" s="30"/>
      <c r="B193" s="20" t="s">
        <v>254</v>
      </c>
      <c r="C193" s="12"/>
      <c r="D193" s="230">
        <v>17.933333333333334</v>
      </c>
      <c r="E193" s="230">
        <v>19.319400000000002</v>
      </c>
      <c r="F193" s="230">
        <v>18.364506439552908</v>
      </c>
      <c r="G193" s="230">
        <v>22.615833333333331</v>
      </c>
      <c r="H193" s="230">
        <v>36.166666666666664</v>
      </c>
      <c r="I193" s="230">
        <v>18.3</v>
      </c>
      <c r="J193" s="230">
        <v>18.8</v>
      </c>
      <c r="K193" s="230">
        <v>17.533333333333331</v>
      </c>
      <c r="L193" s="230">
        <v>18.202222222222222</v>
      </c>
      <c r="M193" s="230">
        <v>17.3</v>
      </c>
      <c r="N193" s="230">
        <v>16.95</v>
      </c>
      <c r="O193" s="230">
        <v>18</v>
      </c>
      <c r="P193" s="230">
        <v>18.20657356921097</v>
      </c>
      <c r="Q193" s="230">
        <v>19.298333333333332</v>
      </c>
      <c r="R193" s="230">
        <v>17.849999999999998</v>
      </c>
      <c r="S193" s="230">
        <v>17.75</v>
      </c>
      <c r="T193" s="230">
        <v>17.166666666666671</v>
      </c>
      <c r="U193" s="230">
        <v>17.5</v>
      </c>
      <c r="V193" s="222"/>
      <c r="W193" s="223"/>
      <c r="X193" s="223"/>
      <c r="Y193" s="223"/>
      <c r="Z193" s="223"/>
      <c r="AA193" s="223"/>
      <c r="AB193" s="223"/>
      <c r="AC193" s="223"/>
      <c r="AD193" s="223"/>
      <c r="AE193" s="223"/>
      <c r="AF193" s="223"/>
      <c r="AG193" s="223"/>
      <c r="AH193" s="223"/>
      <c r="AI193" s="223"/>
      <c r="AJ193" s="223"/>
      <c r="AK193" s="223"/>
      <c r="AL193" s="223"/>
      <c r="AM193" s="223"/>
      <c r="AN193" s="223"/>
      <c r="AO193" s="223"/>
      <c r="AP193" s="223"/>
      <c r="AQ193" s="223"/>
      <c r="AR193" s="223"/>
      <c r="AS193" s="223"/>
      <c r="AT193" s="223"/>
      <c r="AU193" s="223"/>
      <c r="AV193" s="223"/>
      <c r="AW193" s="223"/>
      <c r="AX193" s="223"/>
      <c r="AY193" s="223"/>
      <c r="AZ193" s="223"/>
      <c r="BA193" s="223"/>
      <c r="BB193" s="223"/>
      <c r="BC193" s="223"/>
      <c r="BD193" s="223"/>
      <c r="BE193" s="223"/>
      <c r="BF193" s="223"/>
      <c r="BG193" s="223"/>
      <c r="BH193" s="223"/>
      <c r="BI193" s="223"/>
      <c r="BJ193" s="223"/>
      <c r="BK193" s="223"/>
      <c r="BL193" s="223"/>
      <c r="BM193" s="224"/>
    </row>
    <row r="194" spans="1:65">
      <c r="A194" s="30"/>
      <c r="B194" s="3" t="s">
        <v>255</v>
      </c>
      <c r="C194" s="29"/>
      <c r="D194" s="221">
        <v>17.95</v>
      </c>
      <c r="E194" s="221">
        <v>19.364400000000003</v>
      </c>
      <c r="F194" s="221">
        <v>18.320558987461638</v>
      </c>
      <c r="G194" s="221">
        <v>22.547000000000001</v>
      </c>
      <c r="H194" s="221">
        <v>38.5</v>
      </c>
      <c r="I194" s="221">
        <v>18.25</v>
      </c>
      <c r="J194" s="221">
        <v>19.100000000000001</v>
      </c>
      <c r="K194" s="221">
        <v>17.55</v>
      </c>
      <c r="L194" s="221">
        <v>18.216666666666669</v>
      </c>
      <c r="M194" s="221">
        <v>17.2</v>
      </c>
      <c r="N194" s="221">
        <v>17</v>
      </c>
      <c r="O194" s="221">
        <v>18.149999999999999</v>
      </c>
      <c r="P194" s="221">
        <v>18.209884333493857</v>
      </c>
      <c r="Q194" s="221">
        <v>19.244999999999997</v>
      </c>
      <c r="R194" s="221">
        <v>17.75</v>
      </c>
      <c r="S194" s="221">
        <v>17.600000000000001</v>
      </c>
      <c r="T194" s="221">
        <v>17.149999999999999</v>
      </c>
      <c r="U194" s="221">
        <v>17.45</v>
      </c>
      <c r="V194" s="222"/>
      <c r="W194" s="223"/>
      <c r="X194" s="223"/>
      <c r="Y194" s="223"/>
      <c r="Z194" s="223"/>
      <c r="AA194" s="223"/>
      <c r="AB194" s="223"/>
      <c r="AC194" s="223"/>
      <c r="AD194" s="223"/>
      <c r="AE194" s="223"/>
      <c r="AF194" s="223"/>
      <c r="AG194" s="223"/>
      <c r="AH194" s="223"/>
      <c r="AI194" s="223"/>
      <c r="AJ194" s="223"/>
      <c r="AK194" s="223"/>
      <c r="AL194" s="223"/>
      <c r="AM194" s="223"/>
      <c r="AN194" s="223"/>
      <c r="AO194" s="223"/>
      <c r="AP194" s="223"/>
      <c r="AQ194" s="223"/>
      <c r="AR194" s="223"/>
      <c r="AS194" s="223"/>
      <c r="AT194" s="223"/>
      <c r="AU194" s="223"/>
      <c r="AV194" s="223"/>
      <c r="AW194" s="223"/>
      <c r="AX194" s="223"/>
      <c r="AY194" s="223"/>
      <c r="AZ194" s="223"/>
      <c r="BA194" s="223"/>
      <c r="BB194" s="223"/>
      <c r="BC194" s="223"/>
      <c r="BD194" s="223"/>
      <c r="BE194" s="223"/>
      <c r="BF194" s="223"/>
      <c r="BG194" s="223"/>
      <c r="BH194" s="223"/>
      <c r="BI194" s="223"/>
      <c r="BJ194" s="223"/>
      <c r="BK194" s="223"/>
      <c r="BL194" s="223"/>
      <c r="BM194" s="224"/>
    </row>
    <row r="195" spans="1:65">
      <c r="A195" s="30"/>
      <c r="B195" s="3" t="s">
        <v>256</v>
      </c>
      <c r="C195" s="29"/>
      <c r="D195" s="24">
        <v>0.21602468994692825</v>
      </c>
      <c r="E195" s="24">
        <v>0.31571610031799102</v>
      </c>
      <c r="F195" s="24">
        <v>0.22300701149130131</v>
      </c>
      <c r="G195" s="24">
        <v>1.9999683414161002</v>
      </c>
      <c r="H195" s="24">
        <v>15.740605663908445</v>
      </c>
      <c r="I195" s="24">
        <v>0.26076809620810554</v>
      </c>
      <c r="J195" s="24">
        <v>0.76681158050723264</v>
      </c>
      <c r="K195" s="24">
        <v>0.12110601416390041</v>
      </c>
      <c r="L195" s="24">
        <v>0.13926260831276294</v>
      </c>
      <c r="M195" s="24">
        <v>0.39496835316262979</v>
      </c>
      <c r="N195" s="24">
        <v>0.56124860801609133</v>
      </c>
      <c r="O195" s="24">
        <v>0.60000000000000031</v>
      </c>
      <c r="P195" s="24">
        <v>9.4951342892072313E-2</v>
      </c>
      <c r="Q195" s="24">
        <v>0.40607470577058447</v>
      </c>
      <c r="R195" s="24">
        <v>0.561248608016091</v>
      </c>
      <c r="S195" s="24">
        <v>0.35637059362410894</v>
      </c>
      <c r="T195" s="24">
        <v>0.29439202887759547</v>
      </c>
      <c r="U195" s="24">
        <v>0.26076809620810554</v>
      </c>
      <c r="V195" s="152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30"/>
      <c r="B196" s="3" t="s">
        <v>86</v>
      </c>
      <c r="C196" s="29"/>
      <c r="D196" s="13">
        <v>1.2045986428267375E-2</v>
      </c>
      <c r="E196" s="13">
        <v>1.6341920572998696E-2</v>
      </c>
      <c r="F196" s="13">
        <v>1.2143370812895666E-2</v>
      </c>
      <c r="G196" s="13">
        <v>8.8432219672770568E-2</v>
      </c>
      <c r="H196" s="13">
        <v>0.43522411973940406</v>
      </c>
      <c r="I196" s="13">
        <v>1.4249622743612324E-2</v>
      </c>
      <c r="J196" s="13">
        <v>4.078785002698046E-2</v>
      </c>
      <c r="K196" s="13">
        <v>6.9071871196140925E-3</v>
      </c>
      <c r="L196" s="13">
        <v>7.6508574949021267E-3</v>
      </c>
      <c r="M196" s="13">
        <v>2.2830540645238716E-2</v>
      </c>
      <c r="N196" s="13">
        <v>3.3112012272335775E-2</v>
      </c>
      <c r="O196" s="13">
        <v>3.3333333333333354E-2</v>
      </c>
      <c r="P196" s="13">
        <v>5.2152230913258702E-3</v>
      </c>
      <c r="Q196" s="13">
        <v>2.1041957290124425E-2</v>
      </c>
      <c r="R196" s="13">
        <v>3.1442499048520506E-2</v>
      </c>
      <c r="S196" s="13">
        <v>2.0077216542203322E-2</v>
      </c>
      <c r="T196" s="13">
        <v>1.7149050225879342E-2</v>
      </c>
      <c r="U196" s="13">
        <v>1.4901034069034601E-2</v>
      </c>
      <c r="V196" s="152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30"/>
      <c r="B197" s="3" t="s">
        <v>257</v>
      </c>
      <c r="C197" s="29"/>
      <c r="D197" s="13">
        <v>-5.6177820856160299E-3</v>
      </c>
      <c r="E197" s="13">
        <v>7.1237982571105141E-2</v>
      </c>
      <c r="F197" s="13">
        <v>1.8290258973918672E-2</v>
      </c>
      <c r="G197" s="13">
        <v>0.25402132955290257</v>
      </c>
      <c r="H197" s="13">
        <v>1.0053990825968522</v>
      </c>
      <c r="I197" s="13">
        <v>1.4713452853153841E-2</v>
      </c>
      <c r="J197" s="13">
        <v>4.2437864133294756E-2</v>
      </c>
      <c r="K197" s="13">
        <v>-2.7797311109728828E-2</v>
      </c>
      <c r="L197" s="13">
        <v>9.29179020281512E-3</v>
      </c>
      <c r="M197" s="13">
        <v>-4.0735369707127655E-2</v>
      </c>
      <c r="N197" s="13">
        <v>-6.014245760322634E-2</v>
      </c>
      <c r="O197" s="13">
        <v>-1.921193914930619E-3</v>
      </c>
      <c r="P197" s="13">
        <v>9.5330672698925589E-3</v>
      </c>
      <c r="Q197" s="13">
        <v>7.0069860709168319E-2</v>
      </c>
      <c r="R197" s="13">
        <v>-1.023851729897296E-2</v>
      </c>
      <c r="S197" s="13">
        <v>-1.5783399555000965E-2</v>
      </c>
      <c r="T197" s="13">
        <v>-4.8128546048498366E-2</v>
      </c>
      <c r="U197" s="13">
        <v>-2.9645605195071423E-2</v>
      </c>
      <c r="V197" s="152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46" t="s">
        <v>258</v>
      </c>
      <c r="C198" s="47"/>
      <c r="D198" s="45">
        <v>0.19</v>
      </c>
      <c r="E198" s="45">
        <v>1.41</v>
      </c>
      <c r="F198" s="45">
        <v>0.3</v>
      </c>
      <c r="G198" s="45">
        <v>5.21</v>
      </c>
      <c r="H198" s="45">
        <v>20.84</v>
      </c>
      <c r="I198" s="45">
        <v>0.23</v>
      </c>
      <c r="J198" s="45">
        <v>0.81</v>
      </c>
      <c r="K198" s="45">
        <v>0.66</v>
      </c>
      <c r="L198" s="45">
        <v>0.12</v>
      </c>
      <c r="M198" s="45">
        <v>0.92</v>
      </c>
      <c r="N198" s="45">
        <v>1.33</v>
      </c>
      <c r="O198" s="45">
        <v>0.12</v>
      </c>
      <c r="P198" s="45">
        <v>0.12</v>
      </c>
      <c r="Q198" s="45">
        <v>1.38</v>
      </c>
      <c r="R198" s="45">
        <v>0.28999999999999998</v>
      </c>
      <c r="S198" s="45">
        <v>0.41</v>
      </c>
      <c r="T198" s="45">
        <v>1.08</v>
      </c>
      <c r="U198" s="45">
        <v>0.69</v>
      </c>
      <c r="V198" s="152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B199" s="3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BM199" s="55"/>
    </row>
    <row r="200" spans="1:65" ht="15">
      <c r="B200" s="8" t="s">
        <v>505</v>
      </c>
      <c r="BM200" s="28" t="s">
        <v>66</v>
      </c>
    </row>
    <row r="201" spans="1:65" ht="15">
      <c r="A201" s="25" t="s">
        <v>51</v>
      </c>
      <c r="B201" s="18" t="s">
        <v>110</v>
      </c>
      <c r="C201" s="15" t="s">
        <v>111</v>
      </c>
      <c r="D201" s="16" t="s">
        <v>225</v>
      </c>
      <c r="E201" s="17" t="s">
        <v>225</v>
      </c>
      <c r="F201" s="17" t="s">
        <v>225</v>
      </c>
      <c r="G201" s="17" t="s">
        <v>225</v>
      </c>
      <c r="H201" s="17" t="s">
        <v>225</v>
      </c>
      <c r="I201" s="17" t="s">
        <v>225</v>
      </c>
      <c r="J201" s="17" t="s">
        <v>225</v>
      </c>
      <c r="K201" s="17" t="s">
        <v>225</v>
      </c>
      <c r="L201" s="17" t="s">
        <v>225</v>
      </c>
      <c r="M201" s="17" t="s">
        <v>225</v>
      </c>
      <c r="N201" s="17" t="s">
        <v>225</v>
      </c>
      <c r="O201" s="17" t="s">
        <v>225</v>
      </c>
      <c r="P201" s="17" t="s">
        <v>225</v>
      </c>
      <c r="Q201" s="17" t="s">
        <v>225</v>
      </c>
      <c r="R201" s="17" t="s">
        <v>225</v>
      </c>
      <c r="S201" s="17" t="s">
        <v>225</v>
      </c>
      <c r="T201" s="17" t="s">
        <v>225</v>
      </c>
      <c r="U201" s="17" t="s">
        <v>225</v>
      </c>
      <c r="V201" s="152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9" t="s">
        <v>226</v>
      </c>
      <c r="C202" s="9" t="s">
        <v>226</v>
      </c>
      <c r="D202" s="150" t="s">
        <v>228</v>
      </c>
      <c r="E202" s="151" t="s">
        <v>229</v>
      </c>
      <c r="F202" s="151" t="s">
        <v>230</v>
      </c>
      <c r="G202" s="151" t="s">
        <v>232</v>
      </c>
      <c r="H202" s="151" t="s">
        <v>233</v>
      </c>
      <c r="I202" s="151" t="s">
        <v>234</v>
      </c>
      <c r="J202" s="151" t="s">
        <v>236</v>
      </c>
      <c r="K202" s="151" t="s">
        <v>237</v>
      </c>
      <c r="L202" s="151" t="s">
        <v>238</v>
      </c>
      <c r="M202" s="151" t="s">
        <v>239</v>
      </c>
      <c r="N202" s="151" t="s">
        <v>240</v>
      </c>
      <c r="O202" s="151" t="s">
        <v>242</v>
      </c>
      <c r="P202" s="151" t="s">
        <v>243</v>
      </c>
      <c r="Q202" s="151" t="s">
        <v>244</v>
      </c>
      <c r="R202" s="151" t="s">
        <v>245</v>
      </c>
      <c r="S202" s="151" t="s">
        <v>246</v>
      </c>
      <c r="T202" s="151" t="s">
        <v>247</v>
      </c>
      <c r="U202" s="151" t="s">
        <v>248</v>
      </c>
      <c r="V202" s="152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 t="s">
        <v>3</v>
      </c>
    </row>
    <row r="203" spans="1:65">
      <c r="A203" s="30"/>
      <c r="B203" s="19"/>
      <c r="C203" s="9"/>
      <c r="D203" s="10" t="s">
        <v>296</v>
      </c>
      <c r="E203" s="11" t="s">
        <v>296</v>
      </c>
      <c r="F203" s="11" t="s">
        <v>260</v>
      </c>
      <c r="G203" s="11" t="s">
        <v>296</v>
      </c>
      <c r="H203" s="11" t="s">
        <v>296</v>
      </c>
      <c r="I203" s="11" t="s">
        <v>262</v>
      </c>
      <c r="J203" s="11" t="s">
        <v>262</v>
      </c>
      <c r="K203" s="11" t="s">
        <v>262</v>
      </c>
      <c r="L203" s="11" t="s">
        <v>296</v>
      </c>
      <c r="M203" s="11" t="s">
        <v>260</v>
      </c>
      <c r="N203" s="11" t="s">
        <v>260</v>
      </c>
      <c r="O203" s="11" t="s">
        <v>260</v>
      </c>
      <c r="P203" s="11" t="s">
        <v>262</v>
      </c>
      <c r="Q203" s="11" t="s">
        <v>262</v>
      </c>
      <c r="R203" s="11" t="s">
        <v>260</v>
      </c>
      <c r="S203" s="11" t="s">
        <v>260</v>
      </c>
      <c r="T203" s="11" t="s">
        <v>260</v>
      </c>
      <c r="U203" s="11" t="s">
        <v>296</v>
      </c>
      <c r="V203" s="152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0</v>
      </c>
    </row>
    <row r="204" spans="1:65">
      <c r="A204" s="30"/>
      <c r="B204" s="19"/>
      <c r="C204" s="9"/>
      <c r="D204" s="26" t="s">
        <v>116</v>
      </c>
      <c r="E204" s="26" t="s">
        <v>299</v>
      </c>
      <c r="F204" s="26" t="s">
        <v>297</v>
      </c>
      <c r="G204" s="26" t="s">
        <v>297</v>
      </c>
      <c r="H204" s="26" t="s">
        <v>299</v>
      </c>
      <c r="I204" s="26" t="s">
        <v>298</v>
      </c>
      <c r="J204" s="26" t="s">
        <v>299</v>
      </c>
      <c r="K204" s="26" t="s">
        <v>297</v>
      </c>
      <c r="L204" s="26" t="s">
        <v>299</v>
      </c>
      <c r="M204" s="26" t="s">
        <v>299</v>
      </c>
      <c r="N204" s="26" t="s">
        <v>299</v>
      </c>
      <c r="O204" s="26" t="s">
        <v>299</v>
      </c>
      <c r="P204" s="26" t="s">
        <v>298</v>
      </c>
      <c r="Q204" s="26" t="s">
        <v>297</v>
      </c>
      <c r="R204" s="26" t="s">
        <v>299</v>
      </c>
      <c r="S204" s="26" t="s">
        <v>299</v>
      </c>
      <c r="T204" s="26" t="s">
        <v>299</v>
      </c>
      <c r="U204" s="26" t="s">
        <v>300</v>
      </c>
      <c r="V204" s="152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0</v>
      </c>
    </row>
    <row r="205" spans="1:65">
      <c r="A205" s="30"/>
      <c r="B205" s="18">
        <v>1</v>
      </c>
      <c r="C205" s="14">
        <v>1</v>
      </c>
      <c r="D205" s="205">
        <v>118</v>
      </c>
      <c r="E205" s="205">
        <v>116.60760000000001</v>
      </c>
      <c r="F205" s="205">
        <v>109.27749515908195</v>
      </c>
      <c r="G205" s="205">
        <v>81.177999999999997</v>
      </c>
      <c r="H205" s="206">
        <v>85</v>
      </c>
      <c r="I205" s="205">
        <v>122</v>
      </c>
      <c r="J205" s="205">
        <v>108</v>
      </c>
      <c r="K205" s="205">
        <v>101</v>
      </c>
      <c r="L205" s="205">
        <v>110.04623333333335</v>
      </c>
      <c r="M205" s="205">
        <v>106</v>
      </c>
      <c r="N205" s="205">
        <v>103</v>
      </c>
      <c r="O205" s="205">
        <v>100</v>
      </c>
      <c r="P205" s="205">
        <v>112.88934648463102</v>
      </c>
      <c r="Q205" s="205">
        <v>124</v>
      </c>
      <c r="R205" s="205">
        <v>106</v>
      </c>
      <c r="S205" s="205">
        <v>106</v>
      </c>
      <c r="T205" s="205">
        <v>101</v>
      </c>
      <c r="U205" s="205">
        <v>102</v>
      </c>
      <c r="V205" s="207"/>
      <c r="W205" s="208"/>
      <c r="X205" s="208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8"/>
      <c r="AT205" s="208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208"/>
      <c r="BJ205" s="208"/>
      <c r="BK205" s="208"/>
      <c r="BL205" s="208"/>
      <c r="BM205" s="209">
        <v>1</v>
      </c>
    </row>
    <row r="206" spans="1:65">
      <c r="A206" s="30"/>
      <c r="B206" s="19">
        <v>1</v>
      </c>
      <c r="C206" s="9">
        <v>2</v>
      </c>
      <c r="D206" s="210">
        <v>116</v>
      </c>
      <c r="E206" s="210">
        <v>117.5904</v>
      </c>
      <c r="F206" s="210">
        <v>111.60295769961996</v>
      </c>
      <c r="G206" s="210">
        <v>85.372</v>
      </c>
      <c r="H206" s="211">
        <v>88</v>
      </c>
      <c r="I206" s="210">
        <v>124</v>
      </c>
      <c r="J206" s="210">
        <v>111</v>
      </c>
      <c r="K206" s="210">
        <v>91</v>
      </c>
      <c r="L206" s="210">
        <v>109.35306666666668</v>
      </c>
      <c r="M206" s="210">
        <v>109</v>
      </c>
      <c r="N206" s="210">
        <v>95</v>
      </c>
      <c r="O206" s="210">
        <v>99</v>
      </c>
      <c r="P206" s="210">
        <v>111.86239856868322</v>
      </c>
      <c r="Q206" s="210">
        <v>129</v>
      </c>
      <c r="R206" s="210">
        <v>110</v>
      </c>
      <c r="S206" s="210">
        <v>107</v>
      </c>
      <c r="T206" s="210">
        <v>106</v>
      </c>
      <c r="U206" s="210">
        <v>103</v>
      </c>
      <c r="V206" s="207"/>
      <c r="W206" s="208"/>
      <c r="X206" s="208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8"/>
      <c r="AT206" s="208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208"/>
      <c r="BJ206" s="208"/>
      <c r="BK206" s="208"/>
      <c r="BL206" s="208"/>
      <c r="BM206" s="209">
        <v>27</v>
      </c>
    </row>
    <row r="207" spans="1:65">
      <c r="A207" s="30"/>
      <c r="B207" s="19">
        <v>1</v>
      </c>
      <c r="C207" s="9">
        <v>3</v>
      </c>
      <c r="D207" s="210">
        <v>114</v>
      </c>
      <c r="E207" s="210">
        <v>116.64000000000001</v>
      </c>
      <c r="F207" s="210">
        <v>106.57524163419248</v>
      </c>
      <c r="G207" s="210">
        <v>83.15</v>
      </c>
      <c r="H207" s="211">
        <v>76</v>
      </c>
      <c r="I207" s="210">
        <v>121</v>
      </c>
      <c r="J207" s="210">
        <v>107</v>
      </c>
      <c r="K207" s="210">
        <v>94</v>
      </c>
      <c r="L207" s="210">
        <v>110.68246666666666</v>
      </c>
      <c r="M207" s="210">
        <v>104</v>
      </c>
      <c r="N207" s="210">
        <v>96</v>
      </c>
      <c r="O207" s="210">
        <v>100</v>
      </c>
      <c r="P207" s="210">
        <v>114.32131732439271</v>
      </c>
      <c r="Q207" s="210">
        <v>122</v>
      </c>
      <c r="R207" s="210">
        <v>110</v>
      </c>
      <c r="S207" s="210">
        <v>106</v>
      </c>
      <c r="T207" s="210">
        <v>98</v>
      </c>
      <c r="U207" s="210">
        <v>102</v>
      </c>
      <c r="V207" s="207"/>
      <c r="W207" s="208"/>
      <c r="X207" s="208"/>
      <c r="Y207" s="208"/>
      <c r="Z207" s="208"/>
      <c r="AA207" s="208"/>
      <c r="AB207" s="208"/>
      <c r="AC207" s="208"/>
      <c r="AD207" s="208"/>
      <c r="AE207" s="208"/>
      <c r="AF207" s="208"/>
      <c r="AG207" s="208"/>
      <c r="AH207" s="208"/>
      <c r="AI207" s="208"/>
      <c r="AJ207" s="208"/>
      <c r="AK207" s="208"/>
      <c r="AL207" s="208"/>
      <c r="AM207" s="208"/>
      <c r="AN207" s="208"/>
      <c r="AO207" s="208"/>
      <c r="AP207" s="208"/>
      <c r="AQ207" s="208"/>
      <c r="AR207" s="208"/>
      <c r="AS207" s="208"/>
      <c r="AT207" s="208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208"/>
      <c r="BH207" s="208"/>
      <c r="BI207" s="208"/>
      <c r="BJ207" s="208"/>
      <c r="BK207" s="208"/>
      <c r="BL207" s="208"/>
      <c r="BM207" s="209">
        <v>16</v>
      </c>
    </row>
    <row r="208" spans="1:65">
      <c r="A208" s="30"/>
      <c r="B208" s="19">
        <v>1</v>
      </c>
      <c r="C208" s="9">
        <v>4</v>
      </c>
      <c r="D208" s="210">
        <v>114</v>
      </c>
      <c r="E208" s="210">
        <v>118.27080000000001</v>
      </c>
      <c r="F208" s="210">
        <v>108.2465329723415</v>
      </c>
      <c r="G208" s="210">
        <v>84.397000000000006</v>
      </c>
      <c r="H208" s="211">
        <v>73</v>
      </c>
      <c r="I208" s="210">
        <v>122</v>
      </c>
      <c r="J208" s="210">
        <v>110</v>
      </c>
      <c r="K208" s="210">
        <v>100</v>
      </c>
      <c r="L208" s="210">
        <v>111.79596666666664</v>
      </c>
      <c r="M208" s="210">
        <v>107</v>
      </c>
      <c r="N208" s="210">
        <v>99</v>
      </c>
      <c r="O208" s="210">
        <v>97</v>
      </c>
      <c r="P208" s="210">
        <v>113.42250271716441</v>
      </c>
      <c r="Q208" s="210">
        <v>125</v>
      </c>
      <c r="R208" s="210">
        <v>108</v>
      </c>
      <c r="S208" s="210">
        <v>112</v>
      </c>
      <c r="T208" s="210">
        <v>104</v>
      </c>
      <c r="U208" s="210">
        <v>103</v>
      </c>
      <c r="V208" s="207"/>
      <c r="W208" s="208"/>
      <c r="X208" s="208"/>
      <c r="Y208" s="208"/>
      <c r="Z208" s="208"/>
      <c r="AA208" s="208"/>
      <c r="AB208" s="208"/>
      <c r="AC208" s="208"/>
      <c r="AD208" s="208"/>
      <c r="AE208" s="208"/>
      <c r="AF208" s="208"/>
      <c r="AG208" s="208"/>
      <c r="AH208" s="208"/>
      <c r="AI208" s="208"/>
      <c r="AJ208" s="208"/>
      <c r="AK208" s="208"/>
      <c r="AL208" s="208"/>
      <c r="AM208" s="208"/>
      <c r="AN208" s="208"/>
      <c r="AO208" s="208"/>
      <c r="AP208" s="208"/>
      <c r="AQ208" s="208"/>
      <c r="AR208" s="208"/>
      <c r="AS208" s="208"/>
      <c r="AT208" s="208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9">
        <v>107.52625713023664</v>
      </c>
    </row>
    <row r="209" spans="1:65">
      <c r="A209" s="30"/>
      <c r="B209" s="19">
        <v>1</v>
      </c>
      <c r="C209" s="9">
        <v>5</v>
      </c>
      <c r="D209" s="210">
        <v>119</v>
      </c>
      <c r="E209" s="210">
        <v>117.49320000000002</v>
      </c>
      <c r="F209" s="210">
        <v>106.27984659303927</v>
      </c>
      <c r="G209" s="210">
        <v>91.334999999999994</v>
      </c>
      <c r="H209" s="211">
        <v>91</v>
      </c>
      <c r="I209" s="210">
        <v>123.00000000000001</v>
      </c>
      <c r="J209" s="210">
        <v>101</v>
      </c>
      <c r="K209" s="210">
        <v>99</v>
      </c>
      <c r="L209" s="210">
        <v>110.80725000000001</v>
      </c>
      <c r="M209" s="210">
        <v>107</v>
      </c>
      <c r="N209" s="210">
        <v>100</v>
      </c>
      <c r="O209" s="210">
        <v>99</v>
      </c>
      <c r="P209" s="210">
        <v>113.64025466662912</v>
      </c>
      <c r="Q209" s="210">
        <v>122</v>
      </c>
      <c r="R209" s="210">
        <v>106</v>
      </c>
      <c r="S209" s="210">
        <v>109</v>
      </c>
      <c r="T209" s="210">
        <v>104</v>
      </c>
      <c r="U209" s="210">
        <v>99</v>
      </c>
      <c r="V209" s="207"/>
      <c r="W209" s="208"/>
      <c r="X209" s="208"/>
      <c r="Y209" s="208"/>
      <c r="Z209" s="208"/>
      <c r="AA209" s="208"/>
      <c r="AB209" s="208"/>
      <c r="AC209" s="208"/>
      <c r="AD209" s="208"/>
      <c r="AE209" s="208"/>
      <c r="AF209" s="208"/>
      <c r="AG209" s="208"/>
      <c r="AH209" s="208"/>
      <c r="AI209" s="208"/>
      <c r="AJ209" s="208"/>
      <c r="AK209" s="208"/>
      <c r="AL209" s="208"/>
      <c r="AM209" s="208"/>
      <c r="AN209" s="208"/>
      <c r="AO209" s="208"/>
      <c r="AP209" s="208"/>
      <c r="AQ209" s="208"/>
      <c r="AR209" s="208"/>
      <c r="AS209" s="208"/>
      <c r="AT209" s="208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208"/>
      <c r="BJ209" s="208"/>
      <c r="BK209" s="208"/>
      <c r="BL209" s="208"/>
      <c r="BM209" s="209">
        <v>83</v>
      </c>
    </row>
    <row r="210" spans="1:65">
      <c r="A210" s="30"/>
      <c r="B210" s="19">
        <v>1</v>
      </c>
      <c r="C210" s="9">
        <v>6</v>
      </c>
      <c r="D210" s="210">
        <v>116</v>
      </c>
      <c r="E210" s="210">
        <v>117.15840000000001</v>
      </c>
      <c r="F210" s="210">
        <v>108.93564074572143</v>
      </c>
      <c r="G210" s="210">
        <v>88.793999999999997</v>
      </c>
      <c r="H210" s="211">
        <v>84</v>
      </c>
      <c r="I210" s="210">
        <v>125</v>
      </c>
      <c r="J210" s="210">
        <v>105</v>
      </c>
      <c r="K210" s="210">
        <v>97</v>
      </c>
      <c r="L210" s="210">
        <v>108.62729999999999</v>
      </c>
      <c r="M210" s="210">
        <v>108</v>
      </c>
      <c r="N210" s="210">
        <v>109</v>
      </c>
      <c r="O210" s="210">
        <v>100</v>
      </c>
      <c r="P210" s="210">
        <v>111.326009385308</v>
      </c>
      <c r="Q210" s="210">
        <v>126</v>
      </c>
      <c r="R210" s="210">
        <v>104</v>
      </c>
      <c r="S210" s="210">
        <v>109</v>
      </c>
      <c r="T210" s="210">
        <v>102</v>
      </c>
      <c r="U210" s="210">
        <v>99</v>
      </c>
      <c r="V210" s="207"/>
      <c r="W210" s="208"/>
      <c r="X210" s="208"/>
      <c r="Y210" s="208"/>
      <c r="Z210" s="208"/>
      <c r="AA210" s="208"/>
      <c r="AB210" s="208"/>
      <c r="AC210" s="208"/>
      <c r="AD210" s="208"/>
      <c r="AE210" s="208"/>
      <c r="AF210" s="208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08"/>
      <c r="AT210" s="208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208"/>
      <c r="BJ210" s="208"/>
      <c r="BK210" s="208"/>
      <c r="BL210" s="208"/>
      <c r="BM210" s="212"/>
    </row>
    <row r="211" spans="1:65">
      <c r="A211" s="30"/>
      <c r="B211" s="20" t="s">
        <v>254</v>
      </c>
      <c r="C211" s="12"/>
      <c r="D211" s="213">
        <v>116.16666666666667</v>
      </c>
      <c r="E211" s="213">
        <v>117.29340000000002</v>
      </c>
      <c r="F211" s="213">
        <v>108.4862858006661</v>
      </c>
      <c r="G211" s="213">
        <v>85.704333333333338</v>
      </c>
      <c r="H211" s="213">
        <v>82.833333333333329</v>
      </c>
      <c r="I211" s="213">
        <v>122.83333333333333</v>
      </c>
      <c r="J211" s="213">
        <v>107</v>
      </c>
      <c r="K211" s="213">
        <v>97</v>
      </c>
      <c r="L211" s="213">
        <v>110.21871388888889</v>
      </c>
      <c r="M211" s="213">
        <v>106.83333333333333</v>
      </c>
      <c r="N211" s="213">
        <v>100.33333333333333</v>
      </c>
      <c r="O211" s="213">
        <v>99.166666666666671</v>
      </c>
      <c r="P211" s="213">
        <v>112.91030485780141</v>
      </c>
      <c r="Q211" s="213">
        <v>124.66666666666667</v>
      </c>
      <c r="R211" s="213">
        <v>107.33333333333333</v>
      </c>
      <c r="S211" s="213">
        <v>108.16666666666667</v>
      </c>
      <c r="T211" s="213">
        <v>102.5</v>
      </c>
      <c r="U211" s="213">
        <v>101.33333333333333</v>
      </c>
      <c r="V211" s="207"/>
      <c r="W211" s="208"/>
      <c r="X211" s="208"/>
      <c r="Y211" s="208"/>
      <c r="Z211" s="208"/>
      <c r="AA211" s="208"/>
      <c r="AB211" s="208"/>
      <c r="AC211" s="208"/>
      <c r="AD211" s="208"/>
      <c r="AE211" s="208"/>
      <c r="AF211" s="208"/>
      <c r="AG211" s="208"/>
      <c r="AH211" s="208"/>
      <c r="AI211" s="208"/>
      <c r="AJ211" s="208"/>
      <c r="AK211" s="208"/>
      <c r="AL211" s="208"/>
      <c r="AM211" s="208"/>
      <c r="AN211" s="208"/>
      <c r="AO211" s="208"/>
      <c r="AP211" s="208"/>
      <c r="AQ211" s="208"/>
      <c r="AR211" s="208"/>
      <c r="AS211" s="208"/>
      <c r="AT211" s="208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208"/>
      <c r="BJ211" s="208"/>
      <c r="BK211" s="208"/>
      <c r="BL211" s="208"/>
      <c r="BM211" s="212"/>
    </row>
    <row r="212" spans="1:65">
      <c r="A212" s="30"/>
      <c r="B212" s="3" t="s">
        <v>255</v>
      </c>
      <c r="C212" s="29"/>
      <c r="D212" s="210">
        <v>116</v>
      </c>
      <c r="E212" s="210">
        <v>117.32580000000002</v>
      </c>
      <c r="F212" s="210">
        <v>108.59108685903146</v>
      </c>
      <c r="G212" s="210">
        <v>84.884500000000003</v>
      </c>
      <c r="H212" s="210">
        <v>84.5</v>
      </c>
      <c r="I212" s="210">
        <v>122.5</v>
      </c>
      <c r="J212" s="210">
        <v>107.5</v>
      </c>
      <c r="K212" s="210">
        <v>98</v>
      </c>
      <c r="L212" s="210">
        <v>110.36435</v>
      </c>
      <c r="M212" s="210">
        <v>107</v>
      </c>
      <c r="N212" s="210">
        <v>99.5</v>
      </c>
      <c r="O212" s="210">
        <v>99.5</v>
      </c>
      <c r="P212" s="210">
        <v>113.15592460089772</v>
      </c>
      <c r="Q212" s="210">
        <v>124.5</v>
      </c>
      <c r="R212" s="210">
        <v>107</v>
      </c>
      <c r="S212" s="210">
        <v>108</v>
      </c>
      <c r="T212" s="210">
        <v>103</v>
      </c>
      <c r="U212" s="210">
        <v>102</v>
      </c>
      <c r="V212" s="207"/>
      <c r="W212" s="208"/>
      <c r="X212" s="208"/>
      <c r="Y212" s="208"/>
      <c r="Z212" s="208"/>
      <c r="AA212" s="208"/>
      <c r="AB212" s="208"/>
      <c r="AC212" s="208"/>
      <c r="AD212" s="208"/>
      <c r="AE212" s="208"/>
      <c r="AF212" s="208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08"/>
      <c r="AR212" s="208"/>
      <c r="AS212" s="208"/>
      <c r="AT212" s="208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208"/>
      <c r="BJ212" s="208"/>
      <c r="BK212" s="208"/>
      <c r="BL212" s="208"/>
      <c r="BM212" s="212"/>
    </row>
    <row r="213" spans="1:65">
      <c r="A213" s="30"/>
      <c r="B213" s="3" t="s">
        <v>256</v>
      </c>
      <c r="C213" s="29"/>
      <c r="D213" s="210">
        <v>2.0412414523193148</v>
      </c>
      <c r="E213" s="210">
        <v>0.63228442966753406</v>
      </c>
      <c r="F213" s="210">
        <v>1.9554805569513911</v>
      </c>
      <c r="G213" s="210">
        <v>3.7438569773252084</v>
      </c>
      <c r="H213" s="210">
        <v>6.968978882638881</v>
      </c>
      <c r="I213" s="210">
        <v>1.4719601443879748</v>
      </c>
      <c r="J213" s="210">
        <v>3.6331804249169899</v>
      </c>
      <c r="K213" s="210">
        <v>3.8470768123342691</v>
      </c>
      <c r="L213" s="210">
        <v>1.1279060722524996</v>
      </c>
      <c r="M213" s="210">
        <v>1.7224014243685084</v>
      </c>
      <c r="N213" s="210">
        <v>5.1251016250086856</v>
      </c>
      <c r="O213" s="210">
        <v>1.1690451944500122</v>
      </c>
      <c r="P213" s="210">
        <v>1.1308995127563046</v>
      </c>
      <c r="Q213" s="210">
        <v>2.6583202716502514</v>
      </c>
      <c r="R213" s="210">
        <v>2.4221202832779931</v>
      </c>
      <c r="S213" s="210">
        <v>2.3166067138525404</v>
      </c>
      <c r="T213" s="210">
        <v>2.8106938645110393</v>
      </c>
      <c r="U213" s="210">
        <v>1.8618986725025255</v>
      </c>
      <c r="V213" s="207"/>
      <c r="W213" s="208"/>
      <c r="X213" s="208"/>
      <c r="Y213" s="208"/>
      <c r="Z213" s="208"/>
      <c r="AA213" s="208"/>
      <c r="AB213" s="208"/>
      <c r="AC213" s="208"/>
      <c r="AD213" s="208"/>
      <c r="AE213" s="208"/>
      <c r="AF213" s="208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08"/>
      <c r="AT213" s="208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208"/>
      <c r="BJ213" s="208"/>
      <c r="BK213" s="208"/>
      <c r="BL213" s="208"/>
      <c r="BM213" s="212"/>
    </row>
    <row r="214" spans="1:65">
      <c r="A214" s="30"/>
      <c r="B214" s="3" t="s">
        <v>86</v>
      </c>
      <c r="C214" s="29"/>
      <c r="D214" s="13">
        <v>1.7571662430295391E-2</v>
      </c>
      <c r="E214" s="13">
        <v>5.3906224021772232E-3</v>
      </c>
      <c r="F214" s="13">
        <v>1.8025140620487393E-2</v>
      </c>
      <c r="G214" s="13">
        <v>4.3683403530648486E-2</v>
      </c>
      <c r="H214" s="13">
        <v>8.413254184272291E-2</v>
      </c>
      <c r="I214" s="13">
        <v>1.1983393305736566E-2</v>
      </c>
      <c r="J214" s="13">
        <v>3.395495724221486E-2</v>
      </c>
      <c r="K214" s="13">
        <v>3.9660585694167722E-2</v>
      </c>
      <c r="L214" s="13">
        <v>1.0233344524320415E-2</v>
      </c>
      <c r="M214" s="13">
        <v>1.6122322224978239E-2</v>
      </c>
      <c r="N214" s="13">
        <v>5.1080747093109828E-2</v>
      </c>
      <c r="O214" s="13">
        <v>1.1788691036470711E-2</v>
      </c>
      <c r="P214" s="13">
        <v>1.0015910542271168E-2</v>
      </c>
      <c r="Q214" s="13">
        <v>2.1323424638905759E-2</v>
      </c>
      <c r="R214" s="13">
        <v>2.256633804296267E-2</v>
      </c>
      <c r="S214" s="13">
        <v>2.1417011222057383E-2</v>
      </c>
      <c r="T214" s="13">
        <v>2.7421403556205263E-2</v>
      </c>
      <c r="U214" s="13">
        <v>1.8374000057590711E-2</v>
      </c>
      <c r="V214" s="152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30"/>
      <c r="B215" s="3" t="s">
        <v>257</v>
      </c>
      <c r="C215" s="29"/>
      <c r="D215" s="13">
        <v>8.0356275453396409E-2</v>
      </c>
      <c r="E215" s="13">
        <v>9.0834956320792859E-2</v>
      </c>
      <c r="F215" s="13">
        <v>8.9283184968176332E-3</v>
      </c>
      <c r="G215" s="13">
        <v>-0.20294507015595664</v>
      </c>
      <c r="H215" s="13">
        <v>-0.22964552525059112</v>
      </c>
      <c r="I215" s="13">
        <v>0.14235663559419387</v>
      </c>
      <c r="J215" s="13">
        <v>-4.8942197402002119E-3</v>
      </c>
      <c r="K215" s="13">
        <v>-9.7894759951396404E-2</v>
      </c>
      <c r="L215" s="13">
        <v>2.5039993304994512E-2</v>
      </c>
      <c r="M215" s="13">
        <v>-6.4442287437201928E-3</v>
      </c>
      <c r="N215" s="13">
        <v>-6.6894579880997673E-2</v>
      </c>
      <c r="O215" s="13">
        <v>-7.7744642905637207E-2</v>
      </c>
      <c r="P215" s="13">
        <v>5.0071934718638689E-2</v>
      </c>
      <c r="Q215" s="13">
        <v>0.15940673463291333</v>
      </c>
      <c r="R215" s="13">
        <v>-1.794201733160361E-3</v>
      </c>
      <c r="S215" s="13">
        <v>5.9558432844393216E-3</v>
      </c>
      <c r="T215" s="13">
        <v>-4.6744462835238476E-2</v>
      </c>
      <c r="U215" s="13">
        <v>-5.7594525859878121E-2</v>
      </c>
      <c r="V215" s="152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46" t="s">
        <v>258</v>
      </c>
      <c r="C216" s="47"/>
      <c r="D216" s="45">
        <v>0.96</v>
      </c>
      <c r="E216" s="45">
        <v>1.08</v>
      </c>
      <c r="F216" s="45">
        <v>0.14000000000000001</v>
      </c>
      <c r="G216" s="45">
        <v>2.29</v>
      </c>
      <c r="H216" s="45">
        <v>2.59</v>
      </c>
      <c r="I216" s="45">
        <v>1.67</v>
      </c>
      <c r="J216" s="45">
        <v>0.02</v>
      </c>
      <c r="K216" s="45">
        <v>1.08</v>
      </c>
      <c r="L216" s="45">
        <v>0.32</v>
      </c>
      <c r="M216" s="45">
        <v>0.04</v>
      </c>
      <c r="N216" s="45">
        <v>0.73</v>
      </c>
      <c r="O216" s="45">
        <v>0.85</v>
      </c>
      <c r="P216" s="45">
        <v>0.61</v>
      </c>
      <c r="Q216" s="45">
        <v>1.86</v>
      </c>
      <c r="R216" s="45">
        <v>0.02</v>
      </c>
      <c r="S216" s="45">
        <v>0.11</v>
      </c>
      <c r="T216" s="45">
        <v>0.5</v>
      </c>
      <c r="U216" s="45">
        <v>0.62</v>
      </c>
      <c r="V216" s="152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B217" s="3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BM217" s="55"/>
    </row>
    <row r="218" spans="1:65" ht="15">
      <c r="B218" s="8" t="s">
        <v>506</v>
      </c>
      <c r="BM218" s="28" t="s">
        <v>66</v>
      </c>
    </row>
    <row r="219" spans="1:65" ht="15">
      <c r="A219" s="25" t="s">
        <v>28</v>
      </c>
      <c r="B219" s="18" t="s">
        <v>110</v>
      </c>
      <c r="C219" s="15" t="s">
        <v>111</v>
      </c>
      <c r="D219" s="16" t="s">
        <v>225</v>
      </c>
      <c r="E219" s="17" t="s">
        <v>225</v>
      </c>
      <c r="F219" s="17" t="s">
        <v>225</v>
      </c>
      <c r="G219" s="17" t="s">
        <v>225</v>
      </c>
      <c r="H219" s="17" t="s">
        <v>225</v>
      </c>
      <c r="I219" s="17" t="s">
        <v>225</v>
      </c>
      <c r="J219" s="17" t="s">
        <v>225</v>
      </c>
      <c r="K219" s="17" t="s">
        <v>225</v>
      </c>
      <c r="L219" s="17" t="s">
        <v>225</v>
      </c>
      <c r="M219" s="17" t="s">
        <v>225</v>
      </c>
      <c r="N219" s="17" t="s">
        <v>225</v>
      </c>
      <c r="O219" s="17" t="s">
        <v>225</v>
      </c>
      <c r="P219" s="17" t="s">
        <v>225</v>
      </c>
      <c r="Q219" s="152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1</v>
      </c>
    </row>
    <row r="220" spans="1:65">
      <c r="A220" s="30"/>
      <c r="B220" s="19" t="s">
        <v>226</v>
      </c>
      <c r="C220" s="9" t="s">
        <v>226</v>
      </c>
      <c r="D220" s="150" t="s">
        <v>228</v>
      </c>
      <c r="E220" s="151" t="s">
        <v>230</v>
      </c>
      <c r="F220" s="151" t="s">
        <v>234</v>
      </c>
      <c r="G220" s="151" t="s">
        <v>236</v>
      </c>
      <c r="H220" s="151" t="s">
        <v>237</v>
      </c>
      <c r="I220" s="151" t="s">
        <v>239</v>
      </c>
      <c r="J220" s="151" t="s">
        <v>242</v>
      </c>
      <c r="K220" s="151" t="s">
        <v>243</v>
      </c>
      <c r="L220" s="151" t="s">
        <v>244</v>
      </c>
      <c r="M220" s="151" t="s">
        <v>245</v>
      </c>
      <c r="N220" s="151" t="s">
        <v>246</v>
      </c>
      <c r="O220" s="151" t="s">
        <v>247</v>
      </c>
      <c r="P220" s="151" t="s">
        <v>248</v>
      </c>
      <c r="Q220" s="152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 t="s">
        <v>3</v>
      </c>
    </row>
    <row r="221" spans="1:65">
      <c r="A221" s="30"/>
      <c r="B221" s="19"/>
      <c r="C221" s="9"/>
      <c r="D221" s="10" t="s">
        <v>260</v>
      </c>
      <c r="E221" s="11" t="s">
        <v>260</v>
      </c>
      <c r="F221" s="11" t="s">
        <v>262</v>
      </c>
      <c r="G221" s="11" t="s">
        <v>262</v>
      </c>
      <c r="H221" s="11" t="s">
        <v>260</v>
      </c>
      <c r="I221" s="11" t="s">
        <v>260</v>
      </c>
      <c r="J221" s="11" t="s">
        <v>260</v>
      </c>
      <c r="K221" s="11" t="s">
        <v>262</v>
      </c>
      <c r="L221" s="11" t="s">
        <v>262</v>
      </c>
      <c r="M221" s="11" t="s">
        <v>260</v>
      </c>
      <c r="N221" s="11" t="s">
        <v>260</v>
      </c>
      <c r="O221" s="11" t="s">
        <v>260</v>
      </c>
      <c r="P221" s="11" t="s">
        <v>260</v>
      </c>
      <c r="Q221" s="152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2</v>
      </c>
    </row>
    <row r="222" spans="1:65">
      <c r="A222" s="30"/>
      <c r="B222" s="19"/>
      <c r="C222" s="9"/>
      <c r="D222" s="26" t="s">
        <v>116</v>
      </c>
      <c r="E222" s="26" t="s">
        <v>297</v>
      </c>
      <c r="F222" s="26" t="s">
        <v>298</v>
      </c>
      <c r="G222" s="26" t="s">
        <v>299</v>
      </c>
      <c r="H222" s="26" t="s">
        <v>297</v>
      </c>
      <c r="I222" s="26" t="s">
        <v>299</v>
      </c>
      <c r="J222" s="26" t="s">
        <v>299</v>
      </c>
      <c r="K222" s="26" t="s">
        <v>298</v>
      </c>
      <c r="L222" s="26" t="s">
        <v>297</v>
      </c>
      <c r="M222" s="26" t="s">
        <v>299</v>
      </c>
      <c r="N222" s="26" t="s">
        <v>299</v>
      </c>
      <c r="O222" s="26" t="s">
        <v>299</v>
      </c>
      <c r="P222" s="26" t="s">
        <v>300</v>
      </c>
      <c r="Q222" s="152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2</v>
      </c>
    </row>
    <row r="223" spans="1:65">
      <c r="A223" s="30"/>
      <c r="B223" s="18">
        <v>1</v>
      </c>
      <c r="C223" s="14">
        <v>1</v>
      </c>
      <c r="D223" s="22">
        <v>1.1499999999999999</v>
      </c>
      <c r="E223" s="22">
        <v>1.0429469195517</v>
      </c>
      <c r="F223" s="22">
        <v>1.29</v>
      </c>
      <c r="G223" s="22">
        <v>0.94</v>
      </c>
      <c r="H223" s="22">
        <v>1.07</v>
      </c>
      <c r="I223" s="22">
        <v>0.88</v>
      </c>
      <c r="J223" s="22">
        <v>0.81</v>
      </c>
      <c r="K223" s="22">
        <v>1.1035700834767848</v>
      </c>
      <c r="L223" s="147">
        <v>1.45</v>
      </c>
      <c r="M223" s="22">
        <v>0.88</v>
      </c>
      <c r="N223" s="22">
        <v>1</v>
      </c>
      <c r="O223" s="22">
        <v>0.84</v>
      </c>
      <c r="P223" s="22">
        <v>0.94</v>
      </c>
      <c r="Q223" s="152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>
        <v>1</v>
      </c>
      <c r="C224" s="9">
        <v>2</v>
      </c>
      <c r="D224" s="11">
        <v>1.1100000000000001</v>
      </c>
      <c r="E224" s="11">
        <v>1.13470562082884</v>
      </c>
      <c r="F224" s="11">
        <v>1.31</v>
      </c>
      <c r="G224" s="153">
        <v>1.07</v>
      </c>
      <c r="H224" s="11">
        <v>1.05</v>
      </c>
      <c r="I224" s="11">
        <v>0.93</v>
      </c>
      <c r="J224" s="11">
        <v>0.85</v>
      </c>
      <c r="K224" s="11">
        <v>1.072007306454323</v>
      </c>
      <c r="L224" s="148">
        <v>1.47</v>
      </c>
      <c r="M224" s="153">
        <v>0.95</v>
      </c>
      <c r="N224" s="11">
        <v>0.98</v>
      </c>
      <c r="O224" s="11">
        <v>0.86</v>
      </c>
      <c r="P224" s="11">
        <v>0.93</v>
      </c>
      <c r="Q224" s="152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28</v>
      </c>
    </row>
    <row r="225" spans="1:65">
      <c r="A225" s="30"/>
      <c r="B225" s="19">
        <v>1</v>
      </c>
      <c r="C225" s="9">
        <v>3</v>
      </c>
      <c r="D225" s="11">
        <v>1.1299999999999999</v>
      </c>
      <c r="E225" s="11">
        <v>1.0041952195536161</v>
      </c>
      <c r="F225" s="11">
        <v>1.34</v>
      </c>
      <c r="G225" s="11">
        <v>0.96</v>
      </c>
      <c r="H225" s="11">
        <v>1.04</v>
      </c>
      <c r="I225" s="11">
        <v>0.85</v>
      </c>
      <c r="J225" s="11">
        <v>0.86</v>
      </c>
      <c r="K225" s="11">
        <v>1.0861879183047349</v>
      </c>
      <c r="L225" s="148">
        <v>1.43</v>
      </c>
      <c r="M225" s="11">
        <v>0.89</v>
      </c>
      <c r="N225" s="11">
        <v>0.96</v>
      </c>
      <c r="O225" s="11">
        <v>0.84</v>
      </c>
      <c r="P225" s="11">
        <v>0.95</v>
      </c>
      <c r="Q225" s="152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16</v>
      </c>
    </row>
    <row r="226" spans="1:65">
      <c r="A226" s="30"/>
      <c r="B226" s="19">
        <v>1</v>
      </c>
      <c r="C226" s="9">
        <v>4</v>
      </c>
      <c r="D226" s="11">
        <v>1.0900000000000001</v>
      </c>
      <c r="E226" s="11">
        <v>1.06340150209875</v>
      </c>
      <c r="F226" s="11">
        <v>1.27</v>
      </c>
      <c r="G226" s="11">
        <v>0.95</v>
      </c>
      <c r="H226" s="11">
        <v>1.07</v>
      </c>
      <c r="I226" s="11">
        <v>0.89</v>
      </c>
      <c r="J226" s="11">
        <v>0.83</v>
      </c>
      <c r="K226" s="11">
        <v>1.0987859574133025</v>
      </c>
      <c r="L226" s="148">
        <v>1.43</v>
      </c>
      <c r="M226" s="11">
        <v>0.9</v>
      </c>
      <c r="N226" s="11">
        <v>0.96</v>
      </c>
      <c r="O226" s="11">
        <v>0.87</v>
      </c>
      <c r="P226" s="11">
        <v>0.94</v>
      </c>
      <c r="Q226" s="152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0.99336453183215501</v>
      </c>
    </row>
    <row r="227" spans="1:65">
      <c r="A227" s="30"/>
      <c r="B227" s="19">
        <v>1</v>
      </c>
      <c r="C227" s="9">
        <v>5</v>
      </c>
      <c r="D227" s="11">
        <v>1.1399999999999999</v>
      </c>
      <c r="E227" s="11">
        <v>1.0065343768955357</v>
      </c>
      <c r="F227" s="11">
        <v>1.23</v>
      </c>
      <c r="G227" s="11">
        <v>0.9</v>
      </c>
      <c r="H227" s="11">
        <v>1.06</v>
      </c>
      <c r="I227" s="11">
        <v>0.9</v>
      </c>
      <c r="J227" s="11">
        <v>0.84</v>
      </c>
      <c r="K227" s="11">
        <v>1.0715354631306231</v>
      </c>
      <c r="L227" s="148">
        <v>1.41</v>
      </c>
      <c r="M227" s="11">
        <v>0.88</v>
      </c>
      <c r="N227" s="11">
        <v>0.95</v>
      </c>
      <c r="O227" s="11">
        <v>0.86</v>
      </c>
      <c r="P227" s="11">
        <v>0.94</v>
      </c>
      <c r="Q227" s="152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84</v>
      </c>
    </row>
    <row r="228" spans="1:65">
      <c r="A228" s="30"/>
      <c r="B228" s="19">
        <v>1</v>
      </c>
      <c r="C228" s="9">
        <v>6</v>
      </c>
      <c r="D228" s="11">
        <v>1.1100000000000001</v>
      </c>
      <c r="E228" s="11">
        <v>1.0453322504241001</v>
      </c>
      <c r="F228" s="11">
        <v>1.29</v>
      </c>
      <c r="G228" s="11">
        <v>0.96</v>
      </c>
      <c r="H228" s="11">
        <v>1.06</v>
      </c>
      <c r="I228" s="11">
        <v>0.93</v>
      </c>
      <c r="J228" s="11">
        <v>0.84</v>
      </c>
      <c r="K228" s="11">
        <v>1.065043673782859</v>
      </c>
      <c r="L228" s="148">
        <v>1.49</v>
      </c>
      <c r="M228" s="11">
        <v>0.88</v>
      </c>
      <c r="N228" s="11">
        <v>0.94</v>
      </c>
      <c r="O228" s="11">
        <v>0.86</v>
      </c>
      <c r="P228" s="11">
        <v>0.92</v>
      </c>
      <c r="Q228" s="152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5"/>
    </row>
    <row r="229" spans="1:65">
      <c r="A229" s="30"/>
      <c r="B229" s="20" t="s">
        <v>254</v>
      </c>
      <c r="C229" s="12"/>
      <c r="D229" s="23">
        <v>1.1216666666666666</v>
      </c>
      <c r="E229" s="23">
        <v>1.0495193148920903</v>
      </c>
      <c r="F229" s="23">
        <v>1.2883333333333336</v>
      </c>
      <c r="G229" s="23">
        <v>0.96333333333333337</v>
      </c>
      <c r="H229" s="23">
        <v>1.0583333333333336</v>
      </c>
      <c r="I229" s="23">
        <v>0.89666666666666661</v>
      </c>
      <c r="J229" s="23">
        <v>0.83833333333333337</v>
      </c>
      <c r="K229" s="23">
        <v>1.0828550670937713</v>
      </c>
      <c r="L229" s="23">
        <v>1.4466666666666665</v>
      </c>
      <c r="M229" s="23">
        <v>0.89666666666666661</v>
      </c>
      <c r="N229" s="23">
        <v>0.96499999999999986</v>
      </c>
      <c r="O229" s="23">
        <v>0.85500000000000009</v>
      </c>
      <c r="P229" s="23">
        <v>0.93666666666666665</v>
      </c>
      <c r="Q229" s="152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5"/>
    </row>
    <row r="230" spans="1:65">
      <c r="A230" s="30"/>
      <c r="B230" s="3" t="s">
        <v>255</v>
      </c>
      <c r="C230" s="29"/>
      <c r="D230" s="11">
        <v>1.1200000000000001</v>
      </c>
      <c r="E230" s="11">
        <v>1.0441395849879</v>
      </c>
      <c r="F230" s="11">
        <v>1.29</v>
      </c>
      <c r="G230" s="11">
        <v>0.95499999999999996</v>
      </c>
      <c r="H230" s="11">
        <v>1.06</v>
      </c>
      <c r="I230" s="11">
        <v>0.89500000000000002</v>
      </c>
      <c r="J230" s="11">
        <v>0.84</v>
      </c>
      <c r="K230" s="11">
        <v>1.0790976123795288</v>
      </c>
      <c r="L230" s="11">
        <v>1.44</v>
      </c>
      <c r="M230" s="11">
        <v>0.88500000000000001</v>
      </c>
      <c r="N230" s="11">
        <v>0.96</v>
      </c>
      <c r="O230" s="11">
        <v>0.86</v>
      </c>
      <c r="P230" s="11">
        <v>0.94</v>
      </c>
      <c r="Q230" s="152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30"/>
      <c r="B231" s="3" t="s">
        <v>256</v>
      </c>
      <c r="C231" s="29"/>
      <c r="D231" s="24">
        <v>2.2286019533928947E-2</v>
      </c>
      <c r="E231" s="24">
        <v>4.7774738603112182E-2</v>
      </c>
      <c r="F231" s="24">
        <v>3.7103458958251713E-2</v>
      </c>
      <c r="G231" s="24">
        <v>5.6803755744375468E-2</v>
      </c>
      <c r="H231" s="24">
        <v>1.1690451944500132E-2</v>
      </c>
      <c r="I231" s="24">
        <v>3.076794869123823E-2</v>
      </c>
      <c r="J231" s="24">
        <v>1.7224014243685064E-2</v>
      </c>
      <c r="K231" s="24">
        <v>1.5856015538370086E-2</v>
      </c>
      <c r="L231" s="24">
        <v>2.9439202887759516E-2</v>
      </c>
      <c r="M231" s="24">
        <v>2.7325202042558908E-2</v>
      </c>
      <c r="N231" s="24">
        <v>2.1679483388678821E-2</v>
      </c>
      <c r="O231" s="24">
        <v>1.2247448713915901E-2</v>
      </c>
      <c r="P231" s="24">
        <v>1.0327955589886405E-2</v>
      </c>
      <c r="Q231" s="152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3" t="s">
        <v>86</v>
      </c>
      <c r="C232" s="29"/>
      <c r="D232" s="13">
        <v>1.9868665260560726E-2</v>
      </c>
      <c r="E232" s="13">
        <v>4.5520590164673906E-2</v>
      </c>
      <c r="F232" s="13">
        <v>2.8799580045214778E-2</v>
      </c>
      <c r="G232" s="13">
        <v>5.8965836412846508E-2</v>
      </c>
      <c r="H232" s="13">
        <v>1.1046096325511933E-2</v>
      </c>
      <c r="I232" s="13">
        <v>3.4313697425172748E-2</v>
      </c>
      <c r="J232" s="13">
        <v>2.0545543829445404E-2</v>
      </c>
      <c r="K232" s="13">
        <v>1.4642786481966947E-2</v>
      </c>
      <c r="L232" s="13">
        <v>2.0349679415501972E-2</v>
      </c>
      <c r="M232" s="13">
        <v>3.0474203021441163E-2</v>
      </c>
      <c r="N232" s="13">
        <v>2.2465785895003962E-2</v>
      </c>
      <c r="O232" s="13">
        <v>1.4324501419784679E-2</v>
      </c>
      <c r="P232" s="13">
        <v>1.102628710664029E-2</v>
      </c>
      <c r="Q232" s="152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257</v>
      </c>
      <c r="C233" s="29"/>
      <c r="D233" s="13">
        <v>0.12915916637155544</v>
      </c>
      <c r="E233" s="13">
        <v>5.652988531447134E-2</v>
      </c>
      <c r="F233" s="13">
        <v>0.29693913165707664</v>
      </c>
      <c r="G233" s="13">
        <v>-3.0231800649689333E-2</v>
      </c>
      <c r="H233" s="13">
        <v>6.5402779563057845E-2</v>
      </c>
      <c r="I233" s="13">
        <v>-9.7343786763897766E-2</v>
      </c>
      <c r="J233" s="13">
        <v>-0.1560667746138299</v>
      </c>
      <c r="K233" s="13">
        <v>9.0088313397459929E-2</v>
      </c>
      <c r="L233" s="13">
        <v>0.45633009867832119</v>
      </c>
      <c r="M233" s="13">
        <v>-9.7343786763897766E-2</v>
      </c>
      <c r="N233" s="13">
        <v>-2.855400099683425E-2</v>
      </c>
      <c r="O233" s="13">
        <v>-0.13928877808527784</v>
      </c>
      <c r="P233" s="13">
        <v>-5.7076595095372662E-2</v>
      </c>
      <c r="Q233" s="152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46" t="s">
        <v>258</v>
      </c>
      <c r="C234" s="47"/>
      <c r="D234" s="45">
        <v>1.1299999999999999</v>
      </c>
      <c r="E234" s="45">
        <v>0.61</v>
      </c>
      <c r="F234" s="45">
        <v>2.34</v>
      </c>
      <c r="G234" s="45">
        <v>0.01</v>
      </c>
      <c r="H234" s="45">
        <v>0.67</v>
      </c>
      <c r="I234" s="45">
        <v>0.49</v>
      </c>
      <c r="J234" s="45">
        <v>0.92</v>
      </c>
      <c r="K234" s="45">
        <v>0.85</v>
      </c>
      <c r="L234" s="45">
        <v>3.48</v>
      </c>
      <c r="M234" s="45">
        <v>0.49</v>
      </c>
      <c r="N234" s="45">
        <v>0</v>
      </c>
      <c r="O234" s="45">
        <v>0.79</v>
      </c>
      <c r="P234" s="45">
        <v>0.2</v>
      </c>
      <c r="Q234" s="152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B235" s="31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BM235" s="55"/>
    </row>
    <row r="236" spans="1:65" ht="15">
      <c r="B236" s="8" t="s">
        <v>507</v>
      </c>
      <c r="BM236" s="28" t="s">
        <v>66</v>
      </c>
    </row>
    <row r="237" spans="1:65" ht="15">
      <c r="A237" s="25" t="s">
        <v>0</v>
      </c>
      <c r="B237" s="18" t="s">
        <v>110</v>
      </c>
      <c r="C237" s="15" t="s">
        <v>111</v>
      </c>
      <c r="D237" s="16" t="s">
        <v>225</v>
      </c>
      <c r="E237" s="17" t="s">
        <v>225</v>
      </c>
      <c r="F237" s="17" t="s">
        <v>225</v>
      </c>
      <c r="G237" s="17" t="s">
        <v>225</v>
      </c>
      <c r="H237" s="17" t="s">
        <v>225</v>
      </c>
      <c r="I237" s="17" t="s">
        <v>225</v>
      </c>
      <c r="J237" s="17" t="s">
        <v>225</v>
      </c>
      <c r="K237" s="17" t="s">
        <v>225</v>
      </c>
      <c r="L237" s="17" t="s">
        <v>225</v>
      </c>
      <c r="M237" s="17" t="s">
        <v>225</v>
      </c>
      <c r="N237" s="17" t="s">
        <v>225</v>
      </c>
      <c r="O237" s="17" t="s">
        <v>225</v>
      </c>
      <c r="P237" s="17" t="s">
        <v>225</v>
      </c>
      <c r="Q237" s="17" t="s">
        <v>225</v>
      </c>
      <c r="R237" s="17" t="s">
        <v>225</v>
      </c>
      <c r="S237" s="17" t="s">
        <v>225</v>
      </c>
      <c r="T237" s="17" t="s">
        <v>225</v>
      </c>
      <c r="U237" s="17" t="s">
        <v>225</v>
      </c>
      <c r="V237" s="17" t="s">
        <v>225</v>
      </c>
      <c r="W237" s="152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8">
        <v>1</v>
      </c>
    </row>
    <row r="238" spans="1:65">
      <c r="A238" s="30"/>
      <c r="B238" s="19" t="s">
        <v>226</v>
      </c>
      <c r="C238" s="9" t="s">
        <v>226</v>
      </c>
      <c r="D238" s="150" t="s">
        <v>228</v>
      </c>
      <c r="E238" s="151" t="s">
        <v>229</v>
      </c>
      <c r="F238" s="151" t="s">
        <v>230</v>
      </c>
      <c r="G238" s="151" t="s">
        <v>232</v>
      </c>
      <c r="H238" s="151" t="s">
        <v>233</v>
      </c>
      <c r="I238" s="151" t="s">
        <v>234</v>
      </c>
      <c r="J238" s="151" t="s">
        <v>236</v>
      </c>
      <c r="K238" s="151" t="s">
        <v>237</v>
      </c>
      <c r="L238" s="151" t="s">
        <v>238</v>
      </c>
      <c r="M238" s="151" t="s">
        <v>239</v>
      </c>
      <c r="N238" s="151" t="s">
        <v>240</v>
      </c>
      <c r="O238" s="151" t="s">
        <v>241</v>
      </c>
      <c r="P238" s="151" t="s">
        <v>242</v>
      </c>
      <c r="Q238" s="151" t="s">
        <v>243</v>
      </c>
      <c r="R238" s="151" t="s">
        <v>244</v>
      </c>
      <c r="S238" s="151" t="s">
        <v>245</v>
      </c>
      <c r="T238" s="151" t="s">
        <v>246</v>
      </c>
      <c r="U238" s="151" t="s">
        <v>247</v>
      </c>
      <c r="V238" s="151" t="s">
        <v>248</v>
      </c>
      <c r="W238" s="152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 t="s">
        <v>3</v>
      </c>
    </row>
    <row r="239" spans="1:65">
      <c r="A239" s="30"/>
      <c r="B239" s="19"/>
      <c r="C239" s="9"/>
      <c r="D239" s="10" t="s">
        <v>260</v>
      </c>
      <c r="E239" s="11" t="s">
        <v>296</v>
      </c>
      <c r="F239" s="11" t="s">
        <v>260</v>
      </c>
      <c r="G239" s="11" t="s">
        <v>296</v>
      </c>
      <c r="H239" s="11" t="s">
        <v>296</v>
      </c>
      <c r="I239" s="11" t="s">
        <v>262</v>
      </c>
      <c r="J239" s="11" t="s">
        <v>262</v>
      </c>
      <c r="K239" s="11" t="s">
        <v>260</v>
      </c>
      <c r="L239" s="11" t="s">
        <v>296</v>
      </c>
      <c r="M239" s="11" t="s">
        <v>260</v>
      </c>
      <c r="N239" s="11" t="s">
        <v>260</v>
      </c>
      <c r="O239" s="11" t="s">
        <v>262</v>
      </c>
      <c r="P239" s="11" t="s">
        <v>260</v>
      </c>
      <c r="Q239" s="11" t="s">
        <v>262</v>
      </c>
      <c r="R239" s="11" t="s">
        <v>262</v>
      </c>
      <c r="S239" s="11" t="s">
        <v>260</v>
      </c>
      <c r="T239" s="11" t="s">
        <v>260</v>
      </c>
      <c r="U239" s="11" t="s">
        <v>260</v>
      </c>
      <c r="V239" s="11" t="s">
        <v>296</v>
      </c>
      <c r="W239" s="152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0</v>
      </c>
    </row>
    <row r="240" spans="1:65">
      <c r="A240" s="30"/>
      <c r="B240" s="19"/>
      <c r="C240" s="9"/>
      <c r="D240" s="26" t="s">
        <v>116</v>
      </c>
      <c r="E240" s="26" t="s">
        <v>299</v>
      </c>
      <c r="F240" s="26" t="s">
        <v>297</v>
      </c>
      <c r="G240" s="26" t="s">
        <v>297</v>
      </c>
      <c r="H240" s="26" t="s">
        <v>299</v>
      </c>
      <c r="I240" s="26" t="s">
        <v>298</v>
      </c>
      <c r="J240" s="26" t="s">
        <v>299</v>
      </c>
      <c r="K240" s="26" t="s">
        <v>297</v>
      </c>
      <c r="L240" s="26" t="s">
        <v>299</v>
      </c>
      <c r="M240" s="26" t="s">
        <v>299</v>
      </c>
      <c r="N240" s="26" t="s">
        <v>299</v>
      </c>
      <c r="O240" s="26" t="s">
        <v>299</v>
      </c>
      <c r="P240" s="26" t="s">
        <v>299</v>
      </c>
      <c r="Q240" s="26" t="s">
        <v>298</v>
      </c>
      <c r="R240" s="26" t="s">
        <v>297</v>
      </c>
      <c r="S240" s="26" t="s">
        <v>299</v>
      </c>
      <c r="T240" s="26" t="s">
        <v>299</v>
      </c>
      <c r="U240" s="26" t="s">
        <v>299</v>
      </c>
      <c r="V240" s="26" t="s">
        <v>300</v>
      </c>
      <c r="W240" s="152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8">
        <v>1</v>
      </c>
      <c r="C241" s="14">
        <v>1</v>
      </c>
      <c r="D241" s="205">
        <v>55.3</v>
      </c>
      <c r="E241" s="205">
        <v>55.3932</v>
      </c>
      <c r="F241" s="205">
        <v>54.533980920492588</v>
      </c>
      <c r="G241" s="205">
        <v>48.57</v>
      </c>
      <c r="H241" s="205">
        <v>58</v>
      </c>
      <c r="I241" s="205">
        <v>58</v>
      </c>
      <c r="J241" s="205">
        <v>57</v>
      </c>
      <c r="K241" s="205">
        <v>56.8</v>
      </c>
      <c r="L241" s="205">
        <v>59.166666666666664</v>
      </c>
      <c r="M241" s="205">
        <v>49.9</v>
      </c>
      <c r="N241" s="205">
        <v>57.5</v>
      </c>
      <c r="O241" s="205">
        <v>49.962774100000011</v>
      </c>
      <c r="P241" s="205">
        <v>55</v>
      </c>
      <c r="Q241" s="205">
        <v>51.377708587092002</v>
      </c>
      <c r="R241" s="205">
        <v>59.1</v>
      </c>
      <c r="S241" s="205">
        <v>54.8</v>
      </c>
      <c r="T241" s="205">
        <v>57.4</v>
      </c>
      <c r="U241" s="205">
        <v>53</v>
      </c>
      <c r="V241" s="205">
        <v>49.5</v>
      </c>
      <c r="W241" s="207"/>
      <c r="X241" s="208"/>
      <c r="Y241" s="208"/>
      <c r="Z241" s="208"/>
      <c r="AA241" s="208"/>
      <c r="AB241" s="208"/>
      <c r="AC241" s="208"/>
      <c r="AD241" s="208"/>
      <c r="AE241" s="208"/>
      <c r="AF241" s="208"/>
      <c r="AG241" s="208"/>
      <c r="AH241" s="208"/>
      <c r="AI241" s="208"/>
      <c r="AJ241" s="208"/>
      <c r="AK241" s="208"/>
      <c r="AL241" s="208"/>
      <c r="AM241" s="208"/>
      <c r="AN241" s="208"/>
      <c r="AO241" s="208"/>
      <c r="AP241" s="208"/>
      <c r="AQ241" s="208"/>
      <c r="AR241" s="208"/>
      <c r="AS241" s="208"/>
      <c r="AT241" s="208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208"/>
      <c r="BE241" s="208"/>
      <c r="BF241" s="208"/>
      <c r="BG241" s="208"/>
      <c r="BH241" s="208"/>
      <c r="BI241" s="208"/>
      <c r="BJ241" s="208"/>
      <c r="BK241" s="208"/>
      <c r="BL241" s="208"/>
      <c r="BM241" s="209">
        <v>1</v>
      </c>
    </row>
    <row r="242" spans="1:65">
      <c r="A242" s="30"/>
      <c r="B242" s="19">
        <v>1</v>
      </c>
      <c r="C242" s="9">
        <v>2</v>
      </c>
      <c r="D242" s="210">
        <v>54.4</v>
      </c>
      <c r="E242" s="210">
        <v>57.002400000000002</v>
      </c>
      <c r="F242" s="210">
        <v>56.490050058682662</v>
      </c>
      <c r="G242" s="210">
        <v>48.598999999999997</v>
      </c>
      <c r="H242" s="210">
        <v>56</v>
      </c>
      <c r="I242" s="210">
        <v>58</v>
      </c>
      <c r="J242" s="210">
        <v>58.2</v>
      </c>
      <c r="K242" s="210">
        <v>58.7</v>
      </c>
      <c r="L242" s="210">
        <v>59.716666666666669</v>
      </c>
      <c r="M242" s="210">
        <v>50.2</v>
      </c>
      <c r="N242" s="210">
        <v>53.7</v>
      </c>
      <c r="O242" s="210">
        <v>50.440862600000003</v>
      </c>
      <c r="P242" s="210">
        <v>56.9</v>
      </c>
      <c r="Q242" s="210">
        <v>51.114364061929699</v>
      </c>
      <c r="R242" s="210">
        <v>59.9</v>
      </c>
      <c r="S242" s="210">
        <v>57.6</v>
      </c>
      <c r="T242" s="210">
        <v>57.8</v>
      </c>
      <c r="U242" s="210">
        <v>55.3</v>
      </c>
      <c r="V242" s="210">
        <v>48.8</v>
      </c>
      <c r="W242" s="207"/>
      <c r="X242" s="208"/>
      <c r="Y242" s="208"/>
      <c r="Z242" s="208"/>
      <c r="AA242" s="208"/>
      <c r="AB242" s="208"/>
      <c r="AC242" s="208"/>
      <c r="AD242" s="208"/>
      <c r="AE242" s="208"/>
      <c r="AF242" s="208"/>
      <c r="AG242" s="208"/>
      <c r="AH242" s="208"/>
      <c r="AI242" s="208"/>
      <c r="AJ242" s="208"/>
      <c r="AK242" s="208"/>
      <c r="AL242" s="208"/>
      <c r="AM242" s="208"/>
      <c r="AN242" s="208"/>
      <c r="AO242" s="208"/>
      <c r="AP242" s="208"/>
      <c r="AQ242" s="208"/>
      <c r="AR242" s="208"/>
      <c r="AS242" s="208"/>
      <c r="AT242" s="208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208"/>
      <c r="BE242" s="208"/>
      <c r="BF242" s="208"/>
      <c r="BG242" s="208"/>
      <c r="BH242" s="208"/>
      <c r="BI242" s="208"/>
      <c r="BJ242" s="208"/>
      <c r="BK242" s="208"/>
      <c r="BL242" s="208"/>
      <c r="BM242" s="209">
        <v>29</v>
      </c>
    </row>
    <row r="243" spans="1:65">
      <c r="A243" s="30"/>
      <c r="B243" s="19">
        <v>1</v>
      </c>
      <c r="C243" s="9">
        <v>3</v>
      </c>
      <c r="D243" s="210">
        <v>54.5</v>
      </c>
      <c r="E243" s="210">
        <v>55.220400000000005</v>
      </c>
      <c r="F243" s="210">
        <v>54.657658213166606</v>
      </c>
      <c r="G243" s="210">
        <v>47.813000000000002</v>
      </c>
      <c r="H243" s="210">
        <v>53</v>
      </c>
      <c r="I243" s="210">
        <v>59</v>
      </c>
      <c r="J243" s="210">
        <v>58.9</v>
      </c>
      <c r="K243" s="210">
        <v>57.9</v>
      </c>
      <c r="L243" s="210">
        <v>59.766666666666659</v>
      </c>
      <c r="M243" s="210">
        <v>48.7</v>
      </c>
      <c r="N243" s="210">
        <v>61.4</v>
      </c>
      <c r="O243" s="210">
        <v>52.053087500000004</v>
      </c>
      <c r="P243" s="210">
        <v>56.4</v>
      </c>
      <c r="Q243" s="210">
        <v>52.760631439332599</v>
      </c>
      <c r="R243" s="210">
        <v>58.6</v>
      </c>
      <c r="S243" s="210">
        <v>55.9</v>
      </c>
      <c r="T243" s="210">
        <v>57.6</v>
      </c>
      <c r="U243" s="210">
        <v>53.3</v>
      </c>
      <c r="V243" s="210">
        <v>48.4</v>
      </c>
      <c r="W243" s="207"/>
      <c r="X243" s="208"/>
      <c r="Y243" s="208"/>
      <c r="Z243" s="208"/>
      <c r="AA243" s="208"/>
      <c r="AB243" s="208"/>
      <c r="AC243" s="208"/>
      <c r="AD243" s="208"/>
      <c r="AE243" s="208"/>
      <c r="AF243" s="208"/>
      <c r="AG243" s="208"/>
      <c r="AH243" s="208"/>
      <c r="AI243" s="208"/>
      <c r="AJ243" s="208"/>
      <c r="AK243" s="208"/>
      <c r="AL243" s="208"/>
      <c r="AM243" s="208"/>
      <c r="AN243" s="208"/>
      <c r="AO243" s="208"/>
      <c r="AP243" s="208"/>
      <c r="AQ243" s="208"/>
      <c r="AR243" s="208"/>
      <c r="AS243" s="208"/>
      <c r="AT243" s="208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208"/>
      <c r="BE243" s="208"/>
      <c r="BF243" s="208"/>
      <c r="BG243" s="208"/>
      <c r="BH243" s="208"/>
      <c r="BI243" s="208"/>
      <c r="BJ243" s="208"/>
      <c r="BK243" s="208"/>
      <c r="BL243" s="208"/>
      <c r="BM243" s="209">
        <v>16</v>
      </c>
    </row>
    <row r="244" spans="1:65">
      <c r="A244" s="30"/>
      <c r="B244" s="19">
        <v>1</v>
      </c>
      <c r="C244" s="9">
        <v>4</v>
      </c>
      <c r="D244" s="210">
        <v>53.7</v>
      </c>
      <c r="E244" s="210">
        <v>56.581200000000003</v>
      </c>
      <c r="F244" s="210">
        <v>55.096799393298873</v>
      </c>
      <c r="G244" s="210">
        <v>49.457999999999998</v>
      </c>
      <c r="H244" s="210">
        <v>52</v>
      </c>
      <c r="I244" s="210">
        <v>58</v>
      </c>
      <c r="J244" s="210">
        <v>58.1</v>
      </c>
      <c r="K244" s="210">
        <v>58</v>
      </c>
      <c r="L244" s="210">
        <v>59.966666666666661</v>
      </c>
      <c r="M244" s="210">
        <v>49.7</v>
      </c>
      <c r="N244" s="210">
        <v>54.9</v>
      </c>
      <c r="O244" s="210">
        <v>50.6329159</v>
      </c>
      <c r="P244" s="210">
        <v>55.1</v>
      </c>
      <c r="Q244" s="210">
        <v>53.560075279279502</v>
      </c>
      <c r="R244" s="210">
        <v>57.8</v>
      </c>
      <c r="S244" s="210">
        <v>55.5</v>
      </c>
      <c r="T244" s="210">
        <v>58.9</v>
      </c>
      <c r="U244" s="220">
        <v>55.9</v>
      </c>
      <c r="V244" s="210">
        <v>49.1</v>
      </c>
      <c r="W244" s="207"/>
      <c r="X244" s="208"/>
      <c r="Y244" s="208"/>
      <c r="Z244" s="208"/>
      <c r="AA244" s="208"/>
      <c r="AB244" s="208"/>
      <c r="AC244" s="208"/>
      <c r="AD244" s="208"/>
      <c r="AE244" s="208"/>
      <c r="AF244" s="208"/>
      <c r="AG244" s="208"/>
      <c r="AH244" s="208"/>
      <c r="AI244" s="208"/>
      <c r="AJ244" s="208"/>
      <c r="AK244" s="208"/>
      <c r="AL244" s="208"/>
      <c r="AM244" s="208"/>
      <c r="AN244" s="208"/>
      <c r="AO244" s="208"/>
      <c r="AP244" s="208"/>
      <c r="AQ244" s="208"/>
      <c r="AR244" s="208"/>
      <c r="AS244" s="208"/>
      <c r="AT244" s="208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208"/>
      <c r="BE244" s="208"/>
      <c r="BF244" s="208"/>
      <c r="BG244" s="208"/>
      <c r="BH244" s="208"/>
      <c r="BI244" s="208"/>
      <c r="BJ244" s="208"/>
      <c r="BK244" s="208"/>
      <c r="BL244" s="208"/>
      <c r="BM244" s="209">
        <v>55.023530898388991</v>
      </c>
    </row>
    <row r="245" spans="1:65">
      <c r="A245" s="30"/>
      <c r="B245" s="19">
        <v>1</v>
      </c>
      <c r="C245" s="9">
        <v>5</v>
      </c>
      <c r="D245" s="210">
        <v>54.7</v>
      </c>
      <c r="E245" s="210">
        <v>55.069200000000009</v>
      </c>
      <c r="F245" s="210">
        <v>55.016700577711774</v>
      </c>
      <c r="G245" s="210">
        <v>50.485999999999997</v>
      </c>
      <c r="H245" s="210">
        <v>57</v>
      </c>
      <c r="I245" s="210">
        <v>59</v>
      </c>
      <c r="J245" s="210">
        <v>57.4</v>
      </c>
      <c r="K245" s="210">
        <v>57.8</v>
      </c>
      <c r="L245" s="210">
        <v>58.919999999999995</v>
      </c>
      <c r="M245" s="210">
        <v>49.6</v>
      </c>
      <c r="N245" s="210">
        <v>55.4</v>
      </c>
      <c r="O245" s="210">
        <v>50.853822300000004</v>
      </c>
      <c r="P245" s="210">
        <v>55.8</v>
      </c>
      <c r="Q245" s="210">
        <v>52.768891072235697</v>
      </c>
      <c r="R245" s="210">
        <v>58.7</v>
      </c>
      <c r="S245" s="210">
        <v>54.3</v>
      </c>
      <c r="T245" s="210">
        <v>58.3</v>
      </c>
      <c r="U245" s="210">
        <v>53.4</v>
      </c>
      <c r="V245" s="210">
        <v>48.1</v>
      </c>
      <c r="W245" s="207"/>
      <c r="X245" s="208"/>
      <c r="Y245" s="208"/>
      <c r="Z245" s="208"/>
      <c r="AA245" s="208"/>
      <c r="AB245" s="208"/>
      <c r="AC245" s="208"/>
      <c r="AD245" s="208"/>
      <c r="AE245" s="208"/>
      <c r="AF245" s="208"/>
      <c r="AG245" s="208"/>
      <c r="AH245" s="208"/>
      <c r="AI245" s="208"/>
      <c r="AJ245" s="208"/>
      <c r="AK245" s="208"/>
      <c r="AL245" s="208"/>
      <c r="AM245" s="208"/>
      <c r="AN245" s="208"/>
      <c r="AO245" s="208"/>
      <c r="AP245" s="208"/>
      <c r="AQ245" s="208"/>
      <c r="AR245" s="208"/>
      <c r="AS245" s="208"/>
      <c r="AT245" s="208"/>
      <c r="AU245" s="208"/>
      <c r="AV245" s="208"/>
      <c r="AW245" s="208"/>
      <c r="AX245" s="208"/>
      <c r="AY245" s="208"/>
      <c r="AZ245" s="208"/>
      <c r="BA245" s="208"/>
      <c r="BB245" s="208"/>
      <c r="BC245" s="208"/>
      <c r="BD245" s="208"/>
      <c r="BE245" s="208"/>
      <c r="BF245" s="208"/>
      <c r="BG245" s="208"/>
      <c r="BH245" s="208"/>
      <c r="BI245" s="208"/>
      <c r="BJ245" s="208"/>
      <c r="BK245" s="208"/>
      <c r="BL245" s="208"/>
      <c r="BM245" s="209">
        <v>85</v>
      </c>
    </row>
    <row r="246" spans="1:65">
      <c r="A246" s="30"/>
      <c r="B246" s="19">
        <v>1</v>
      </c>
      <c r="C246" s="9">
        <v>6</v>
      </c>
      <c r="D246" s="210">
        <v>54.6</v>
      </c>
      <c r="E246" s="210">
        <v>55.479599999999998</v>
      </c>
      <c r="F246" s="210">
        <v>55.409810705747852</v>
      </c>
      <c r="G246" s="210">
        <v>50.545999999999999</v>
      </c>
      <c r="H246" s="210">
        <v>60</v>
      </c>
      <c r="I246" s="210">
        <v>59</v>
      </c>
      <c r="J246" s="210">
        <v>58.5</v>
      </c>
      <c r="K246" s="210">
        <v>58.1</v>
      </c>
      <c r="L246" s="210">
        <v>59.120000000000005</v>
      </c>
      <c r="M246" s="210">
        <v>51.7</v>
      </c>
      <c r="N246" s="210">
        <v>60.2</v>
      </c>
      <c r="O246" s="210">
        <v>50.936708500000009</v>
      </c>
      <c r="P246" s="210">
        <v>57.1</v>
      </c>
      <c r="Q246" s="210">
        <v>50.501014540710401</v>
      </c>
      <c r="R246" s="210">
        <v>60.1</v>
      </c>
      <c r="S246" s="210">
        <v>54.4</v>
      </c>
      <c r="T246" s="210">
        <v>57.5</v>
      </c>
      <c r="U246" s="210">
        <v>53.3</v>
      </c>
      <c r="V246" s="220">
        <v>51.3</v>
      </c>
      <c r="W246" s="207"/>
      <c r="X246" s="208"/>
      <c r="Y246" s="208"/>
      <c r="Z246" s="208"/>
      <c r="AA246" s="208"/>
      <c r="AB246" s="208"/>
      <c r="AC246" s="208"/>
      <c r="AD246" s="208"/>
      <c r="AE246" s="208"/>
      <c r="AF246" s="208"/>
      <c r="AG246" s="208"/>
      <c r="AH246" s="208"/>
      <c r="AI246" s="208"/>
      <c r="AJ246" s="208"/>
      <c r="AK246" s="208"/>
      <c r="AL246" s="208"/>
      <c r="AM246" s="208"/>
      <c r="AN246" s="208"/>
      <c r="AO246" s="208"/>
      <c r="AP246" s="208"/>
      <c r="AQ246" s="208"/>
      <c r="AR246" s="208"/>
      <c r="AS246" s="208"/>
      <c r="AT246" s="208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208"/>
      <c r="BE246" s="208"/>
      <c r="BF246" s="208"/>
      <c r="BG246" s="208"/>
      <c r="BH246" s="208"/>
      <c r="BI246" s="208"/>
      <c r="BJ246" s="208"/>
      <c r="BK246" s="208"/>
      <c r="BL246" s="208"/>
      <c r="BM246" s="212"/>
    </row>
    <row r="247" spans="1:65">
      <c r="A247" s="30"/>
      <c r="B247" s="20" t="s">
        <v>254</v>
      </c>
      <c r="C247" s="12"/>
      <c r="D247" s="213">
        <v>54.533333333333331</v>
      </c>
      <c r="E247" s="213">
        <v>55.791000000000004</v>
      </c>
      <c r="F247" s="213">
        <v>55.200833311516732</v>
      </c>
      <c r="G247" s="213">
        <v>49.245333333333328</v>
      </c>
      <c r="H247" s="213">
        <v>56</v>
      </c>
      <c r="I247" s="213">
        <v>58.5</v>
      </c>
      <c r="J247" s="213">
        <v>58.016666666666659</v>
      </c>
      <c r="K247" s="213">
        <v>57.883333333333333</v>
      </c>
      <c r="L247" s="213">
        <v>59.442777777777771</v>
      </c>
      <c r="M247" s="213">
        <v>49.966666666666669</v>
      </c>
      <c r="N247" s="213">
        <v>57.18333333333333</v>
      </c>
      <c r="O247" s="213">
        <v>50.813361816666678</v>
      </c>
      <c r="P247" s="213">
        <v>56.050000000000004</v>
      </c>
      <c r="Q247" s="213">
        <v>52.013780830096657</v>
      </c>
      <c r="R247" s="213">
        <v>59.033333333333331</v>
      </c>
      <c r="S247" s="213">
        <v>55.416666666666664</v>
      </c>
      <c r="T247" s="213">
        <v>57.916666666666664</v>
      </c>
      <c r="U247" s="213">
        <v>54.033333333333331</v>
      </c>
      <c r="V247" s="213">
        <v>49.199999999999996</v>
      </c>
      <c r="W247" s="207"/>
      <c r="X247" s="208"/>
      <c r="Y247" s="208"/>
      <c r="Z247" s="208"/>
      <c r="AA247" s="208"/>
      <c r="AB247" s="208"/>
      <c r="AC247" s="208"/>
      <c r="AD247" s="208"/>
      <c r="AE247" s="208"/>
      <c r="AF247" s="208"/>
      <c r="AG247" s="208"/>
      <c r="AH247" s="208"/>
      <c r="AI247" s="208"/>
      <c r="AJ247" s="208"/>
      <c r="AK247" s="208"/>
      <c r="AL247" s="208"/>
      <c r="AM247" s="208"/>
      <c r="AN247" s="208"/>
      <c r="AO247" s="208"/>
      <c r="AP247" s="208"/>
      <c r="AQ247" s="208"/>
      <c r="AR247" s="208"/>
      <c r="AS247" s="208"/>
      <c r="AT247" s="208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208"/>
      <c r="BE247" s="208"/>
      <c r="BF247" s="208"/>
      <c r="BG247" s="208"/>
      <c r="BH247" s="208"/>
      <c r="BI247" s="208"/>
      <c r="BJ247" s="208"/>
      <c r="BK247" s="208"/>
      <c r="BL247" s="208"/>
      <c r="BM247" s="212"/>
    </row>
    <row r="248" spans="1:65">
      <c r="A248" s="30"/>
      <c r="B248" s="3" t="s">
        <v>255</v>
      </c>
      <c r="C248" s="29"/>
      <c r="D248" s="210">
        <v>54.55</v>
      </c>
      <c r="E248" s="210">
        <v>55.436399999999999</v>
      </c>
      <c r="F248" s="210">
        <v>55.05674998550532</v>
      </c>
      <c r="G248" s="210">
        <v>49.028499999999994</v>
      </c>
      <c r="H248" s="210">
        <v>56.5</v>
      </c>
      <c r="I248" s="210">
        <v>58.5</v>
      </c>
      <c r="J248" s="210">
        <v>58.150000000000006</v>
      </c>
      <c r="K248" s="210">
        <v>57.95</v>
      </c>
      <c r="L248" s="210">
        <v>59.441666666666663</v>
      </c>
      <c r="M248" s="210">
        <v>49.8</v>
      </c>
      <c r="N248" s="210">
        <v>56.45</v>
      </c>
      <c r="O248" s="210">
        <v>50.743369100000002</v>
      </c>
      <c r="P248" s="210">
        <v>56.099999999999994</v>
      </c>
      <c r="Q248" s="210">
        <v>52.0691700132123</v>
      </c>
      <c r="R248" s="210">
        <v>58.900000000000006</v>
      </c>
      <c r="S248" s="210">
        <v>55.15</v>
      </c>
      <c r="T248" s="210">
        <v>57.7</v>
      </c>
      <c r="U248" s="210">
        <v>53.349999999999994</v>
      </c>
      <c r="V248" s="210">
        <v>48.95</v>
      </c>
      <c r="W248" s="207"/>
      <c r="X248" s="208"/>
      <c r="Y248" s="208"/>
      <c r="Z248" s="208"/>
      <c r="AA248" s="208"/>
      <c r="AB248" s="208"/>
      <c r="AC248" s="208"/>
      <c r="AD248" s="208"/>
      <c r="AE248" s="208"/>
      <c r="AF248" s="208"/>
      <c r="AG248" s="208"/>
      <c r="AH248" s="208"/>
      <c r="AI248" s="208"/>
      <c r="AJ248" s="208"/>
      <c r="AK248" s="208"/>
      <c r="AL248" s="208"/>
      <c r="AM248" s="208"/>
      <c r="AN248" s="208"/>
      <c r="AO248" s="208"/>
      <c r="AP248" s="208"/>
      <c r="AQ248" s="208"/>
      <c r="AR248" s="208"/>
      <c r="AS248" s="208"/>
      <c r="AT248" s="208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208"/>
      <c r="BH248" s="208"/>
      <c r="BI248" s="208"/>
      <c r="BJ248" s="208"/>
      <c r="BK248" s="208"/>
      <c r="BL248" s="208"/>
      <c r="BM248" s="212"/>
    </row>
    <row r="249" spans="1:65">
      <c r="A249" s="30"/>
      <c r="B249" s="3" t="s">
        <v>256</v>
      </c>
      <c r="C249" s="29"/>
      <c r="D249" s="221">
        <v>0.51639777949432075</v>
      </c>
      <c r="E249" s="221">
        <v>0.79921216206962098</v>
      </c>
      <c r="F249" s="221">
        <v>0.70572099177412384</v>
      </c>
      <c r="G249" s="221">
        <v>1.113697924334361</v>
      </c>
      <c r="H249" s="221">
        <v>3.03315017762062</v>
      </c>
      <c r="I249" s="221">
        <v>0.54772255750516607</v>
      </c>
      <c r="J249" s="221">
        <v>0.70261416628663753</v>
      </c>
      <c r="K249" s="221">
        <v>0.61779176642835654</v>
      </c>
      <c r="L249" s="221">
        <v>0.42616854603504994</v>
      </c>
      <c r="M249" s="221">
        <v>0.98725207858310793</v>
      </c>
      <c r="N249" s="221">
        <v>3.0824773586624552</v>
      </c>
      <c r="O249" s="221">
        <v>0.69979812573632383</v>
      </c>
      <c r="P249" s="221">
        <v>0.89610267268879384</v>
      </c>
      <c r="Q249" s="221">
        <v>1.1849897975389818</v>
      </c>
      <c r="R249" s="221">
        <v>0.86178110136314068</v>
      </c>
      <c r="S249" s="221">
        <v>1.2384129628951202</v>
      </c>
      <c r="T249" s="221">
        <v>0.57763887219149812</v>
      </c>
      <c r="U249" s="221">
        <v>1.2355835328567091</v>
      </c>
      <c r="V249" s="221">
        <v>1.1419281938896149</v>
      </c>
      <c r="W249" s="222"/>
      <c r="X249" s="223"/>
      <c r="Y249" s="223"/>
      <c r="Z249" s="223"/>
      <c r="AA249" s="223"/>
      <c r="AB249" s="223"/>
      <c r="AC249" s="223"/>
      <c r="AD249" s="223"/>
      <c r="AE249" s="223"/>
      <c r="AF249" s="223"/>
      <c r="AG249" s="223"/>
      <c r="AH249" s="223"/>
      <c r="AI249" s="223"/>
      <c r="AJ249" s="223"/>
      <c r="AK249" s="223"/>
      <c r="AL249" s="223"/>
      <c r="AM249" s="223"/>
      <c r="AN249" s="223"/>
      <c r="AO249" s="223"/>
      <c r="AP249" s="223"/>
      <c r="AQ249" s="223"/>
      <c r="AR249" s="223"/>
      <c r="AS249" s="223"/>
      <c r="AT249" s="223"/>
      <c r="AU249" s="223"/>
      <c r="AV249" s="223"/>
      <c r="AW249" s="223"/>
      <c r="AX249" s="223"/>
      <c r="AY249" s="223"/>
      <c r="AZ249" s="223"/>
      <c r="BA249" s="223"/>
      <c r="BB249" s="223"/>
      <c r="BC249" s="223"/>
      <c r="BD249" s="223"/>
      <c r="BE249" s="223"/>
      <c r="BF249" s="223"/>
      <c r="BG249" s="223"/>
      <c r="BH249" s="223"/>
      <c r="BI249" s="223"/>
      <c r="BJ249" s="223"/>
      <c r="BK249" s="223"/>
      <c r="BL249" s="223"/>
      <c r="BM249" s="224"/>
    </row>
    <row r="250" spans="1:65">
      <c r="A250" s="30"/>
      <c r="B250" s="3" t="s">
        <v>86</v>
      </c>
      <c r="C250" s="29"/>
      <c r="D250" s="13">
        <v>9.4693969344924345E-3</v>
      </c>
      <c r="E250" s="13">
        <v>1.4325109104866751E-2</v>
      </c>
      <c r="F250" s="13">
        <v>1.2784607576329593E-2</v>
      </c>
      <c r="G250" s="13">
        <v>2.2615298728834429E-2</v>
      </c>
      <c r="H250" s="13">
        <v>5.4163396028939645E-2</v>
      </c>
      <c r="I250" s="13">
        <v>9.362778760772069E-3</v>
      </c>
      <c r="J250" s="13">
        <v>1.2110557304567152E-2</v>
      </c>
      <c r="K250" s="13">
        <v>1.0673050960466857E-2</v>
      </c>
      <c r="L250" s="13">
        <v>7.1693915050243468E-3</v>
      </c>
      <c r="M250" s="13">
        <v>1.9758213714138249E-2</v>
      </c>
      <c r="N250" s="13">
        <v>5.3905170947172058E-2</v>
      </c>
      <c r="O250" s="13">
        <v>1.3771931254247215E-2</v>
      </c>
      <c r="P250" s="13">
        <v>1.5987558834768847E-2</v>
      </c>
      <c r="Q250" s="13">
        <v>2.2782227683270293E-2</v>
      </c>
      <c r="R250" s="13">
        <v>1.4598211767867996E-2</v>
      </c>
      <c r="S250" s="13">
        <v>2.2347301586077357E-2</v>
      </c>
      <c r="T250" s="13">
        <v>9.9736208148172335E-3</v>
      </c>
      <c r="U250" s="13">
        <v>2.2867061064590546E-2</v>
      </c>
      <c r="V250" s="13">
        <v>2.3209922640032823E-2</v>
      </c>
      <c r="W250" s="152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3" t="s">
        <v>257</v>
      </c>
      <c r="C251" s="29"/>
      <c r="D251" s="13">
        <v>-8.9088714782935563E-3</v>
      </c>
      <c r="E251" s="13">
        <v>1.3948016222882664E-2</v>
      </c>
      <c r="F251" s="13">
        <v>3.222301626828683E-3</v>
      </c>
      <c r="G251" s="13">
        <v>-0.10501320927088742</v>
      </c>
      <c r="H251" s="13">
        <v>1.7746391146984619E-2</v>
      </c>
      <c r="I251" s="13">
        <v>6.3181497894617911E-2</v>
      </c>
      <c r="J251" s="13">
        <v>5.4397377256742097E-2</v>
      </c>
      <c r="K251" s="13">
        <v>5.1974171563535121E-2</v>
      </c>
      <c r="L251" s="13">
        <v>8.0315581483669796E-2</v>
      </c>
      <c r="M251" s="13">
        <v>-9.1903666470636858E-2</v>
      </c>
      <c r="N251" s="13">
        <v>3.9252341674197666E-2</v>
      </c>
      <c r="O251" s="13">
        <v>-7.6515792661455362E-2</v>
      </c>
      <c r="P251" s="13">
        <v>1.8655093281937374E-2</v>
      </c>
      <c r="Q251" s="13">
        <v>-5.4699326254623482E-2</v>
      </c>
      <c r="R251" s="13">
        <v>7.2874320667446257E-2</v>
      </c>
      <c r="S251" s="13">
        <v>7.1448662392035178E-3</v>
      </c>
      <c r="T251" s="13">
        <v>5.2579972986836809E-2</v>
      </c>
      <c r="U251" s="13">
        <v>-1.7995892827820215E-2</v>
      </c>
      <c r="V251" s="13">
        <v>-0.1058370992065778</v>
      </c>
      <c r="W251" s="152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30"/>
      <c r="B252" s="46" t="s">
        <v>258</v>
      </c>
      <c r="C252" s="47"/>
      <c r="D252" s="45">
        <v>0.4</v>
      </c>
      <c r="E252" s="45">
        <v>0</v>
      </c>
      <c r="F252" s="45">
        <v>0.19</v>
      </c>
      <c r="G252" s="45">
        <v>2.08</v>
      </c>
      <c r="H252" s="45">
        <v>7.0000000000000007E-2</v>
      </c>
      <c r="I252" s="45">
        <v>0.86</v>
      </c>
      <c r="J252" s="45">
        <v>0.71</v>
      </c>
      <c r="K252" s="45">
        <v>0.66</v>
      </c>
      <c r="L252" s="45">
        <v>1.1599999999999999</v>
      </c>
      <c r="M252" s="45">
        <v>1.85</v>
      </c>
      <c r="N252" s="45">
        <v>0.44</v>
      </c>
      <c r="O252" s="45">
        <v>1.58</v>
      </c>
      <c r="P252" s="45">
        <v>0.08</v>
      </c>
      <c r="Q252" s="45">
        <v>1.2</v>
      </c>
      <c r="R252" s="45">
        <v>1.03</v>
      </c>
      <c r="S252" s="45">
        <v>0.12</v>
      </c>
      <c r="T252" s="45">
        <v>0.67</v>
      </c>
      <c r="U252" s="45">
        <v>0.56000000000000005</v>
      </c>
      <c r="V252" s="45">
        <v>2.09</v>
      </c>
      <c r="W252" s="152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B253" s="3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BM253" s="55"/>
    </row>
    <row r="254" spans="1:65" ht="15">
      <c r="B254" s="8" t="s">
        <v>508</v>
      </c>
      <c r="BM254" s="28" t="s">
        <v>295</v>
      </c>
    </row>
    <row r="255" spans="1:65" ht="15">
      <c r="A255" s="25" t="s">
        <v>33</v>
      </c>
      <c r="B255" s="18" t="s">
        <v>110</v>
      </c>
      <c r="C255" s="15" t="s">
        <v>111</v>
      </c>
      <c r="D255" s="16" t="s">
        <v>225</v>
      </c>
      <c r="E255" s="17" t="s">
        <v>225</v>
      </c>
      <c r="F255" s="17" t="s">
        <v>225</v>
      </c>
      <c r="G255" s="15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>
        <v>1</v>
      </c>
    </row>
    <row r="256" spans="1:65">
      <c r="A256" s="30"/>
      <c r="B256" s="19" t="s">
        <v>226</v>
      </c>
      <c r="C256" s="9" t="s">
        <v>226</v>
      </c>
      <c r="D256" s="150" t="s">
        <v>228</v>
      </c>
      <c r="E256" s="151" t="s">
        <v>230</v>
      </c>
      <c r="F256" s="151" t="s">
        <v>236</v>
      </c>
      <c r="G256" s="15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 t="s">
        <v>3</v>
      </c>
    </row>
    <row r="257" spans="1:65">
      <c r="A257" s="30"/>
      <c r="B257" s="19"/>
      <c r="C257" s="9"/>
      <c r="D257" s="10" t="s">
        <v>260</v>
      </c>
      <c r="E257" s="11" t="s">
        <v>260</v>
      </c>
      <c r="F257" s="11" t="s">
        <v>262</v>
      </c>
      <c r="G257" s="15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9"/>
      <c r="C258" s="9"/>
      <c r="D258" s="26" t="s">
        <v>116</v>
      </c>
      <c r="E258" s="26" t="s">
        <v>297</v>
      </c>
      <c r="F258" s="26" t="s">
        <v>299</v>
      </c>
      <c r="G258" s="15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2</v>
      </c>
    </row>
    <row r="259" spans="1:65">
      <c r="A259" s="30"/>
      <c r="B259" s="18">
        <v>1</v>
      </c>
      <c r="C259" s="14">
        <v>1</v>
      </c>
      <c r="D259" s="22">
        <v>2.3580000000000001</v>
      </c>
      <c r="E259" s="147">
        <v>2.0997288507080762</v>
      </c>
      <c r="F259" s="22">
        <v>2.2999999999999998</v>
      </c>
      <c r="G259" s="15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>
        <v>1</v>
      </c>
      <c r="C260" s="9">
        <v>2</v>
      </c>
      <c r="D260" s="11">
        <v>2.2549999999999999</v>
      </c>
      <c r="E260" s="148">
        <v>2.2197224903499042</v>
      </c>
      <c r="F260" s="11">
        <v>2.4</v>
      </c>
      <c r="G260" s="15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3</v>
      </c>
    </row>
    <row r="261" spans="1:65">
      <c r="A261" s="30"/>
      <c r="B261" s="19">
        <v>1</v>
      </c>
      <c r="C261" s="9">
        <v>3</v>
      </c>
      <c r="D261" s="11">
        <v>2.246</v>
      </c>
      <c r="E261" s="148">
        <v>2.2259681865133496</v>
      </c>
      <c r="F261" s="11">
        <v>2.2000000000000002</v>
      </c>
      <c r="G261" s="15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16</v>
      </c>
    </row>
    <row r="262" spans="1:65">
      <c r="A262" s="30"/>
      <c r="B262" s="19">
        <v>1</v>
      </c>
      <c r="C262" s="9">
        <v>4</v>
      </c>
      <c r="D262" s="11">
        <v>2.2509999999999999</v>
      </c>
      <c r="E262" s="148">
        <v>2.1724876884352886</v>
      </c>
      <c r="F262" s="11">
        <v>2.2999999999999998</v>
      </c>
      <c r="G262" s="15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2.2799999999999998</v>
      </c>
    </row>
    <row r="263" spans="1:65">
      <c r="A263" s="30"/>
      <c r="B263" s="19">
        <v>1</v>
      </c>
      <c r="C263" s="9">
        <v>5</v>
      </c>
      <c r="D263" s="11">
        <v>2.2759999999999998</v>
      </c>
      <c r="E263" s="148">
        <v>2.1533136072056664</v>
      </c>
      <c r="F263" s="11">
        <v>2.2000000000000002</v>
      </c>
      <c r="G263" s="15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9</v>
      </c>
    </row>
    <row r="264" spans="1:65">
      <c r="A264" s="30"/>
      <c r="B264" s="19">
        <v>1</v>
      </c>
      <c r="C264" s="9">
        <v>6</v>
      </c>
      <c r="D264" s="11">
        <v>2.274</v>
      </c>
      <c r="E264" s="148">
        <v>2.1318450618416471</v>
      </c>
      <c r="F264" s="11">
        <v>2.2999999999999998</v>
      </c>
      <c r="G264" s="15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20" t="s">
        <v>254</v>
      </c>
      <c r="C265" s="12"/>
      <c r="D265" s="23">
        <v>2.2766666666666668</v>
      </c>
      <c r="E265" s="23">
        <v>2.1671776475089888</v>
      </c>
      <c r="F265" s="23">
        <v>2.2833333333333332</v>
      </c>
      <c r="G265" s="15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A266" s="30"/>
      <c r="B266" s="3" t="s">
        <v>255</v>
      </c>
      <c r="C266" s="29"/>
      <c r="D266" s="11">
        <v>2.2645</v>
      </c>
      <c r="E266" s="11">
        <v>2.1629006478204778</v>
      </c>
      <c r="F266" s="11">
        <v>2.2999999999999998</v>
      </c>
      <c r="G266" s="15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30"/>
      <c r="B267" s="3" t="s">
        <v>256</v>
      </c>
      <c r="C267" s="29"/>
      <c r="D267" s="24">
        <v>4.1692525309300614E-2</v>
      </c>
      <c r="E267" s="24">
        <v>4.9468025902802561E-2</v>
      </c>
      <c r="F267" s="24">
        <v>7.5277265270907973E-2</v>
      </c>
      <c r="G267" s="15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3" t="s">
        <v>86</v>
      </c>
      <c r="C268" s="29"/>
      <c r="D268" s="13">
        <v>1.8312968657086651E-2</v>
      </c>
      <c r="E268" s="13">
        <v>2.282601334489695E-2</v>
      </c>
      <c r="F268" s="13">
        <v>3.2968145374120281E-2</v>
      </c>
      <c r="G268" s="15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3" t="s">
        <v>257</v>
      </c>
      <c r="C269" s="29"/>
      <c r="D269" s="13">
        <v>-1.4619883040933868E-3</v>
      </c>
      <c r="E269" s="13">
        <v>-4.9483487934653958E-2</v>
      </c>
      <c r="F269" s="13">
        <v>1.4619883040936088E-3</v>
      </c>
      <c r="G269" s="15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46" t="s">
        <v>258</v>
      </c>
      <c r="C270" s="47"/>
      <c r="D270" s="45">
        <v>0</v>
      </c>
      <c r="E270" s="45">
        <v>11.07</v>
      </c>
      <c r="F270" s="45">
        <v>0.67</v>
      </c>
      <c r="G270" s="15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B271" s="31"/>
      <c r="C271" s="20"/>
      <c r="D271" s="20"/>
      <c r="E271" s="20"/>
      <c r="F271" s="20"/>
      <c r="BM271" s="55"/>
    </row>
    <row r="272" spans="1:65" ht="15">
      <c r="B272" s="8" t="s">
        <v>509</v>
      </c>
      <c r="BM272" s="28" t="s">
        <v>295</v>
      </c>
    </row>
    <row r="273" spans="1:65" ht="15">
      <c r="A273" s="25" t="s">
        <v>36</v>
      </c>
      <c r="B273" s="18" t="s">
        <v>110</v>
      </c>
      <c r="C273" s="15" t="s">
        <v>111</v>
      </c>
      <c r="D273" s="16" t="s">
        <v>225</v>
      </c>
      <c r="E273" s="17" t="s">
        <v>225</v>
      </c>
      <c r="F273" s="17" t="s">
        <v>225</v>
      </c>
      <c r="G273" s="15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>
        <v>1</v>
      </c>
    </row>
    <row r="274" spans="1:65">
      <c r="A274" s="30"/>
      <c r="B274" s="19" t="s">
        <v>226</v>
      </c>
      <c r="C274" s="9" t="s">
        <v>226</v>
      </c>
      <c r="D274" s="150" t="s">
        <v>228</v>
      </c>
      <c r="E274" s="151" t="s">
        <v>230</v>
      </c>
      <c r="F274" s="151" t="s">
        <v>236</v>
      </c>
      <c r="G274" s="15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 t="s">
        <v>3</v>
      </c>
    </row>
    <row r="275" spans="1:65">
      <c r="A275" s="30"/>
      <c r="B275" s="19"/>
      <c r="C275" s="9"/>
      <c r="D275" s="10" t="s">
        <v>260</v>
      </c>
      <c r="E275" s="11" t="s">
        <v>260</v>
      </c>
      <c r="F275" s="11" t="s">
        <v>262</v>
      </c>
      <c r="G275" s="15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2</v>
      </c>
    </row>
    <row r="276" spans="1:65">
      <c r="A276" s="30"/>
      <c r="B276" s="19"/>
      <c r="C276" s="9"/>
      <c r="D276" s="26" t="s">
        <v>116</v>
      </c>
      <c r="E276" s="26" t="s">
        <v>297</v>
      </c>
      <c r="F276" s="26" t="s">
        <v>299</v>
      </c>
      <c r="G276" s="15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2</v>
      </c>
    </row>
    <row r="277" spans="1:65">
      <c r="A277" s="30"/>
      <c r="B277" s="18">
        <v>1</v>
      </c>
      <c r="C277" s="14">
        <v>1</v>
      </c>
      <c r="D277" s="22">
        <v>0.93600000000000005</v>
      </c>
      <c r="E277" s="22">
        <v>0.82463688999785278</v>
      </c>
      <c r="F277" s="22">
        <v>0.9</v>
      </c>
      <c r="G277" s="15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>
        <v>1</v>
      </c>
      <c r="C278" s="9">
        <v>2</v>
      </c>
      <c r="D278" s="11">
        <v>0.92700000000000005</v>
      </c>
      <c r="E278" s="11">
        <v>0.86762321576266788</v>
      </c>
      <c r="F278" s="11">
        <v>0.9</v>
      </c>
      <c r="G278" s="15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4</v>
      </c>
    </row>
    <row r="279" spans="1:65">
      <c r="A279" s="30"/>
      <c r="B279" s="19">
        <v>1</v>
      </c>
      <c r="C279" s="9">
        <v>3</v>
      </c>
      <c r="D279" s="11">
        <v>0.92200000000000004</v>
      </c>
      <c r="E279" s="11">
        <v>0.90322619517174241</v>
      </c>
      <c r="F279" s="11">
        <v>0.8</v>
      </c>
      <c r="G279" s="15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16</v>
      </c>
    </row>
    <row r="280" spans="1:65">
      <c r="A280" s="30"/>
      <c r="B280" s="19">
        <v>1</v>
      </c>
      <c r="C280" s="9">
        <v>4</v>
      </c>
      <c r="D280" s="11">
        <v>0.91300000000000003</v>
      </c>
      <c r="E280" s="11">
        <v>0.88659864666027544</v>
      </c>
      <c r="F280" s="11">
        <v>0.9</v>
      </c>
      <c r="G280" s="15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0.87966201570290903</v>
      </c>
    </row>
    <row r="281" spans="1:65">
      <c r="A281" s="30"/>
      <c r="B281" s="19">
        <v>1</v>
      </c>
      <c r="C281" s="9">
        <v>5</v>
      </c>
      <c r="D281" s="11">
        <v>0.95900000000000007</v>
      </c>
      <c r="E281" s="11">
        <v>0.83303635753134619</v>
      </c>
      <c r="F281" s="11">
        <v>0.8</v>
      </c>
      <c r="G281" s="15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10</v>
      </c>
    </row>
    <row r="282" spans="1:65">
      <c r="A282" s="30"/>
      <c r="B282" s="19">
        <v>1</v>
      </c>
      <c r="C282" s="9">
        <v>6</v>
      </c>
      <c r="D282" s="11">
        <v>0.94199999999999995</v>
      </c>
      <c r="E282" s="11">
        <v>0.81979497752847263</v>
      </c>
      <c r="F282" s="11">
        <v>0.8</v>
      </c>
      <c r="G282" s="15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5"/>
    </row>
    <row r="283" spans="1:65">
      <c r="A283" s="30"/>
      <c r="B283" s="20" t="s">
        <v>254</v>
      </c>
      <c r="C283" s="12"/>
      <c r="D283" s="23">
        <v>0.9331666666666667</v>
      </c>
      <c r="E283" s="23">
        <v>0.85581938044205952</v>
      </c>
      <c r="F283" s="23">
        <v>0.85</v>
      </c>
      <c r="G283" s="15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5"/>
    </row>
    <row r="284" spans="1:65">
      <c r="A284" s="30"/>
      <c r="B284" s="3" t="s">
        <v>255</v>
      </c>
      <c r="C284" s="29"/>
      <c r="D284" s="11">
        <v>0.93149999999999999</v>
      </c>
      <c r="E284" s="11">
        <v>0.85032978664700698</v>
      </c>
      <c r="F284" s="11">
        <v>0.85000000000000009</v>
      </c>
      <c r="G284" s="15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30"/>
      <c r="B285" s="3" t="s">
        <v>256</v>
      </c>
      <c r="C285" s="29"/>
      <c r="D285" s="24">
        <v>1.6265505423031488E-2</v>
      </c>
      <c r="E285" s="24">
        <v>3.4995060475889753E-2</v>
      </c>
      <c r="F285" s="24">
        <v>5.4772255750516599E-2</v>
      </c>
      <c r="G285" s="15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3" t="s">
        <v>86</v>
      </c>
      <c r="C286" s="29"/>
      <c r="D286" s="13">
        <v>1.7430439817501146E-2</v>
      </c>
      <c r="E286" s="13">
        <v>4.0890708104569476E-2</v>
      </c>
      <c r="F286" s="13">
        <v>6.4437947941784229E-2</v>
      </c>
      <c r="G286" s="15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3" t="s">
        <v>257</v>
      </c>
      <c r="C287" s="29"/>
      <c r="D287" s="13">
        <v>6.0824100630290312E-2</v>
      </c>
      <c r="E287" s="13">
        <v>-2.7104313742361219E-2</v>
      </c>
      <c r="F287" s="13">
        <v>-3.3719786887929981E-2</v>
      </c>
      <c r="G287" s="15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46" t="s">
        <v>258</v>
      </c>
      <c r="C288" s="47"/>
      <c r="D288" s="45">
        <v>8.9600000000000009</v>
      </c>
      <c r="E288" s="45">
        <v>0</v>
      </c>
      <c r="F288" s="45">
        <v>0.67</v>
      </c>
      <c r="G288" s="15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B289" s="31"/>
      <c r="C289" s="20"/>
      <c r="D289" s="20"/>
      <c r="E289" s="20"/>
      <c r="F289" s="20"/>
      <c r="BM289" s="55"/>
    </row>
    <row r="290" spans="1:65" ht="15">
      <c r="B290" s="8" t="s">
        <v>510</v>
      </c>
      <c r="BM290" s="28" t="s">
        <v>295</v>
      </c>
    </row>
    <row r="291" spans="1:65" ht="15">
      <c r="A291" s="25" t="s">
        <v>39</v>
      </c>
      <c r="B291" s="18" t="s">
        <v>110</v>
      </c>
      <c r="C291" s="15" t="s">
        <v>111</v>
      </c>
      <c r="D291" s="16" t="s">
        <v>225</v>
      </c>
      <c r="E291" s="17" t="s">
        <v>225</v>
      </c>
      <c r="F291" s="17" t="s">
        <v>225</v>
      </c>
      <c r="G291" s="15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8">
        <v>1</v>
      </c>
    </row>
    <row r="292" spans="1:65">
      <c r="A292" s="30"/>
      <c r="B292" s="19" t="s">
        <v>226</v>
      </c>
      <c r="C292" s="9" t="s">
        <v>226</v>
      </c>
      <c r="D292" s="150" t="s">
        <v>228</v>
      </c>
      <c r="E292" s="151" t="s">
        <v>230</v>
      </c>
      <c r="F292" s="151" t="s">
        <v>236</v>
      </c>
      <c r="G292" s="15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8" t="s">
        <v>3</v>
      </c>
    </row>
    <row r="293" spans="1:65">
      <c r="A293" s="30"/>
      <c r="B293" s="19"/>
      <c r="C293" s="9"/>
      <c r="D293" s="10" t="s">
        <v>260</v>
      </c>
      <c r="E293" s="11" t="s">
        <v>260</v>
      </c>
      <c r="F293" s="11" t="s">
        <v>262</v>
      </c>
      <c r="G293" s="15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2</v>
      </c>
    </row>
    <row r="294" spans="1:65">
      <c r="A294" s="30"/>
      <c r="B294" s="19"/>
      <c r="C294" s="9"/>
      <c r="D294" s="26" t="s">
        <v>116</v>
      </c>
      <c r="E294" s="26" t="s">
        <v>297</v>
      </c>
      <c r="F294" s="26" t="s">
        <v>299</v>
      </c>
      <c r="G294" s="15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2</v>
      </c>
    </row>
    <row r="295" spans="1:65">
      <c r="A295" s="30"/>
      <c r="B295" s="18">
        <v>1</v>
      </c>
      <c r="C295" s="14">
        <v>1</v>
      </c>
      <c r="D295" s="22">
        <v>1.06</v>
      </c>
      <c r="E295" s="22">
        <v>0.86944252911928577</v>
      </c>
      <c r="F295" s="22">
        <v>1</v>
      </c>
      <c r="G295" s="15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>
        <v>1</v>
      </c>
      <c r="C296" s="9">
        <v>2</v>
      </c>
      <c r="D296" s="11">
        <v>1.048</v>
      </c>
      <c r="E296" s="11">
        <v>0.89472273357244148</v>
      </c>
      <c r="F296" s="11">
        <v>0.9</v>
      </c>
      <c r="G296" s="15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5</v>
      </c>
    </row>
    <row r="297" spans="1:65">
      <c r="A297" s="30"/>
      <c r="B297" s="19">
        <v>1</v>
      </c>
      <c r="C297" s="9">
        <v>3</v>
      </c>
      <c r="D297" s="11">
        <v>1.0449999999999999</v>
      </c>
      <c r="E297" s="11">
        <v>0.93290250539372543</v>
      </c>
      <c r="F297" s="11">
        <v>1</v>
      </c>
      <c r="G297" s="15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16</v>
      </c>
    </row>
    <row r="298" spans="1:65">
      <c r="A298" s="30"/>
      <c r="B298" s="19">
        <v>1</v>
      </c>
      <c r="C298" s="9">
        <v>4</v>
      </c>
      <c r="D298" s="11">
        <v>1.012</v>
      </c>
      <c r="E298" s="11">
        <v>0.86657612451197075</v>
      </c>
      <c r="F298" s="11">
        <v>0.9</v>
      </c>
      <c r="G298" s="15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0.95656187792618097</v>
      </c>
    </row>
    <row r="299" spans="1:65">
      <c r="A299" s="30"/>
      <c r="B299" s="19">
        <v>1</v>
      </c>
      <c r="C299" s="9">
        <v>5</v>
      </c>
      <c r="D299" s="11">
        <v>1.085</v>
      </c>
      <c r="E299" s="11">
        <v>0.91612624629970563</v>
      </c>
      <c r="F299" s="11">
        <v>0.9</v>
      </c>
      <c r="G299" s="15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11</v>
      </c>
    </row>
    <row r="300" spans="1:65">
      <c r="A300" s="30"/>
      <c r="B300" s="19">
        <v>1</v>
      </c>
      <c r="C300" s="9">
        <v>6</v>
      </c>
      <c r="D300" s="11">
        <v>1.0169999999999999</v>
      </c>
      <c r="E300" s="11">
        <v>0.87134366377412731</v>
      </c>
      <c r="F300" s="11">
        <v>0.9</v>
      </c>
      <c r="G300" s="15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5"/>
    </row>
    <row r="301" spans="1:65">
      <c r="A301" s="30"/>
      <c r="B301" s="20" t="s">
        <v>254</v>
      </c>
      <c r="C301" s="12"/>
      <c r="D301" s="23">
        <v>1.0445</v>
      </c>
      <c r="E301" s="23">
        <v>0.89185230044520936</v>
      </c>
      <c r="F301" s="23">
        <v>0.93333333333333346</v>
      </c>
      <c r="G301" s="15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5"/>
    </row>
    <row r="302" spans="1:65">
      <c r="A302" s="30"/>
      <c r="B302" s="3" t="s">
        <v>255</v>
      </c>
      <c r="C302" s="29"/>
      <c r="D302" s="11">
        <v>1.0465</v>
      </c>
      <c r="E302" s="11">
        <v>0.88303319867328445</v>
      </c>
      <c r="F302" s="11">
        <v>0.9</v>
      </c>
      <c r="G302" s="15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30"/>
      <c r="B303" s="3" t="s">
        <v>256</v>
      </c>
      <c r="C303" s="29"/>
      <c r="D303" s="24">
        <v>2.7223151911562347E-2</v>
      </c>
      <c r="E303" s="24">
        <v>2.7728217608763716E-2</v>
      </c>
      <c r="F303" s="24">
        <v>5.1639777949432218E-2</v>
      </c>
      <c r="G303" s="15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3" t="s">
        <v>86</v>
      </c>
      <c r="C304" s="29"/>
      <c r="D304" s="13">
        <v>2.6063333567795451E-2</v>
      </c>
      <c r="E304" s="13">
        <v>3.1090593806756897E-2</v>
      </c>
      <c r="F304" s="13">
        <v>5.53283335172488E-2</v>
      </c>
      <c r="G304" s="15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257</v>
      </c>
      <c r="C305" s="29"/>
      <c r="D305" s="13">
        <v>9.1931451694968525E-2</v>
      </c>
      <c r="E305" s="13">
        <v>-6.7648083176031992E-2</v>
      </c>
      <c r="F305" s="13">
        <v>-2.4283368518936643E-2</v>
      </c>
      <c r="G305" s="15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46" t="s">
        <v>258</v>
      </c>
      <c r="C306" s="47"/>
      <c r="D306" s="45">
        <v>1.81</v>
      </c>
      <c r="E306" s="45">
        <v>0.67</v>
      </c>
      <c r="F306" s="45">
        <v>0</v>
      </c>
      <c r="G306" s="15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B307" s="31"/>
      <c r="C307" s="20"/>
      <c r="D307" s="20"/>
      <c r="E307" s="20"/>
      <c r="F307" s="20"/>
      <c r="BM307" s="55"/>
    </row>
    <row r="308" spans="1:65" ht="15">
      <c r="B308" s="8" t="s">
        <v>511</v>
      </c>
      <c r="BM308" s="28" t="s">
        <v>66</v>
      </c>
    </row>
    <row r="309" spans="1:65" ht="15">
      <c r="A309" s="25" t="s">
        <v>52</v>
      </c>
      <c r="B309" s="18" t="s">
        <v>110</v>
      </c>
      <c r="C309" s="15" t="s">
        <v>111</v>
      </c>
      <c r="D309" s="16" t="s">
        <v>225</v>
      </c>
      <c r="E309" s="17" t="s">
        <v>225</v>
      </c>
      <c r="F309" s="17" t="s">
        <v>225</v>
      </c>
      <c r="G309" s="17" t="s">
        <v>225</v>
      </c>
      <c r="H309" s="17" t="s">
        <v>225</v>
      </c>
      <c r="I309" s="17" t="s">
        <v>225</v>
      </c>
      <c r="J309" s="17" t="s">
        <v>225</v>
      </c>
      <c r="K309" s="17" t="s">
        <v>225</v>
      </c>
      <c r="L309" s="17" t="s">
        <v>225</v>
      </c>
      <c r="M309" s="17" t="s">
        <v>225</v>
      </c>
      <c r="N309" s="17" t="s">
        <v>225</v>
      </c>
      <c r="O309" s="17" t="s">
        <v>225</v>
      </c>
      <c r="P309" s="17" t="s">
        <v>225</v>
      </c>
      <c r="Q309" s="17" t="s">
        <v>225</v>
      </c>
      <c r="R309" s="17" t="s">
        <v>225</v>
      </c>
      <c r="S309" s="17" t="s">
        <v>225</v>
      </c>
      <c r="T309" s="17" t="s">
        <v>225</v>
      </c>
      <c r="U309" s="17" t="s">
        <v>225</v>
      </c>
      <c r="V309" s="17" t="s">
        <v>225</v>
      </c>
      <c r="W309" s="152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8">
        <v>1</v>
      </c>
    </row>
    <row r="310" spans="1:65">
      <c r="A310" s="30"/>
      <c r="B310" s="19" t="s">
        <v>226</v>
      </c>
      <c r="C310" s="9" t="s">
        <v>226</v>
      </c>
      <c r="D310" s="150" t="s">
        <v>228</v>
      </c>
      <c r="E310" s="151" t="s">
        <v>229</v>
      </c>
      <c r="F310" s="151" t="s">
        <v>230</v>
      </c>
      <c r="G310" s="151" t="s">
        <v>232</v>
      </c>
      <c r="H310" s="151" t="s">
        <v>233</v>
      </c>
      <c r="I310" s="151" t="s">
        <v>234</v>
      </c>
      <c r="J310" s="151" t="s">
        <v>236</v>
      </c>
      <c r="K310" s="151" t="s">
        <v>237</v>
      </c>
      <c r="L310" s="151" t="s">
        <v>238</v>
      </c>
      <c r="M310" s="151" t="s">
        <v>239</v>
      </c>
      <c r="N310" s="151" t="s">
        <v>240</v>
      </c>
      <c r="O310" s="151" t="s">
        <v>241</v>
      </c>
      <c r="P310" s="151" t="s">
        <v>242</v>
      </c>
      <c r="Q310" s="151" t="s">
        <v>243</v>
      </c>
      <c r="R310" s="151" t="s">
        <v>244</v>
      </c>
      <c r="S310" s="151" t="s">
        <v>245</v>
      </c>
      <c r="T310" s="151" t="s">
        <v>246</v>
      </c>
      <c r="U310" s="151" t="s">
        <v>247</v>
      </c>
      <c r="V310" s="151" t="s">
        <v>248</v>
      </c>
      <c r="W310" s="152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 t="s">
        <v>1</v>
      </c>
    </row>
    <row r="311" spans="1:65">
      <c r="A311" s="30"/>
      <c r="B311" s="19"/>
      <c r="C311" s="9"/>
      <c r="D311" s="10" t="s">
        <v>296</v>
      </c>
      <c r="E311" s="11" t="s">
        <v>296</v>
      </c>
      <c r="F311" s="11" t="s">
        <v>260</v>
      </c>
      <c r="G311" s="11" t="s">
        <v>296</v>
      </c>
      <c r="H311" s="11" t="s">
        <v>296</v>
      </c>
      <c r="I311" s="11" t="s">
        <v>262</v>
      </c>
      <c r="J311" s="11" t="s">
        <v>262</v>
      </c>
      <c r="K311" s="11" t="s">
        <v>262</v>
      </c>
      <c r="L311" s="11" t="s">
        <v>296</v>
      </c>
      <c r="M311" s="11" t="s">
        <v>260</v>
      </c>
      <c r="N311" s="11" t="s">
        <v>260</v>
      </c>
      <c r="O311" s="11" t="s">
        <v>262</v>
      </c>
      <c r="P311" s="11" t="s">
        <v>260</v>
      </c>
      <c r="Q311" s="11" t="s">
        <v>262</v>
      </c>
      <c r="R311" s="11" t="s">
        <v>262</v>
      </c>
      <c r="S311" s="11" t="s">
        <v>260</v>
      </c>
      <c r="T311" s="11" t="s">
        <v>260</v>
      </c>
      <c r="U311" s="11" t="s">
        <v>260</v>
      </c>
      <c r="V311" s="11" t="s">
        <v>296</v>
      </c>
      <c r="W311" s="152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2</v>
      </c>
    </row>
    <row r="312" spans="1:65">
      <c r="A312" s="30"/>
      <c r="B312" s="19"/>
      <c r="C312" s="9"/>
      <c r="D312" s="26" t="s">
        <v>116</v>
      </c>
      <c r="E312" s="26" t="s">
        <v>299</v>
      </c>
      <c r="F312" s="26" t="s">
        <v>297</v>
      </c>
      <c r="G312" s="26" t="s">
        <v>297</v>
      </c>
      <c r="H312" s="26" t="s">
        <v>299</v>
      </c>
      <c r="I312" s="26" t="s">
        <v>298</v>
      </c>
      <c r="J312" s="26" t="s">
        <v>299</v>
      </c>
      <c r="K312" s="26" t="s">
        <v>297</v>
      </c>
      <c r="L312" s="26" t="s">
        <v>299</v>
      </c>
      <c r="M312" s="26" t="s">
        <v>299</v>
      </c>
      <c r="N312" s="26" t="s">
        <v>299</v>
      </c>
      <c r="O312" s="26" t="s">
        <v>299</v>
      </c>
      <c r="P312" s="26" t="s">
        <v>299</v>
      </c>
      <c r="Q312" s="26" t="s">
        <v>298</v>
      </c>
      <c r="R312" s="26" t="s">
        <v>297</v>
      </c>
      <c r="S312" s="26" t="s">
        <v>299</v>
      </c>
      <c r="T312" s="26" t="s">
        <v>299</v>
      </c>
      <c r="U312" s="26" t="s">
        <v>299</v>
      </c>
      <c r="V312" s="26" t="s">
        <v>300</v>
      </c>
      <c r="W312" s="152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8">
        <v>1</v>
      </c>
      <c r="C313" s="14">
        <v>1</v>
      </c>
      <c r="D313" s="22">
        <v>3.63</v>
      </c>
      <c r="E313" s="22">
        <v>3.8068920000000004</v>
      </c>
      <c r="F313" s="22">
        <v>3.4769082845581916</v>
      </c>
      <c r="G313" s="22">
        <v>3.0839897000000001</v>
      </c>
      <c r="H313" s="22">
        <v>3.52</v>
      </c>
      <c r="I313" s="22">
        <v>3.73</v>
      </c>
      <c r="J313" s="22">
        <v>3.8699999999999997</v>
      </c>
      <c r="K313" s="22">
        <v>3.09</v>
      </c>
      <c r="L313" s="22">
        <v>3.52</v>
      </c>
      <c r="M313" s="22">
        <v>3.44</v>
      </c>
      <c r="N313" s="22">
        <v>3.4300000000000006</v>
      </c>
      <c r="O313" s="22">
        <v>3.2119166948860003</v>
      </c>
      <c r="P313" s="22">
        <v>3.27</v>
      </c>
      <c r="Q313" s="22">
        <v>3.7807930160375958</v>
      </c>
      <c r="R313" s="22">
        <v>3.85</v>
      </c>
      <c r="S313" s="22">
        <v>3.45</v>
      </c>
      <c r="T313" s="22">
        <v>3.3300000000000005</v>
      </c>
      <c r="U313" s="22">
        <v>3.35</v>
      </c>
      <c r="V313" s="22">
        <v>3.2300000000000004</v>
      </c>
      <c r="W313" s="152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>
        <v>1</v>
      </c>
      <c r="C314" s="9">
        <v>2</v>
      </c>
      <c r="D314" s="11">
        <v>3.5900000000000003</v>
      </c>
      <c r="E314" s="11">
        <v>3.8823840000000005</v>
      </c>
      <c r="F314" s="11">
        <v>3.6050377520661336</v>
      </c>
      <c r="G314" s="11">
        <v>3.2004657000000001</v>
      </c>
      <c r="H314" s="11">
        <v>3.6900000000000004</v>
      </c>
      <c r="I314" s="11">
        <v>3.7900000000000005</v>
      </c>
      <c r="J314" s="11">
        <v>3.93</v>
      </c>
      <c r="K314" s="11">
        <v>3.02</v>
      </c>
      <c r="L314" s="11">
        <v>3.5000000000000004</v>
      </c>
      <c r="M314" s="11">
        <v>3.5000000000000004</v>
      </c>
      <c r="N314" s="11">
        <v>3.19</v>
      </c>
      <c r="O314" s="11">
        <v>3.2626145675700005</v>
      </c>
      <c r="P314" s="11">
        <v>3.3000000000000003</v>
      </c>
      <c r="Q314" s="11">
        <v>3.6896799521775727</v>
      </c>
      <c r="R314" s="11">
        <v>3.83</v>
      </c>
      <c r="S314" s="11">
        <v>3.5900000000000003</v>
      </c>
      <c r="T314" s="11">
        <v>3.36</v>
      </c>
      <c r="U314" s="11">
        <v>3.51</v>
      </c>
      <c r="V314" s="11">
        <v>3.19</v>
      </c>
      <c r="W314" s="152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 t="e">
        <v>#N/A</v>
      </c>
    </row>
    <row r="315" spans="1:65">
      <c r="A315" s="30"/>
      <c r="B315" s="19">
        <v>1</v>
      </c>
      <c r="C315" s="9">
        <v>3</v>
      </c>
      <c r="D315" s="11">
        <v>3.54</v>
      </c>
      <c r="E315" s="11">
        <v>3.8088360000000003</v>
      </c>
      <c r="F315" s="11">
        <v>3.5157274535006744</v>
      </c>
      <c r="G315" s="11">
        <v>3.1323310000000002</v>
      </c>
      <c r="H315" s="11">
        <v>3.36</v>
      </c>
      <c r="I315" s="11">
        <v>3.7699999999999996</v>
      </c>
      <c r="J315" s="11">
        <v>3.9699999999999998</v>
      </c>
      <c r="K315" s="11">
        <v>3.02</v>
      </c>
      <c r="L315" s="11">
        <v>3.52</v>
      </c>
      <c r="M315" s="11">
        <v>3.36</v>
      </c>
      <c r="N315" s="11">
        <v>3.2199999999999998</v>
      </c>
      <c r="O315" s="11">
        <v>3.367602365909002</v>
      </c>
      <c r="P315" s="11">
        <v>3.35</v>
      </c>
      <c r="Q315" s="11">
        <v>3.666819266352773</v>
      </c>
      <c r="R315" s="11">
        <v>3.7900000000000005</v>
      </c>
      <c r="S315" s="11">
        <v>3.6000000000000005</v>
      </c>
      <c r="T315" s="11">
        <v>3.38</v>
      </c>
      <c r="U315" s="11">
        <v>3.35</v>
      </c>
      <c r="V315" s="11">
        <v>3.2199999999999998</v>
      </c>
      <c r="W315" s="152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16</v>
      </c>
    </row>
    <row r="316" spans="1:65">
      <c r="A316" s="30"/>
      <c r="B316" s="19">
        <v>1</v>
      </c>
      <c r="C316" s="9">
        <v>4</v>
      </c>
      <c r="D316" s="11">
        <v>3.53</v>
      </c>
      <c r="E316" s="11">
        <v>3.8865959999999999</v>
      </c>
      <c r="F316" s="11">
        <v>3.4795542548331575</v>
      </c>
      <c r="G316" s="11">
        <v>3.1445181000000004</v>
      </c>
      <c r="H316" s="11">
        <v>3.2099999999999995</v>
      </c>
      <c r="I316" s="11">
        <v>3.82</v>
      </c>
      <c r="J316" s="11">
        <v>3.94</v>
      </c>
      <c r="K316" s="11">
        <v>3.04</v>
      </c>
      <c r="L316" s="11">
        <v>3.55</v>
      </c>
      <c r="M316" s="11">
        <v>3.45</v>
      </c>
      <c r="N316" s="11">
        <v>3.27</v>
      </c>
      <c r="O316" s="11">
        <v>3.2550145753989996</v>
      </c>
      <c r="P316" s="11">
        <v>3.25</v>
      </c>
      <c r="Q316" s="11">
        <v>3.8438439977984817</v>
      </c>
      <c r="R316" s="11">
        <v>3.7699999999999996</v>
      </c>
      <c r="S316" s="11">
        <v>3.52</v>
      </c>
      <c r="T316" s="11">
        <v>3.47</v>
      </c>
      <c r="U316" s="11">
        <v>3.42</v>
      </c>
      <c r="V316" s="11">
        <v>3.25</v>
      </c>
      <c r="W316" s="152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3.4883103590597537</v>
      </c>
    </row>
    <row r="317" spans="1:65">
      <c r="A317" s="30"/>
      <c r="B317" s="19">
        <v>1</v>
      </c>
      <c r="C317" s="9">
        <v>5</v>
      </c>
      <c r="D317" s="11">
        <v>3.6699999999999995</v>
      </c>
      <c r="E317" s="11">
        <v>3.8248200000000003</v>
      </c>
      <c r="F317" s="11">
        <v>3.5119560970480497</v>
      </c>
      <c r="G317" s="153">
        <v>3.3029752000000001</v>
      </c>
      <c r="H317" s="11">
        <v>3.75</v>
      </c>
      <c r="I317" s="11">
        <v>3.84</v>
      </c>
      <c r="J317" s="11">
        <v>3.8599999999999994</v>
      </c>
      <c r="K317" s="11">
        <v>3.03</v>
      </c>
      <c r="L317" s="11">
        <v>3.53</v>
      </c>
      <c r="M317" s="11">
        <v>3.45</v>
      </c>
      <c r="N317" s="11">
        <v>3.3300000000000005</v>
      </c>
      <c r="O317" s="11">
        <v>3.3048106931569996</v>
      </c>
      <c r="P317" s="11">
        <v>3.29</v>
      </c>
      <c r="Q317" s="11">
        <v>3.803833473986761</v>
      </c>
      <c r="R317" s="11">
        <v>3.7800000000000002</v>
      </c>
      <c r="S317" s="11">
        <v>3.4799999999999995</v>
      </c>
      <c r="T317" s="11">
        <v>3.4099999999999997</v>
      </c>
      <c r="U317" s="11">
        <v>3.4000000000000004</v>
      </c>
      <c r="V317" s="11">
        <v>3.18</v>
      </c>
      <c r="W317" s="152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86</v>
      </c>
    </row>
    <row r="318" spans="1:65">
      <c r="A318" s="30"/>
      <c r="B318" s="19">
        <v>1</v>
      </c>
      <c r="C318" s="9">
        <v>6</v>
      </c>
      <c r="D318" s="11">
        <v>3.61</v>
      </c>
      <c r="E318" s="11">
        <v>3.8069999999999999</v>
      </c>
      <c r="F318" s="11">
        <v>3.4997092510813741</v>
      </c>
      <c r="G318" s="11">
        <v>3.1549513</v>
      </c>
      <c r="H318" s="11">
        <v>3.56</v>
      </c>
      <c r="I318" s="11">
        <v>3.7600000000000002</v>
      </c>
      <c r="J318" s="11">
        <v>3.8900000000000006</v>
      </c>
      <c r="K318" s="11">
        <v>3.02</v>
      </c>
      <c r="L318" s="11">
        <v>3.4799999999999995</v>
      </c>
      <c r="M318" s="11">
        <v>3.47</v>
      </c>
      <c r="N318" s="11">
        <v>3.58</v>
      </c>
      <c r="O318" s="11">
        <v>3.2861106414639991</v>
      </c>
      <c r="P318" s="11">
        <v>3.32</v>
      </c>
      <c r="Q318" s="11">
        <v>3.6454136349860922</v>
      </c>
      <c r="R318" s="11">
        <v>3.8</v>
      </c>
      <c r="S318" s="11">
        <v>3.44</v>
      </c>
      <c r="T318" s="11">
        <v>3.4300000000000006</v>
      </c>
      <c r="U318" s="11">
        <v>3.37</v>
      </c>
      <c r="V318" s="153">
        <v>3.05</v>
      </c>
      <c r="W318" s="152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5"/>
    </row>
    <row r="319" spans="1:65">
      <c r="A319" s="30"/>
      <c r="B319" s="20" t="s">
        <v>254</v>
      </c>
      <c r="C319" s="12"/>
      <c r="D319" s="23">
        <v>3.5950000000000002</v>
      </c>
      <c r="E319" s="23">
        <v>3.8360880000000002</v>
      </c>
      <c r="F319" s="23">
        <v>3.5148155155145968</v>
      </c>
      <c r="G319" s="23">
        <v>3.1698718333333336</v>
      </c>
      <c r="H319" s="23">
        <v>3.5150000000000001</v>
      </c>
      <c r="I319" s="23">
        <v>3.7850000000000001</v>
      </c>
      <c r="J319" s="23">
        <v>3.91</v>
      </c>
      <c r="K319" s="23">
        <v>3.0366666666666666</v>
      </c>
      <c r="L319" s="23">
        <v>3.5166666666666671</v>
      </c>
      <c r="M319" s="23">
        <v>3.4449999999999998</v>
      </c>
      <c r="N319" s="23">
        <v>3.3366666666666673</v>
      </c>
      <c r="O319" s="23">
        <v>3.2813449230641667</v>
      </c>
      <c r="P319" s="23">
        <v>3.2966666666666669</v>
      </c>
      <c r="Q319" s="23">
        <v>3.7383972235565461</v>
      </c>
      <c r="R319" s="23">
        <v>3.8033333333333332</v>
      </c>
      <c r="S319" s="23">
        <v>3.5133333333333336</v>
      </c>
      <c r="T319" s="23">
        <v>3.3966666666666665</v>
      </c>
      <c r="U319" s="23">
        <v>3.4000000000000004</v>
      </c>
      <c r="V319" s="23">
        <v>3.186666666666667</v>
      </c>
      <c r="W319" s="152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255</v>
      </c>
      <c r="C320" s="29"/>
      <c r="D320" s="11">
        <v>3.6</v>
      </c>
      <c r="E320" s="11">
        <v>3.8168280000000001</v>
      </c>
      <c r="F320" s="11">
        <v>3.5058326740647119</v>
      </c>
      <c r="G320" s="11">
        <v>3.1497347000000002</v>
      </c>
      <c r="H320" s="11">
        <v>3.54</v>
      </c>
      <c r="I320" s="11">
        <v>3.7800000000000002</v>
      </c>
      <c r="J320" s="11">
        <v>3.91</v>
      </c>
      <c r="K320" s="11">
        <v>3.0249999999999999</v>
      </c>
      <c r="L320" s="11">
        <v>3.52</v>
      </c>
      <c r="M320" s="11">
        <v>3.45</v>
      </c>
      <c r="N320" s="11">
        <v>3.3000000000000003</v>
      </c>
      <c r="O320" s="11">
        <v>3.274362604517</v>
      </c>
      <c r="P320" s="11">
        <v>3.2949999999999999</v>
      </c>
      <c r="Q320" s="11">
        <v>3.7352364841075842</v>
      </c>
      <c r="R320" s="11">
        <v>3.7949999999999999</v>
      </c>
      <c r="S320" s="11">
        <v>3.5</v>
      </c>
      <c r="T320" s="11">
        <v>3.3949999999999996</v>
      </c>
      <c r="U320" s="11">
        <v>3.3850000000000002</v>
      </c>
      <c r="V320" s="11">
        <v>3.2050000000000001</v>
      </c>
      <c r="W320" s="152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3" t="s">
        <v>256</v>
      </c>
      <c r="C321" s="29"/>
      <c r="D321" s="24">
        <v>5.3572380943915365E-2</v>
      </c>
      <c r="E321" s="24">
        <v>3.8111770276385737E-2</v>
      </c>
      <c r="F321" s="24">
        <v>4.7026745075482025E-2</v>
      </c>
      <c r="G321" s="24">
        <v>7.5236932417202279E-2</v>
      </c>
      <c r="H321" s="24">
        <v>0.20245987256738085</v>
      </c>
      <c r="I321" s="24">
        <v>4.0373258476372659E-2</v>
      </c>
      <c r="J321" s="24">
        <v>4.3358966777357684E-2</v>
      </c>
      <c r="K321" s="24">
        <v>2.7325202042558876E-2</v>
      </c>
      <c r="L321" s="24">
        <v>2.4221202832779943E-2</v>
      </c>
      <c r="M321" s="24">
        <v>4.6797435827190544E-2</v>
      </c>
      <c r="N321" s="24">
        <v>0.14665151436881485</v>
      </c>
      <c r="O321" s="24">
        <v>5.2684140264622654E-2</v>
      </c>
      <c r="P321" s="24">
        <v>3.559026084010438E-2</v>
      </c>
      <c r="Q321" s="24">
        <v>8.16591115797973E-2</v>
      </c>
      <c r="R321" s="24">
        <v>3.0767948691238257E-2</v>
      </c>
      <c r="S321" s="24">
        <v>6.9185740341971461E-2</v>
      </c>
      <c r="T321" s="24">
        <v>5.0464508980734846E-2</v>
      </c>
      <c r="U321" s="24">
        <v>6.0663003552412283E-2</v>
      </c>
      <c r="V321" s="24">
        <v>7.1740272279011322E-2</v>
      </c>
      <c r="W321" s="203"/>
      <c r="X321" s="204"/>
      <c r="Y321" s="204"/>
      <c r="Z321" s="204"/>
      <c r="AA321" s="204"/>
      <c r="AB321" s="204"/>
      <c r="AC321" s="204"/>
      <c r="AD321" s="204"/>
      <c r="AE321" s="204"/>
      <c r="AF321" s="204"/>
      <c r="AG321" s="204"/>
      <c r="AH321" s="204"/>
      <c r="AI321" s="204"/>
      <c r="AJ321" s="204"/>
      <c r="AK321" s="204"/>
      <c r="AL321" s="204"/>
      <c r="AM321" s="204"/>
      <c r="AN321" s="204"/>
      <c r="AO321" s="204"/>
      <c r="AP321" s="204"/>
      <c r="AQ321" s="204"/>
      <c r="AR321" s="204"/>
      <c r="AS321" s="204"/>
      <c r="AT321" s="204"/>
      <c r="AU321" s="204"/>
      <c r="AV321" s="204"/>
      <c r="AW321" s="204"/>
      <c r="AX321" s="204"/>
      <c r="AY321" s="204"/>
      <c r="AZ321" s="204"/>
      <c r="BA321" s="204"/>
      <c r="BB321" s="204"/>
      <c r="BC321" s="204"/>
      <c r="BD321" s="204"/>
      <c r="BE321" s="204"/>
      <c r="BF321" s="204"/>
      <c r="BG321" s="204"/>
      <c r="BH321" s="204"/>
      <c r="BI321" s="204"/>
      <c r="BJ321" s="204"/>
      <c r="BK321" s="204"/>
      <c r="BL321" s="204"/>
      <c r="BM321" s="56"/>
    </row>
    <row r="322" spans="1:65">
      <c r="A322" s="30"/>
      <c r="B322" s="3" t="s">
        <v>86</v>
      </c>
      <c r="C322" s="29"/>
      <c r="D322" s="13">
        <v>1.4901914031687166E-2</v>
      </c>
      <c r="E322" s="13">
        <v>9.9350615200656852E-3</v>
      </c>
      <c r="F322" s="13">
        <v>1.3379577069665045E-2</v>
      </c>
      <c r="G322" s="13">
        <v>2.3735007714203251E-2</v>
      </c>
      <c r="H322" s="13">
        <v>5.7598825765968947E-2</v>
      </c>
      <c r="I322" s="13">
        <v>1.0666646889398324E-2</v>
      </c>
      <c r="J322" s="13">
        <v>1.1089249815180993E-2</v>
      </c>
      <c r="K322" s="13">
        <v>8.9984199920611005E-3</v>
      </c>
      <c r="L322" s="13">
        <v>6.8875458292265235E-3</v>
      </c>
      <c r="M322" s="13">
        <v>1.3584161343161261E-2</v>
      </c>
      <c r="N322" s="13">
        <v>4.3951502807836607E-2</v>
      </c>
      <c r="O322" s="13">
        <v>1.605565446482397E-2</v>
      </c>
      <c r="P322" s="13">
        <v>1.0795832408525089E-2</v>
      </c>
      <c r="Q322" s="13">
        <v>2.1843348016963918E-2</v>
      </c>
      <c r="R322" s="13">
        <v>8.089732346513126E-3</v>
      </c>
      <c r="S322" s="13">
        <v>1.9692335960712938E-2</v>
      </c>
      <c r="T322" s="13">
        <v>1.4857068394720761E-2</v>
      </c>
      <c r="U322" s="13">
        <v>1.784205986835655E-2</v>
      </c>
      <c r="V322" s="13">
        <v>2.2512637744459617E-2</v>
      </c>
      <c r="W322" s="152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3" t="s">
        <v>257</v>
      </c>
      <c r="C323" s="29"/>
      <c r="D323" s="13">
        <v>3.058490499939448E-2</v>
      </c>
      <c r="E323" s="13">
        <v>9.9698021432355288E-2</v>
      </c>
      <c r="F323" s="13">
        <v>7.5982793176658792E-3</v>
      </c>
      <c r="G323" s="13">
        <v>-9.1287326226400567E-2</v>
      </c>
      <c r="H323" s="13">
        <v>7.6511658060840482E-3</v>
      </c>
      <c r="I323" s="13">
        <v>8.5052535583507227E-2</v>
      </c>
      <c r="J323" s="13">
        <v>0.12088650307305504</v>
      </c>
      <c r="K323" s="13">
        <v>-0.12947348312058571</v>
      </c>
      <c r="L323" s="13">
        <v>8.1289520392779924E-3</v>
      </c>
      <c r="M323" s="13">
        <v>-1.241585598806294E-2</v>
      </c>
      <c r="N323" s="13">
        <v>-4.3471961145670757E-2</v>
      </c>
      <c r="O323" s="13">
        <v>-5.9331141639407559E-2</v>
      </c>
      <c r="P323" s="13">
        <v>-5.4938830742326195E-2</v>
      </c>
      <c r="Q323" s="13">
        <v>7.1692836575528052E-2</v>
      </c>
      <c r="R323" s="13">
        <v>9.0308184148640835E-2</v>
      </c>
      <c r="S323" s="13">
        <v>7.173379572890104E-3</v>
      </c>
      <c r="T323" s="13">
        <v>-2.6271656750688099E-2</v>
      </c>
      <c r="U323" s="13">
        <v>-2.5316084284299989E-2</v>
      </c>
      <c r="V323" s="13">
        <v>-8.6472722133128177E-2</v>
      </c>
      <c r="W323" s="152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46" t="s">
        <v>258</v>
      </c>
      <c r="C324" s="47"/>
      <c r="D324" s="45">
        <v>0.25</v>
      </c>
      <c r="E324" s="45">
        <v>1</v>
      </c>
      <c r="F324" s="45">
        <v>0</v>
      </c>
      <c r="G324" s="45">
        <v>1.07</v>
      </c>
      <c r="H324" s="45">
        <v>0.01</v>
      </c>
      <c r="I324" s="45">
        <v>0.85</v>
      </c>
      <c r="J324" s="45">
        <v>1.23</v>
      </c>
      <c r="K324" s="45">
        <v>1.48</v>
      </c>
      <c r="L324" s="45">
        <v>0.01</v>
      </c>
      <c r="M324" s="45">
        <v>0.21</v>
      </c>
      <c r="N324" s="45">
        <v>0.55000000000000004</v>
      </c>
      <c r="O324" s="45">
        <v>0.72</v>
      </c>
      <c r="P324" s="45">
        <v>0.67</v>
      </c>
      <c r="Q324" s="45">
        <v>0.7</v>
      </c>
      <c r="R324" s="45">
        <v>0.9</v>
      </c>
      <c r="S324" s="45">
        <v>0</v>
      </c>
      <c r="T324" s="45">
        <v>0.36</v>
      </c>
      <c r="U324" s="45">
        <v>0.35</v>
      </c>
      <c r="V324" s="45">
        <v>1.02</v>
      </c>
      <c r="W324" s="152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B325" s="3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BM325" s="55"/>
    </row>
    <row r="326" spans="1:65" ht="15">
      <c r="B326" s="8" t="s">
        <v>512</v>
      </c>
      <c r="BM326" s="28" t="s">
        <v>66</v>
      </c>
    </row>
    <row r="327" spans="1:65" ht="15">
      <c r="A327" s="25" t="s">
        <v>42</v>
      </c>
      <c r="B327" s="18" t="s">
        <v>110</v>
      </c>
      <c r="C327" s="15" t="s">
        <v>111</v>
      </c>
      <c r="D327" s="16" t="s">
        <v>225</v>
      </c>
      <c r="E327" s="17" t="s">
        <v>225</v>
      </c>
      <c r="F327" s="17" t="s">
        <v>225</v>
      </c>
      <c r="G327" s="17" t="s">
        <v>225</v>
      </c>
      <c r="H327" s="17" t="s">
        <v>225</v>
      </c>
      <c r="I327" s="17" t="s">
        <v>225</v>
      </c>
      <c r="J327" s="17" t="s">
        <v>225</v>
      </c>
      <c r="K327" s="17" t="s">
        <v>225</v>
      </c>
      <c r="L327" s="17" t="s">
        <v>225</v>
      </c>
      <c r="M327" s="17" t="s">
        <v>225</v>
      </c>
      <c r="N327" s="17" t="s">
        <v>225</v>
      </c>
      <c r="O327" s="17" t="s">
        <v>225</v>
      </c>
      <c r="P327" s="17" t="s">
        <v>225</v>
      </c>
      <c r="Q327" s="17" t="s">
        <v>225</v>
      </c>
      <c r="R327" s="152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1</v>
      </c>
    </row>
    <row r="328" spans="1:65">
      <c r="A328" s="30"/>
      <c r="B328" s="19" t="s">
        <v>226</v>
      </c>
      <c r="C328" s="9" t="s">
        <v>226</v>
      </c>
      <c r="D328" s="150" t="s">
        <v>228</v>
      </c>
      <c r="E328" s="151" t="s">
        <v>230</v>
      </c>
      <c r="F328" s="151" t="s">
        <v>234</v>
      </c>
      <c r="G328" s="151" t="s">
        <v>236</v>
      </c>
      <c r="H328" s="151" t="s">
        <v>237</v>
      </c>
      <c r="I328" s="151" t="s">
        <v>238</v>
      </c>
      <c r="J328" s="151" t="s">
        <v>239</v>
      </c>
      <c r="K328" s="151" t="s">
        <v>240</v>
      </c>
      <c r="L328" s="151" t="s">
        <v>242</v>
      </c>
      <c r="M328" s="151" t="s">
        <v>243</v>
      </c>
      <c r="N328" s="151" t="s">
        <v>244</v>
      </c>
      <c r="O328" s="151" t="s">
        <v>245</v>
      </c>
      <c r="P328" s="151" t="s">
        <v>246</v>
      </c>
      <c r="Q328" s="151" t="s">
        <v>247</v>
      </c>
      <c r="R328" s="152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 t="s">
        <v>3</v>
      </c>
    </row>
    <row r="329" spans="1:65">
      <c r="A329" s="30"/>
      <c r="B329" s="19"/>
      <c r="C329" s="9"/>
      <c r="D329" s="10" t="s">
        <v>260</v>
      </c>
      <c r="E329" s="11" t="s">
        <v>260</v>
      </c>
      <c r="F329" s="11" t="s">
        <v>262</v>
      </c>
      <c r="G329" s="11" t="s">
        <v>262</v>
      </c>
      <c r="H329" s="11" t="s">
        <v>260</v>
      </c>
      <c r="I329" s="11" t="s">
        <v>296</v>
      </c>
      <c r="J329" s="11" t="s">
        <v>260</v>
      </c>
      <c r="K329" s="11" t="s">
        <v>260</v>
      </c>
      <c r="L329" s="11" t="s">
        <v>260</v>
      </c>
      <c r="M329" s="11" t="s">
        <v>262</v>
      </c>
      <c r="N329" s="11" t="s">
        <v>262</v>
      </c>
      <c r="O329" s="11" t="s">
        <v>260</v>
      </c>
      <c r="P329" s="11" t="s">
        <v>260</v>
      </c>
      <c r="Q329" s="11" t="s">
        <v>260</v>
      </c>
      <c r="R329" s="152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</v>
      </c>
    </row>
    <row r="330" spans="1:65">
      <c r="A330" s="30"/>
      <c r="B330" s="19"/>
      <c r="C330" s="9"/>
      <c r="D330" s="26" t="s">
        <v>116</v>
      </c>
      <c r="E330" s="26" t="s">
        <v>297</v>
      </c>
      <c r="F330" s="26" t="s">
        <v>298</v>
      </c>
      <c r="G330" s="26" t="s">
        <v>299</v>
      </c>
      <c r="H330" s="26" t="s">
        <v>297</v>
      </c>
      <c r="I330" s="26" t="s">
        <v>299</v>
      </c>
      <c r="J330" s="26" t="s">
        <v>299</v>
      </c>
      <c r="K330" s="26" t="s">
        <v>299</v>
      </c>
      <c r="L330" s="26" t="s">
        <v>299</v>
      </c>
      <c r="M330" s="26" t="s">
        <v>298</v>
      </c>
      <c r="N330" s="26" t="s">
        <v>297</v>
      </c>
      <c r="O330" s="26" t="s">
        <v>299</v>
      </c>
      <c r="P330" s="26" t="s">
        <v>299</v>
      </c>
      <c r="Q330" s="26" t="s">
        <v>299</v>
      </c>
      <c r="R330" s="152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2</v>
      </c>
    </row>
    <row r="331" spans="1:65">
      <c r="A331" s="30"/>
      <c r="B331" s="18">
        <v>1</v>
      </c>
      <c r="C331" s="14">
        <v>1</v>
      </c>
      <c r="D331" s="22">
        <v>6.28</v>
      </c>
      <c r="E331" s="22">
        <v>6.3054087099022329</v>
      </c>
      <c r="F331" s="22">
        <v>6.8</v>
      </c>
      <c r="G331" s="22">
        <v>6.73</v>
      </c>
      <c r="H331" s="22">
        <v>6.27</v>
      </c>
      <c r="I331" s="22">
        <v>6.4611999999999989</v>
      </c>
      <c r="J331" s="22">
        <v>5.87</v>
      </c>
      <c r="K331" s="22">
        <v>5</v>
      </c>
      <c r="L331" s="22">
        <v>5.15</v>
      </c>
      <c r="M331" s="22">
        <v>6.6075759944042076</v>
      </c>
      <c r="N331" s="22">
        <v>7.11</v>
      </c>
      <c r="O331" s="22">
        <v>5.71</v>
      </c>
      <c r="P331" s="22">
        <v>6.49</v>
      </c>
      <c r="Q331" s="22">
        <v>5.22</v>
      </c>
      <c r="R331" s="152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>
        <v>1</v>
      </c>
      <c r="C332" s="9">
        <v>2</v>
      </c>
      <c r="D332" s="11">
        <v>6.03</v>
      </c>
      <c r="E332" s="11">
        <v>6.1782469954783945</v>
      </c>
      <c r="F332" s="11">
        <v>7.1</v>
      </c>
      <c r="G332" s="11">
        <v>7.19</v>
      </c>
      <c r="H332" s="11">
        <v>6.17</v>
      </c>
      <c r="I332" s="11">
        <v>6.444</v>
      </c>
      <c r="J332" s="11">
        <v>5.96</v>
      </c>
      <c r="K332" s="11">
        <v>5</v>
      </c>
      <c r="L332" s="11">
        <v>5.36</v>
      </c>
      <c r="M332" s="11">
        <v>6.2352570354655237</v>
      </c>
      <c r="N332" s="11">
        <v>7.31</v>
      </c>
      <c r="O332" s="153">
        <v>6.33</v>
      </c>
      <c r="P332" s="11">
        <v>6.58</v>
      </c>
      <c r="Q332" s="11">
        <v>5.42</v>
      </c>
      <c r="R332" s="152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33</v>
      </c>
    </row>
    <row r="333" spans="1:65">
      <c r="A333" s="30"/>
      <c r="B333" s="19">
        <v>1</v>
      </c>
      <c r="C333" s="9">
        <v>3</v>
      </c>
      <c r="D333" s="11">
        <v>6.23</v>
      </c>
      <c r="E333" s="11">
        <v>6.0326446355499046</v>
      </c>
      <c r="F333" s="11">
        <v>7</v>
      </c>
      <c r="G333" s="11">
        <v>6.69</v>
      </c>
      <c r="H333" s="11">
        <v>6.23</v>
      </c>
      <c r="I333" s="11">
        <v>6.4722999999999997</v>
      </c>
      <c r="J333" s="11">
        <v>5.63</v>
      </c>
      <c r="K333" s="11">
        <v>5</v>
      </c>
      <c r="L333" s="11">
        <v>5.49</v>
      </c>
      <c r="M333" s="11">
        <v>6.650462948049995</v>
      </c>
      <c r="N333" s="11">
        <v>6.88</v>
      </c>
      <c r="O333" s="11">
        <v>5.79</v>
      </c>
      <c r="P333" s="11">
        <v>6.55</v>
      </c>
      <c r="Q333" s="11">
        <v>5.2</v>
      </c>
      <c r="R333" s="152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16</v>
      </c>
    </row>
    <row r="334" spans="1:65">
      <c r="A334" s="30"/>
      <c r="B334" s="19">
        <v>1</v>
      </c>
      <c r="C334" s="9">
        <v>4</v>
      </c>
      <c r="D334" s="11">
        <v>6.1</v>
      </c>
      <c r="E334" s="11">
        <v>5.6900788593779152</v>
      </c>
      <c r="F334" s="11">
        <v>6.9</v>
      </c>
      <c r="G334" s="11">
        <v>7.1</v>
      </c>
      <c r="H334" s="11">
        <v>6.37</v>
      </c>
      <c r="I334" s="11">
        <v>6.567566666666667</v>
      </c>
      <c r="J334" s="11">
        <v>5.8</v>
      </c>
      <c r="K334" s="11">
        <v>5</v>
      </c>
      <c r="L334" s="11">
        <v>5.18</v>
      </c>
      <c r="M334" s="11">
        <v>6.3470226224668105</v>
      </c>
      <c r="N334" s="11">
        <v>6.8</v>
      </c>
      <c r="O334" s="11">
        <v>5.83</v>
      </c>
      <c r="P334" s="11">
        <v>6.42</v>
      </c>
      <c r="Q334" s="11">
        <v>5.43</v>
      </c>
      <c r="R334" s="152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6.1298953270695495</v>
      </c>
    </row>
    <row r="335" spans="1:65">
      <c r="A335" s="30"/>
      <c r="B335" s="19">
        <v>1</v>
      </c>
      <c r="C335" s="9">
        <v>5</v>
      </c>
      <c r="D335" s="11">
        <v>6.32</v>
      </c>
      <c r="E335" s="11">
        <v>6.0099578353780823</v>
      </c>
      <c r="F335" s="11">
        <v>6.8</v>
      </c>
      <c r="G335" s="11">
        <v>6.24</v>
      </c>
      <c r="H335" s="11">
        <v>6.26</v>
      </c>
      <c r="I335" s="11">
        <v>6.555133333333333</v>
      </c>
      <c r="J335" s="11">
        <v>5.79</v>
      </c>
      <c r="K335" s="11">
        <v>5</v>
      </c>
      <c r="L335" s="11">
        <v>5.32</v>
      </c>
      <c r="M335" s="11">
        <v>6.3733990791103832</v>
      </c>
      <c r="N335" s="11">
        <v>6.91</v>
      </c>
      <c r="O335" s="11">
        <v>5.62</v>
      </c>
      <c r="P335" s="11">
        <v>6.6</v>
      </c>
      <c r="Q335" s="11">
        <v>5.36</v>
      </c>
      <c r="R335" s="152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87</v>
      </c>
    </row>
    <row r="336" spans="1:65">
      <c r="A336" s="30"/>
      <c r="B336" s="19">
        <v>1</v>
      </c>
      <c r="C336" s="9">
        <v>6</v>
      </c>
      <c r="D336" s="11">
        <v>6.07</v>
      </c>
      <c r="E336" s="11">
        <v>5.8533522273667078</v>
      </c>
      <c r="F336" s="11">
        <v>7</v>
      </c>
      <c r="G336" s="11">
        <v>6.54</v>
      </c>
      <c r="H336" s="11">
        <v>6.23</v>
      </c>
      <c r="I336" s="11">
        <v>6.43</v>
      </c>
      <c r="J336" s="11">
        <v>6.08</v>
      </c>
      <c r="K336" s="11">
        <v>5</v>
      </c>
      <c r="L336" s="11">
        <v>5.52</v>
      </c>
      <c r="M336" s="11">
        <v>6.211600531291988</v>
      </c>
      <c r="N336" s="11">
        <v>7.38</v>
      </c>
      <c r="O336" s="11">
        <v>5.63</v>
      </c>
      <c r="P336" s="11">
        <v>6.43</v>
      </c>
      <c r="Q336" s="11">
        <v>5.3</v>
      </c>
      <c r="R336" s="152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5"/>
    </row>
    <row r="337" spans="1:65">
      <c r="A337" s="30"/>
      <c r="B337" s="20" t="s">
        <v>254</v>
      </c>
      <c r="C337" s="12"/>
      <c r="D337" s="23">
        <v>6.1716666666666669</v>
      </c>
      <c r="E337" s="23">
        <v>6.0116148771755391</v>
      </c>
      <c r="F337" s="23">
        <v>6.9333333333333327</v>
      </c>
      <c r="G337" s="23">
        <v>6.748333333333334</v>
      </c>
      <c r="H337" s="23">
        <v>6.2549999999999999</v>
      </c>
      <c r="I337" s="23">
        <v>6.4883666666666668</v>
      </c>
      <c r="J337" s="23">
        <v>5.8550000000000004</v>
      </c>
      <c r="K337" s="23">
        <v>5</v>
      </c>
      <c r="L337" s="23">
        <v>5.336666666666666</v>
      </c>
      <c r="M337" s="23">
        <v>6.4042197017981506</v>
      </c>
      <c r="N337" s="23">
        <v>7.0650000000000013</v>
      </c>
      <c r="O337" s="23">
        <v>5.8183333333333325</v>
      </c>
      <c r="P337" s="23">
        <v>6.5116666666666667</v>
      </c>
      <c r="Q337" s="23">
        <v>5.3216666666666663</v>
      </c>
      <c r="R337" s="152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5"/>
    </row>
    <row r="338" spans="1:65">
      <c r="A338" s="30"/>
      <c r="B338" s="3" t="s">
        <v>255</v>
      </c>
      <c r="C338" s="29"/>
      <c r="D338" s="11">
        <v>6.165</v>
      </c>
      <c r="E338" s="11">
        <v>6.0213012354639934</v>
      </c>
      <c r="F338" s="11">
        <v>6.95</v>
      </c>
      <c r="G338" s="11">
        <v>6.7100000000000009</v>
      </c>
      <c r="H338" s="11">
        <v>6.2450000000000001</v>
      </c>
      <c r="I338" s="11">
        <v>6.4667499999999993</v>
      </c>
      <c r="J338" s="11">
        <v>5.835</v>
      </c>
      <c r="K338" s="11">
        <v>5</v>
      </c>
      <c r="L338" s="11">
        <v>5.34</v>
      </c>
      <c r="M338" s="11">
        <v>6.3602108507885973</v>
      </c>
      <c r="N338" s="11">
        <v>7.01</v>
      </c>
      <c r="O338" s="11">
        <v>5.75</v>
      </c>
      <c r="P338" s="11">
        <v>6.52</v>
      </c>
      <c r="Q338" s="11">
        <v>5.33</v>
      </c>
      <c r="R338" s="152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5"/>
    </row>
    <row r="339" spans="1:65">
      <c r="A339" s="30"/>
      <c r="B339" s="3" t="s">
        <v>256</v>
      </c>
      <c r="C339" s="29"/>
      <c r="D339" s="24">
        <v>0.12056809970579567</v>
      </c>
      <c r="E339" s="24">
        <v>0.220435275121205</v>
      </c>
      <c r="F339" s="24">
        <v>0.12110601416389963</v>
      </c>
      <c r="G339" s="24">
        <v>0.35335062850753024</v>
      </c>
      <c r="H339" s="24">
        <v>6.6257075093909754E-2</v>
      </c>
      <c r="I339" s="24">
        <v>5.8483608339811484E-2</v>
      </c>
      <c r="J339" s="24">
        <v>0.15475787540542166</v>
      </c>
      <c r="K339" s="24">
        <v>0</v>
      </c>
      <c r="L339" s="24">
        <v>0.15318833724101402</v>
      </c>
      <c r="M339" s="24">
        <v>0.1853976602844474</v>
      </c>
      <c r="N339" s="24">
        <v>0.24072806234421437</v>
      </c>
      <c r="O339" s="24">
        <v>0.26430411776335738</v>
      </c>
      <c r="P339" s="24">
        <v>7.6789756261279166E-2</v>
      </c>
      <c r="Q339" s="24">
        <v>9.8471654127808061E-2</v>
      </c>
      <c r="R339" s="152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5"/>
    </row>
    <row r="340" spans="1:65">
      <c r="A340" s="30"/>
      <c r="B340" s="3" t="s">
        <v>86</v>
      </c>
      <c r="C340" s="29"/>
      <c r="D340" s="13">
        <v>1.9535743943688198E-2</v>
      </c>
      <c r="E340" s="13">
        <v>3.6668229689519466E-2</v>
      </c>
      <c r="F340" s="13">
        <v>1.746721358133168E-2</v>
      </c>
      <c r="G340" s="13">
        <v>5.2361169944311711E-2</v>
      </c>
      <c r="H340" s="13">
        <v>1.059265788871459E-2</v>
      </c>
      <c r="I340" s="13">
        <v>9.0136102573032985E-3</v>
      </c>
      <c r="J340" s="13">
        <v>2.6431746439867062E-2</v>
      </c>
      <c r="K340" s="13">
        <v>0</v>
      </c>
      <c r="L340" s="13">
        <v>2.8704872687260595E-2</v>
      </c>
      <c r="M340" s="13">
        <v>2.8949297325385669E-2</v>
      </c>
      <c r="N340" s="13">
        <v>3.4073328003427363E-2</v>
      </c>
      <c r="O340" s="13">
        <v>4.542608726955441E-2</v>
      </c>
      <c r="P340" s="13">
        <v>1.1792642374396596E-2</v>
      </c>
      <c r="Q340" s="13">
        <v>1.8503912457464716E-2</v>
      </c>
      <c r="R340" s="152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3" t="s">
        <v>257</v>
      </c>
      <c r="C341" s="29"/>
      <c r="D341" s="13">
        <v>6.8143642539302274E-3</v>
      </c>
      <c r="E341" s="13">
        <v>-1.9295672043808887E-2</v>
      </c>
      <c r="F341" s="13">
        <v>0.13106879700144458</v>
      </c>
      <c r="G341" s="13">
        <v>0.10088883631222356</v>
      </c>
      <c r="H341" s="13">
        <v>2.0408941140966919E-2</v>
      </c>
      <c r="I341" s="13">
        <v>5.8479194255424138E-2</v>
      </c>
      <c r="J341" s="13">
        <v>-4.4845027916808666E-2</v>
      </c>
      <c r="K341" s="13">
        <v>-0.18432538677780419</v>
      </c>
      <c r="L341" s="13">
        <v>-0.12940329615417645</v>
      </c>
      <c r="M341" s="13">
        <v>4.4751885650834433E-2</v>
      </c>
      <c r="N341" s="13">
        <v>0.1525482284829629</v>
      </c>
      <c r="O341" s="13">
        <v>-5.082664174710505E-2</v>
      </c>
      <c r="P341" s="13">
        <v>6.2280237953039608E-2</v>
      </c>
      <c r="Q341" s="13">
        <v>-0.131850319993843</v>
      </c>
      <c r="R341" s="152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46" t="s">
        <v>258</v>
      </c>
      <c r="C342" s="47"/>
      <c r="D342" s="45">
        <v>7.0000000000000007E-2</v>
      </c>
      <c r="E342" s="45">
        <v>0.36</v>
      </c>
      <c r="F342" s="45">
        <v>1.29</v>
      </c>
      <c r="G342" s="45">
        <v>0.96</v>
      </c>
      <c r="H342" s="45">
        <v>7.0000000000000007E-2</v>
      </c>
      <c r="I342" s="45">
        <v>0.49</v>
      </c>
      <c r="J342" s="45">
        <v>0.64</v>
      </c>
      <c r="K342" s="45">
        <v>2.17</v>
      </c>
      <c r="L342" s="45">
        <v>1.57</v>
      </c>
      <c r="M342" s="45">
        <v>0.34</v>
      </c>
      <c r="N342" s="45">
        <v>1.52</v>
      </c>
      <c r="O342" s="45">
        <v>0.71</v>
      </c>
      <c r="P342" s="45">
        <v>0.53</v>
      </c>
      <c r="Q342" s="45">
        <v>1.6</v>
      </c>
      <c r="R342" s="152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B343" s="31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BM343" s="55"/>
    </row>
    <row r="344" spans="1:65" ht="15">
      <c r="B344" s="8" t="s">
        <v>513</v>
      </c>
      <c r="BM344" s="28" t="s">
        <v>295</v>
      </c>
    </row>
    <row r="345" spans="1:65" ht="15">
      <c r="A345" s="25" t="s">
        <v>5</v>
      </c>
      <c r="B345" s="18" t="s">
        <v>110</v>
      </c>
      <c r="C345" s="15" t="s">
        <v>111</v>
      </c>
      <c r="D345" s="16" t="s">
        <v>225</v>
      </c>
      <c r="E345" s="17" t="s">
        <v>225</v>
      </c>
      <c r="F345" s="17" t="s">
        <v>225</v>
      </c>
      <c r="G345" s="15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8">
        <v>1</v>
      </c>
    </row>
    <row r="346" spans="1:65">
      <c r="A346" s="30"/>
      <c r="B346" s="19" t="s">
        <v>226</v>
      </c>
      <c r="C346" s="9" t="s">
        <v>226</v>
      </c>
      <c r="D346" s="150" t="s">
        <v>228</v>
      </c>
      <c r="E346" s="151" t="s">
        <v>230</v>
      </c>
      <c r="F346" s="151" t="s">
        <v>236</v>
      </c>
      <c r="G346" s="15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 t="s">
        <v>3</v>
      </c>
    </row>
    <row r="347" spans="1:65">
      <c r="A347" s="30"/>
      <c r="B347" s="19"/>
      <c r="C347" s="9"/>
      <c r="D347" s="10" t="s">
        <v>260</v>
      </c>
      <c r="E347" s="11" t="s">
        <v>260</v>
      </c>
      <c r="F347" s="11" t="s">
        <v>262</v>
      </c>
      <c r="G347" s="15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8">
        <v>2</v>
      </c>
    </row>
    <row r="348" spans="1:65">
      <c r="A348" s="30"/>
      <c r="B348" s="19"/>
      <c r="C348" s="9"/>
      <c r="D348" s="26" t="s">
        <v>116</v>
      </c>
      <c r="E348" s="26" t="s">
        <v>297</v>
      </c>
      <c r="F348" s="26" t="s">
        <v>299</v>
      </c>
      <c r="G348" s="15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>
        <v>2</v>
      </c>
    </row>
    <row r="349" spans="1:65">
      <c r="A349" s="30"/>
      <c r="B349" s="18">
        <v>1</v>
      </c>
      <c r="C349" s="14">
        <v>1</v>
      </c>
      <c r="D349" s="22">
        <v>3.4820000000000002</v>
      </c>
      <c r="E349" s="22">
        <v>3.3147761079750557</v>
      </c>
      <c r="F349" s="22">
        <v>3.3</v>
      </c>
      <c r="G349" s="15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1</v>
      </c>
    </row>
    <row r="350" spans="1:65">
      <c r="A350" s="30"/>
      <c r="B350" s="19">
        <v>1</v>
      </c>
      <c r="C350" s="9">
        <v>2</v>
      </c>
      <c r="D350" s="11">
        <v>3.3039999999999998</v>
      </c>
      <c r="E350" s="11">
        <v>3.5520517581027109</v>
      </c>
      <c r="F350" s="11">
        <v>3.4</v>
      </c>
      <c r="G350" s="15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6</v>
      </c>
    </row>
    <row r="351" spans="1:65">
      <c r="A351" s="30"/>
      <c r="B351" s="19">
        <v>1</v>
      </c>
      <c r="C351" s="9">
        <v>3</v>
      </c>
      <c r="D351" s="11">
        <v>3.339</v>
      </c>
      <c r="E351" s="11">
        <v>3.501009368309584</v>
      </c>
      <c r="F351" s="11">
        <v>3.6</v>
      </c>
      <c r="G351" s="15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16</v>
      </c>
    </row>
    <row r="352" spans="1:65">
      <c r="A352" s="30"/>
      <c r="B352" s="19">
        <v>1</v>
      </c>
      <c r="C352" s="9">
        <v>4</v>
      </c>
      <c r="D352" s="11">
        <v>3.3180000000000001</v>
      </c>
      <c r="E352" s="11">
        <v>3.4749037610686435</v>
      </c>
      <c r="F352" s="11">
        <v>3.3</v>
      </c>
      <c r="G352" s="15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3.3949670795043998</v>
      </c>
    </row>
    <row r="353" spans="1:65">
      <c r="A353" s="30"/>
      <c r="B353" s="19">
        <v>1</v>
      </c>
      <c r="C353" s="9">
        <v>5</v>
      </c>
      <c r="D353" s="11">
        <v>3.3860000000000001</v>
      </c>
      <c r="E353" s="11">
        <v>3.4698499226106696</v>
      </c>
      <c r="F353" s="11">
        <v>3.1</v>
      </c>
      <c r="G353" s="15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12</v>
      </c>
    </row>
    <row r="354" spans="1:65">
      <c r="A354" s="30"/>
      <c r="B354" s="19">
        <v>1</v>
      </c>
      <c r="C354" s="9">
        <v>6</v>
      </c>
      <c r="D354" s="11">
        <v>3.3279999999999998</v>
      </c>
      <c r="E354" s="11">
        <v>3.439816513012564</v>
      </c>
      <c r="F354" s="11">
        <v>3.5</v>
      </c>
      <c r="G354" s="15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5"/>
    </row>
    <row r="355" spans="1:65">
      <c r="A355" s="30"/>
      <c r="B355" s="20" t="s">
        <v>254</v>
      </c>
      <c r="C355" s="12"/>
      <c r="D355" s="23">
        <v>3.3595000000000002</v>
      </c>
      <c r="E355" s="23">
        <v>3.4587345718465379</v>
      </c>
      <c r="F355" s="23">
        <v>3.3666666666666667</v>
      </c>
      <c r="G355" s="15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5"/>
    </row>
    <row r="356" spans="1:65">
      <c r="A356" s="30"/>
      <c r="B356" s="3" t="s">
        <v>255</v>
      </c>
      <c r="C356" s="29"/>
      <c r="D356" s="11">
        <v>3.3334999999999999</v>
      </c>
      <c r="E356" s="11">
        <v>3.4723768418396563</v>
      </c>
      <c r="F356" s="11">
        <v>3.3499999999999996</v>
      </c>
      <c r="G356" s="15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5"/>
    </row>
    <row r="357" spans="1:65">
      <c r="A357" s="30"/>
      <c r="B357" s="3" t="s">
        <v>256</v>
      </c>
      <c r="C357" s="29"/>
      <c r="D357" s="24">
        <v>6.6217067286312339E-2</v>
      </c>
      <c r="E357" s="24">
        <v>7.9952713074358805E-2</v>
      </c>
      <c r="F357" s="24">
        <v>0.17511900715418266</v>
      </c>
      <c r="G357" s="15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30"/>
      <c r="B358" s="3" t="s">
        <v>86</v>
      </c>
      <c r="C358" s="29"/>
      <c r="D358" s="13">
        <v>1.9710393596163816E-2</v>
      </c>
      <c r="E358" s="13">
        <v>2.3116174836068416E-2</v>
      </c>
      <c r="F358" s="13">
        <v>5.2015546679460192E-2</v>
      </c>
      <c r="G358" s="15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3" t="s">
        <v>257</v>
      </c>
      <c r="C359" s="29"/>
      <c r="D359" s="13">
        <v>-1.0446958298510833E-2</v>
      </c>
      <c r="E359" s="13">
        <v>1.8782948655704512E-2</v>
      </c>
      <c r="F359" s="13">
        <v>-8.3359903571920135E-3</v>
      </c>
      <c r="G359" s="15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46" t="s">
        <v>258</v>
      </c>
      <c r="C360" s="47"/>
      <c r="D360" s="45">
        <v>0.67</v>
      </c>
      <c r="E360" s="45">
        <v>8.66</v>
      </c>
      <c r="F360" s="45">
        <v>0</v>
      </c>
      <c r="G360" s="15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B361" s="31"/>
      <c r="C361" s="20"/>
      <c r="D361" s="20"/>
      <c r="E361" s="20"/>
      <c r="F361" s="20"/>
      <c r="BM361" s="55"/>
    </row>
    <row r="362" spans="1:65" ht="15">
      <c r="B362" s="8" t="s">
        <v>514</v>
      </c>
      <c r="BM362" s="28" t="s">
        <v>66</v>
      </c>
    </row>
    <row r="363" spans="1:65" ht="15">
      <c r="A363" s="25" t="s">
        <v>81</v>
      </c>
      <c r="B363" s="18" t="s">
        <v>110</v>
      </c>
      <c r="C363" s="15" t="s">
        <v>111</v>
      </c>
      <c r="D363" s="16" t="s">
        <v>225</v>
      </c>
      <c r="E363" s="17" t="s">
        <v>225</v>
      </c>
      <c r="F363" s="17" t="s">
        <v>225</v>
      </c>
      <c r="G363" s="17" t="s">
        <v>225</v>
      </c>
      <c r="H363" s="17" t="s">
        <v>225</v>
      </c>
      <c r="I363" s="17" t="s">
        <v>225</v>
      </c>
      <c r="J363" s="17" t="s">
        <v>225</v>
      </c>
      <c r="K363" s="17" t="s">
        <v>225</v>
      </c>
      <c r="L363" s="17" t="s">
        <v>225</v>
      </c>
      <c r="M363" s="15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8">
        <v>1</v>
      </c>
    </row>
    <row r="364" spans="1:65">
      <c r="A364" s="30"/>
      <c r="B364" s="19" t="s">
        <v>226</v>
      </c>
      <c r="C364" s="9" t="s">
        <v>226</v>
      </c>
      <c r="D364" s="150" t="s">
        <v>230</v>
      </c>
      <c r="E364" s="151" t="s">
        <v>236</v>
      </c>
      <c r="F364" s="151" t="s">
        <v>237</v>
      </c>
      <c r="G364" s="151" t="s">
        <v>239</v>
      </c>
      <c r="H364" s="151" t="s">
        <v>242</v>
      </c>
      <c r="I364" s="151" t="s">
        <v>245</v>
      </c>
      <c r="J364" s="151" t="s">
        <v>246</v>
      </c>
      <c r="K364" s="151" t="s">
        <v>247</v>
      </c>
      <c r="L364" s="151" t="s">
        <v>248</v>
      </c>
      <c r="M364" s="15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8" t="s">
        <v>3</v>
      </c>
    </row>
    <row r="365" spans="1:65">
      <c r="A365" s="30"/>
      <c r="B365" s="19"/>
      <c r="C365" s="9"/>
      <c r="D365" s="10" t="s">
        <v>260</v>
      </c>
      <c r="E365" s="11" t="s">
        <v>262</v>
      </c>
      <c r="F365" s="11" t="s">
        <v>260</v>
      </c>
      <c r="G365" s="11" t="s">
        <v>260</v>
      </c>
      <c r="H365" s="11" t="s">
        <v>260</v>
      </c>
      <c r="I365" s="11" t="s">
        <v>260</v>
      </c>
      <c r="J365" s="11" t="s">
        <v>260</v>
      </c>
      <c r="K365" s="11" t="s">
        <v>260</v>
      </c>
      <c r="L365" s="11" t="s">
        <v>260</v>
      </c>
      <c r="M365" s="15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>
        <v>2</v>
      </c>
    </row>
    <row r="366" spans="1:65">
      <c r="A366" s="30"/>
      <c r="B366" s="19"/>
      <c r="C366" s="9"/>
      <c r="D366" s="26" t="s">
        <v>297</v>
      </c>
      <c r="E366" s="26" t="s">
        <v>299</v>
      </c>
      <c r="F366" s="26" t="s">
        <v>297</v>
      </c>
      <c r="G366" s="26" t="s">
        <v>299</v>
      </c>
      <c r="H366" s="26" t="s">
        <v>299</v>
      </c>
      <c r="I366" s="26" t="s">
        <v>299</v>
      </c>
      <c r="J366" s="26" t="s">
        <v>299</v>
      </c>
      <c r="K366" s="26" t="s">
        <v>299</v>
      </c>
      <c r="L366" s="26" t="s">
        <v>300</v>
      </c>
      <c r="M366" s="15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2</v>
      </c>
    </row>
    <row r="367" spans="1:65">
      <c r="A367" s="30"/>
      <c r="B367" s="18">
        <v>1</v>
      </c>
      <c r="C367" s="14">
        <v>1</v>
      </c>
      <c r="D367" s="147" t="s">
        <v>97</v>
      </c>
      <c r="E367" s="147" t="s">
        <v>105</v>
      </c>
      <c r="F367" s="22">
        <v>0.14000000000000001</v>
      </c>
      <c r="G367" s="22">
        <v>0.13</v>
      </c>
      <c r="H367" s="22">
        <v>0.1</v>
      </c>
      <c r="I367" s="22">
        <v>0.09</v>
      </c>
      <c r="J367" s="22">
        <v>0.15</v>
      </c>
      <c r="K367" s="22">
        <v>0.08</v>
      </c>
      <c r="L367" s="147">
        <v>0.2</v>
      </c>
      <c r="M367" s="15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1</v>
      </c>
    </row>
    <row r="368" spans="1:65">
      <c r="A368" s="30"/>
      <c r="B368" s="19">
        <v>1</v>
      </c>
      <c r="C368" s="9">
        <v>2</v>
      </c>
      <c r="D368" s="148" t="s">
        <v>97</v>
      </c>
      <c r="E368" s="148" t="s">
        <v>105</v>
      </c>
      <c r="F368" s="11">
        <v>0.15</v>
      </c>
      <c r="G368" s="11">
        <v>0.13</v>
      </c>
      <c r="H368" s="11">
        <v>0.1</v>
      </c>
      <c r="I368" s="11">
        <v>0.09</v>
      </c>
      <c r="J368" s="11">
        <v>0.14000000000000001</v>
      </c>
      <c r="K368" s="11">
        <v>0.09</v>
      </c>
      <c r="L368" s="148">
        <v>0.1</v>
      </c>
      <c r="M368" s="15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>
        <v>1</v>
      </c>
      <c r="C369" s="9">
        <v>3</v>
      </c>
      <c r="D369" s="148" t="s">
        <v>97</v>
      </c>
      <c r="E369" s="148" t="s">
        <v>105</v>
      </c>
      <c r="F369" s="11">
        <v>0.16</v>
      </c>
      <c r="G369" s="11">
        <v>0.13</v>
      </c>
      <c r="H369" s="11">
        <v>0.1</v>
      </c>
      <c r="I369" s="11">
        <v>0.08</v>
      </c>
      <c r="J369" s="11">
        <v>0.12</v>
      </c>
      <c r="K369" s="11">
        <v>0.08</v>
      </c>
      <c r="L369" s="148">
        <v>0.2</v>
      </c>
      <c r="M369" s="15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16</v>
      </c>
    </row>
    <row r="370" spans="1:65">
      <c r="A370" s="30"/>
      <c r="B370" s="19">
        <v>1</v>
      </c>
      <c r="C370" s="9">
        <v>4</v>
      </c>
      <c r="D370" s="148" t="s">
        <v>97</v>
      </c>
      <c r="E370" s="148" t="s">
        <v>105</v>
      </c>
      <c r="F370" s="11">
        <v>0.15</v>
      </c>
      <c r="G370" s="11">
        <v>0.14000000000000001</v>
      </c>
      <c r="H370" s="11">
        <v>0.1</v>
      </c>
      <c r="I370" s="11">
        <v>0.09</v>
      </c>
      <c r="J370" s="11">
        <v>0.15</v>
      </c>
      <c r="K370" s="11">
        <v>0.08</v>
      </c>
      <c r="L370" s="148">
        <v>0.1</v>
      </c>
      <c r="M370" s="15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0.11583333333333334</v>
      </c>
    </row>
    <row r="371" spans="1:65">
      <c r="A371" s="30"/>
      <c r="B371" s="19">
        <v>1</v>
      </c>
      <c r="C371" s="9">
        <v>5</v>
      </c>
      <c r="D371" s="148" t="s">
        <v>97</v>
      </c>
      <c r="E371" s="148" t="s">
        <v>105</v>
      </c>
      <c r="F371" s="11">
        <v>0.15</v>
      </c>
      <c r="G371" s="11">
        <v>0.14000000000000001</v>
      </c>
      <c r="H371" s="11">
        <v>0.09</v>
      </c>
      <c r="I371" s="11">
        <v>0.09</v>
      </c>
      <c r="J371" s="11">
        <v>0.14000000000000001</v>
      </c>
      <c r="K371" s="11">
        <v>0.08</v>
      </c>
      <c r="L371" s="148">
        <v>0.1</v>
      </c>
      <c r="M371" s="15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88</v>
      </c>
    </row>
    <row r="372" spans="1:65">
      <c r="A372" s="30"/>
      <c r="B372" s="19">
        <v>1</v>
      </c>
      <c r="C372" s="9">
        <v>6</v>
      </c>
      <c r="D372" s="148" t="s">
        <v>97</v>
      </c>
      <c r="E372" s="148" t="s">
        <v>105</v>
      </c>
      <c r="F372" s="11">
        <v>0.16</v>
      </c>
      <c r="G372" s="11">
        <v>0.15</v>
      </c>
      <c r="H372" s="11">
        <v>0.1</v>
      </c>
      <c r="I372" s="11">
        <v>0.09</v>
      </c>
      <c r="J372" s="11">
        <v>0.12</v>
      </c>
      <c r="K372" s="11">
        <v>0.09</v>
      </c>
      <c r="L372" s="148">
        <v>0.1</v>
      </c>
      <c r="M372" s="15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5"/>
    </row>
    <row r="373" spans="1:65">
      <c r="A373" s="30"/>
      <c r="B373" s="20" t="s">
        <v>254</v>
      </c>
      <c r="C373" s="12"/>
      <c r="D373" s="23" t="s">
        <v>622</v>
      </c>
      <c r="E373" s="23" t="s">
        <v>622</v>
      </c>
      <c r="F373" s="23">
        <v>0.1516666666666667</v>
      </c>
      <c r="G373" s="23">
        <v>0.13666666666666669</v>
      </c>
      <c r="H373" s="23">
        <v>9.8333333333333328E-2</v>
      </c>
      <c r="I373" s="23">
        <v>8.8333333333333319E-2</v>
      </c>
      <c r="J373" s="23">
        <v>0.13666666666666669</v>
      </c>
      <c r="K373" s="23">
        <v>8.3333333333333329E-2</v>
      </c>
      <c r="L373" s="23">
        <v>0.13333333333333333</v>
      </c>
      <c r="M373" s="15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5"/>
    </row>
    <row r="374" spans="1:65">
      <c r="A374" s="30"/>
      <c r="B374" s="3" t="s">
        <v>255</v>
      </c>
      <c r="C374" s="29"/>
      <c r="D374" s="11" t="s">
        <v>622</v>
      </c>
      <c r="E374" s="11" t="s">
        <v>622</v>
      </c>
      <c r="F374" s="11">
        <v>0.15</v>
      </c>
      <c r="G374" s="11">
        <v>0.13500000000000001</v>
      </c>
      <c r="H374" s="11">
        <v>0.1</v>
      </c>
      <c r="I374" s="11">
        <v>0.09</v>
      </c>
      <c r="J374" s="11">
        <v>0.14000000000000001</v>
      </c>
      <c r="K374" s="11">
        <v>0.08</v>
      </c>
      <c r="L374" s="11">
        <v>0.1</v>
      </c>
      <c r="M374" s="15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5"/>
    </row>
    <row r="375" spans="1:65">
      <c r="A375" s="30"/>
      <c r="B375" s="3" t="s">
        <v>256</v>
      </c>
      <c r="C375" s="29"/>
      <c r="D375" s="24" t="s">
        <v>622</v>
      </c>
      <c r="E375" s="24" t="s">
        <v>622</v>
      </c>
      <c r="F375" s="24">
        <v>7.5277265270908078E-3</v>
      </c>
      <c r="G375" s="24">
        <v>8.1649658092772578E-3</v>
      </c>
      <c r="H375" s="24">
        <v>4.0824829046386332E-3</v>
      </c>
      <c r="I375" s="24">
        <v>4.0824829046386289E-3</v>
      </c>
      <c r="J375" s="24">
        <v>1.3662601021279466E-2</v>
      </c>
      <c r="K375" s="24">
        <v>5.1639777949432199E-3</v>
      </c>
      <c r="L375" s="24">
        <v>5.1639777949432364E-2</v>
      </c>
      <c r="M375" s="15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86</v>
      </c>
      <c r="C376" s="29"/>
      <c r="D376" s="13" t="s">
        <v>622</v>
      </c>
      <c r="E376" s="13" t="s">
        <v>622</v>
      </c>
      <c r="F376" s="13">
        <v>4.9633361717082242E-2</v>
      </c>
      <c r="G376" s="13">
        <v>5.9743652263004314E-2</v>
      </c>
      <c r="H376" s="13">
        <v>4.1516775301409833E-2</v>
      </c>
      <c r="I376" s="13">
        <v>4.6216787599682597E-2</v>
      </c>
      <c r="J376" s="13">
        <v>9.9970251375215591E-2</v>
      </c>
      <c r="K376" s="13">
        <v>6.1967733539318642E-2</v>
      </c>
      <c r="L376" s="13">
        <v>0.38729833462074276</v>
      </c>
      <c r="M376" s="15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3" t="s">
        <v>257</v>
      </c>
      <c r="C377" s="29"/>
      <c r="D377" s="13" t="s">
        <v>622</v>
      </c>
      <c r="E377" s="13" t="s">
        <v>622</v>
      </c>
      <c r="F377" s="13">
        <v>0.30935251798561159</v>
      </c>
      <c r="G377" s="13">
        <v>0.17985611510791366</v>
      </c>
      <c r="H377" s="13">
        <v>-0.15107913669064765</v>
      </c>
      <c r="I377" s="13">
        <v>-0.23741007194244623</v>
      </c>
      <c r="J377" s="13">
        <v>0.17985611510791366</v>
      </c>
      <c r="K377" s="13">
        <v>-0.28057553956834547</v>
      </c>
      <c r="L377" s="13">
        <v>0.15107913669064743</v>
      </c>
      <c r="M377" s="15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46" t="s">
        <v>258</v>
      </c>
      <c r="C378" s="47"/>
      <c r="D378" s="45">
        <v>0.02</v>
      </c>
      <c r="E378" s="45">
        <v>1.24</v>
      </c>
      <c r="F378" s="45">
        <v>1.33</v>
      </c>
      <c r="G378" s="45">
        <v>0.95</v>
      </c>
      <c r="H378" s="45">
        <v>0.02</v>
      </c>
      <c r="I378" s="45">
        <v>0.27</v>
      </c>
      <c r="J378" s="45">
        <v>0.95</v>
      </c>
      <c r="K378" s="45">
        <v>0.4</v>
      </c>
      <c r="L378" s="45" t="s">
        <v>259</v>
      </c>
      <c r="M378" s="15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B379" s="31" t="s">
        <v>303</v>
      </c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BM379" s="55"/>
    </row>
    <row r="380" spans="1:65">
      <c r="BM380" s="55"/>
    </row>
    <row r="381" spans="1:65" ht="15">
      <c r="B381" s="8" t="s">
        <v>515</v>
      </c>
      <c r="BM381" s="28" t="s">
        <v>295</v>
      </c>
    </row>
    <row r="382" spans="1:65" ht="15">
      <c r="A382" s="25" t="s">
        <v>8</v>
      </c>
      <c r="B382" s="18" t="s">
        <v>110</v>
      </c>
      <c r="C382" s="15" t="s">
        <v>111</v>
      </c>
      <c r="D382" s="16" t="s">
        <v>225</v>
      </c>
      <c r="E382" s="17" t="s">
        <v>225</v>
      </c>
      <c r="F382" s="17" t="s">
        <v>225</v>
      </c>
      <c r="G382" s="17" t="s">
        <v>225</v>
      </c>
      <c r="H382" s="17" t="s">
        <v>225</v>
      </c>
      <c r="I382" s="17" t="s">
        <v>225</v>
      </c>
      <c r="J382" s="17" t="s">
        <v>225</v>
      </c>
      <c r="K382" s="17" t="s">
        <v>225</v>
      </c>
      <c r="L382" s="17" t="s">
        <v>225</v>
      </c>
      <c r="M382" s="17" t="s">
        <v>225</v>
      </c>
      <c r="N382" s="17" t="s">
        <v>225</v>
      </c>
      <c r="O382" s="17" t="s">
        <v>225</v>
      </c>
      <c r="P382" s="17" t="s">
        <v>225</v>
      </c>
      <c r="Q382" s="152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 t="s">
        <v>226</v>
      </c>
      <c r="C383" s="9" t="s">
        <v>226</v>
      </c>
      <c r="D383" s="150" t="s">
        <v>228</v>
      </c>
      <c r="E383" s="151" t="s">
        <v>230</v>
      </c>
      <c r="F383" s="151" t="s">
        <v>234</v>
      </c>
      <c r="G383" s="151" t="s">
        <v>236</v>
      </c>
      <c r="H383" s="151" t="s">
        <v>237</v>
      </c>
      <c r="I383" s="151" t="s">
        <v>239</v>
      </c>
      <c r="J383" s="151" t="s">
        <v>242</v>
      </c>
      <c r="K383" s="151" t="s">
        <v>243</v>
      </c>
      <c r="L383" s="151" t="s">
        <v>244</v>
      </c>
      <c r="M383" s="151" t="s">
        <v>245</v>
      </c>
      <c r="N383" s="151" t="s">
        <v>246</v>
      </c>
      <c r="O383" s="151" t="s">
        <v>247</v>
      </c>
      <c r="P383" s="151" t="s">
        <v>248</v>
      </c>
      <c r="Q383" s="152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 t="s">
        <v>3</v>
      </c>
    </row>
    <row r="384" spans="1:65">
      <c r="A384" s="30"/>
      <c r="B384" s="19"/>
      <c r="C384" s="9"/>
      <c r="D384" s="10" t="s">
        <v>260</v>
      </c>
      <c r="E384" s="11" t="s">
        <v>260</v>
      </c>
      <c r="F384" s="11" t="s">
        <v>262</v>
      </c>
      <c r="G384" s="11" t="s">
        <v>262</v>
      </c>
      <c r="H384" s="11" t="s">
        <v>260</v>
      </c>
      <c r="I384" s="11" t="s">
        <v>260</v>
      </c>
      <c r="J384" s="11" t="s">
        <v>260</v>
      </c>
      <c r="K384" s="11" t="s">
        <v>262</v>
      </c>
      <c r="L384" s="11" t="s">
        <v>262</v>
      </c>
      <c r="M384" s="11" t="s">
        <v>260</v>
      </c>
      <c r="N384" s="11" t="s">
        <v>260</v>
      </c>
      <c r="O384" s="11" t="s">
        <v>260</v>
      </c>
      <c r="P384" s="11" t="s">
        <v>260</v>
      </c>
      <c r="Q384" s="152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>
        <v>2</v>
      </c>
    </row>
    <row r="385" spans="1:65">
      <c r="A385" s="30"/>
      <c r="B385" s="19"/>
      <c r="C385" s="9"/>
      <c r="D385" s="26" t="s">
        <v>116</v>
      </c>
      <c r="E385" s="26" t="s">
        <v>297</v>
      </c>
      <c r="F385" s="26" t="s">
        <v>298</v>
      </c>
      <c r="G385" s="26" t="s">
        <v>299</v>
      </c>
      <c r="H385" s="26" t="s">
        <v>297</v>
      </c>
      <c r="I385" s="26" t="s">
        <v>299</v>
      </c>
      <c r="J385" s="26" t="s">
        <v>299</v>
      </c>
      <c r="K385" s="26" t="s">
        <v>298</v>
      </c>
      <c r="L385" s="26" t="s">
        <v>297</v>
      </c>
      <c r="M385" s="26" t="s">
        <v>299</v>
      </c>
      <c r="N385" s="26" t="s">
        <v>299</v>
      </c>
      <c r="O385" s="26" t="s">
        <v>299</v>
      </c>
      <c r="P385" s="26" t="s">
        <v>300</v>
      </c>
      <c r="Q385" s="152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2</v>
      </c>
    </row>
    <row r="386" spans="1:65">
      <c r="A386" s="30"/>
      <c r="B386" s="18">
        <v>1</v>
      </c>
      <c r="C386" s="14">
        <v>1</v>
      </c>
      <c r="D386" s="22">
        <v>0.11</v>
      </c>
      <c r="E386" s="22">
        <v>0.72354469120875997</v>
      </c>
      <c r="F386" s="22">
        <v>1.01</v>
      </c>
      <c r="G386" s="147" t="s">
        <v>105</v>
      </c>
      <c r="H386" s="22">
        <v>0.52</v>
      </c>
      <c r="I386" s="22">
        <v>0.54</v>
      </c>
      <c r="J386" s="22">
        <v>0.8</v>
      </c>
      <c r="K386" s="22">
        <v>0.89479185671236217</v>
      </c>
      <c r="L386" s="22">
        <v>0.8</v>
      </c>
      <c r="M386" s="22">
        <v>0.74</v>
      </c>
      <c r="N386" s="22">
        <v>0.64</v>
      </c>
      <c r="O386" s="22">
        <v>0.45</v>
      </c>
      <c r="P386" s="22">
        <v>0.97000000000000008</v>
      </c>
      <c r="Q386" s="152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1</v>
      </c>
    </row>
    <row r="387" spans="1:65">
      <c r="A387" s="30"/>
      <c r="B387" s="19">
        <v>1</v>
      </c>
      <c r="C387" s="9">
        <v>2</v>
      </c>
      <c r="D387" s="11">
        <v>0.09</v>
      </c>
      <c r="E387" s="11">
        <v>0.80251678367466295</v>
      </c>
      <c r="F387" s="11">
        <v>1.01</v>
      </c>
      <c r="G387" s="148" t="s">
        <v>105</v>
      </c>
      <c r="H387" s="11">
        <v>0.54</v>
      </c>
      <c r="I387" s="11">
        <v>0.63</v>
      </c>
      <c r="J387" s="11">
        <v>0.74</v>
      </c>
      <c r="K387" s="11">
        <v>0.90124725524290006</v>
      </c>
      <c r="L387" s="11">
        <v>0.87</v>
      </c>
      <c r="M387" s="11">
        <v>0.63</v>
      </c>
      <c r="N387" s="11">
        <v>0.54</v>
      </c>
      <c r="O387" s="11">
        <v>0.36</v>
      </c>
      <c r="P387" s="11">
        <v>0.98</v>
      </c>
      <c r="Q387" s="152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7</v>
      </c>
    </row>
    <row r="388" spans="1:65">
      <c r="A388" s="30"/>
      <c r="B388" s="19">
        <v>1</v>
      </c>
      <c r="C388" s="9">
        <v>3</v>
      </c>
      <c r="D388" s="11">
        <v>7.0000000000000007E-2</v>
      </c>
      <c r="E388" s="11">
        <v>0.8089432491496471</v>
      </c>
      <c r="F388" s="11">
        <v>1</v>
      </c>
      <c r="G388" s="148" t="s">
        <v>105</v>
      </c>
      <c r="H388" s="11">
        <v>0.51</v>
      </c>
      <c r="I388" s="11">
        <v>0.69</v>
      </c>
      <c r="J388" s="11">
        <v>0.63</v>
      </c>
      <c r="K388" s="11">
        <v>0.90860264536438473</v>
      </c>
      <c r="L388" s="11">
        <v>0.82</v>
      </c>
      <c r="M388" s="11">
        <v>0.52</v>
      </c>
      <c r="N388" s="11">
        <v>0.54</v>
      </c>
      <c r="O388" s="11">
        <v>0.35</v>
      </c>
      <c r="P388" s="11">
        <v>0.93</v>
      </c>
      <c r="Q388" s="152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16</v>
      </c>
    </row>
    <row r="389" spans="1:65">
      <c r="A389" s="30"/>
      <c r="B389" s="19">
        <v>1</v>
      </c>
      <c r="C389" s="9">
        <v>4</v>
      </c>
      <c r="D389" s="11">
        <v>0.12</v>
      </c>
      <c r="E389" s="11">
        <v>0.77784602815835802</v>
      </c>
      <c r="F389" s="11">
        <v>1.02</v>
      </c>
      <c r="G389" s="148" t="s">
        <v>105</v>
      </c>
      <c r="H389" s="11">
        <v>0.53</v>
      </c>
      <c r="I389" s="11">
        <v>0.69</v>
      </c>
      <c r="J389" s="11">
        <v>0.75</v>
      </c>
      <c r="K389" s="11">
        <v>0.87145518571527258</v>
      </c>
      <c r="L389" s="11">
        <v>0.81</v>
      </c>
      <c r="M389" s="11">
        <v>0.59</v>
      </c>
      <c r="N389" s="11">
        <v>0.6</v>
      </c>
      <c r="O389" s="11">
        <v>0.45</v>
      </c>
      <c r="P389" s="11">
        <v>0.81</v>
      </c>
      <c r="Q389" s="152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0.620787355769437</v>
      </c>
    </row>
    <row r="390" spans="1:65">
      <c r="A390" s="30"/>
      <c r="B390" s="19">
        <v>1</v>
      </c>
      <c r="C390" s="9">
        <v>5</v>
      </c>
      <c r="D390" s="11">
        <v>0.11</v>
      </c>
      <c r="E390" s="11">
        <v>0.77633786741746369</v>
      </c>
      <c r="F390" s="11">
        <v>0.97000000000000008</v>
      </c>
      <c r="G390" s="11">
        <v>0.1</v>
      </c>
      <c r="H390" s="11">
        <v>0.49</v>
      </c>
      <c r="I390" s="11">
        <v>0.72</v>
      </c>
      <c r="J390" s="11">
        <v>0.65</v>
      </c>
      <c r="K390" s="11">
        <v>0.89067377077696064</v>
      </c>
      <c r="L390" s="11">
        <v>0.81</v>
      </c>
      <c r="M390" s="11">
        <v>0.7</v>
      </c>
      <c r="N390" s="11">
        <v>0.51</v>
      </c>
      <c r="O390" s="11">
        <v>0.3</v>
      </c>
      <c r="P390" s="11">
        <v>0.97000000000000008</v>
      </c>
      <c r="Q390" s="152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13</v>
      </c>
    </row>
    <row r="391" spans="1:65">
      <c r="A391" s="30"/>
      <c r="B391" s="19">
        <v>1</v>
      </c>
      <c r="C391" s="9">
        <v>6</v>
      </c>
      <c r="D391" s="11">
        <v>0.1</v>
      </c>
      <c r="E391" s="11">
        <v>0.75910220541825602</v>
      </c>
      <c r="F391" s="11">
        <v>0.9900000000000001</v>
      </c>
      <c r="G391" s="148" t="s">
        <v>105</v>
      </c>
      <c r="H391" s="11">
        <v>0.5</v>
      </c>
      <c r="I391" s="11">
        <v>0.6</v>
      </c>
      <c r="J391" s="11">
        <v>0.57999999999999996</v>
      </c>
      <c r="K391" s="11">
        <v>0.86635221117703531</v>
      </c>
      <c r="L391" s="11">
        <v>0.86</v>
      </c>
      <c r="M391" s="11">
        <v>0.61</v>
      </c>
      <c r="N391" s="11">
        <v>0.56999999999999995</v>
      </c>
      <c r="O391" s="11">
        <v>0.53</v>
      </c>
      <c r="P391" s="11">
        <v>0.87</v>
      </c>
      <c r="Q391" s="152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A392" s="30"/>
      <c r="B392" s="20" t="s">
        <v>254</v>
      </c>
      <c r="C392" s="12"/>
      <c r="D392" s="23">
        <v>9.9999999999999992E-2</v>
      </c>
      <c r="E392" s="23">
        <v>0.7747151375045247</v>
      </c>
      <c r="F392" s="23">
        <v>1</v>
      </c>
      <c r="G392" s="23">
        <v>0.1</v>
      </c>
      <c r="H392" s="23">
        <v>0.51500000000000001</v>
      </c>
      <c r="I392" s="23">
        <v>0.64499999999999991</v>
      </c>
      <c r="J392" s="23">
        <v>0.69166666666666654</v>
      </c>
      <c r="K392" s="23">
        <v>0.8888538208314859</v>
      </c>
      <c r="L392" s="23">
        <v>0.82833333333333325</v>
      </c>
      <c r="M392" s="23">
        <v>0.6316666666666666</v>
      </c>
      <c r="N392" s="23">
        <v>0.56666666666666665</v>
      </c>
      <c r="O392" s="23">
        <v>0.40666666666666673</v>
      </c>
      <c r="P392" s="23">
        <v>0.92166666666666675</v>
      </c>
      <c r="Q392" s="152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5"/>
    </row>
    <row r="393" spans="1:65">
      <c r="A393" s="30"/>
      <c r="B393" s="3" t="s">
        <v>255</v>
      </c>
      <c r="C393" s="29"/>
      <c r="D393" s="11">
        <v>0.10500000000000001</v>
      </c>
      <c r="E393" s="11">
        <v>0.7770919477879108</v>
      </c>
      <c r="F393" s="11">
        <v>1.0049999999999999</v>
      </c>
      <c r="G393" s="11">
        <v>0.1</v>
      </c>
      <c r="H393" s="11">
        <v>0.51500000000000001</v>
      </c>
      <c r="I393" s="11">
        <v>0.65999999999999992</v>
      </c>
      <c r="J393" s="11">
        <v>0.69500000000000006</v>
      </c>
      <c r="K393" s="11">
        <v>0.8927328137446614</v>
      </c>
      <c r="L393" s="11">
        <v>0.81499999999999995</v>
      </c>
      <c r="M393" s="11">
        <v>0.62</v>
      </c>
      <c r="N393" s="11">
        <v>0.55499999999999994</v>
      </c>
      <c r="O393" s="11">
        <v>0.40500000000000003</v>
      </c>
      <c r="P393" s="11">
        <v>0.95000000000000007</v>
      </c>
      <c r="Q393" s="152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30"/>
      <c r="B394" s="3" t="s">
        <v>256</v>
      </c>
      <c r="C394" s="29"/>
      <c r="D394" s="24">
        <v>1.788854381999834E-2</v>
      </c>
      <c r="E394" s="24">
        <v>3.1045479888883391E-2</v>
      </c>
      <c r="F394" s="24">
        <v>1.7888543819998284E-2</v>
      </c>
      <c r="G394" s="24" t="s">
        <v>622</v>
      </c>
      <c r="H394" s="24">
        <v>1.8708286933869722E-2</v>
      </c>
      <c r="I394" s="24">
        <v>6.774953874381727E-2</v>
      </c>
      <c r="J394" s="24">
        <v>8.4241715715355631E-2</v>
      </c>
      <c r="K394" s="24">
        <v>1.6680651760745166E-2</v>
      </c>
      <c r="L394" s="24">
        <v>2.9268868558020234E-2</v>
      </c>
      <c r="M394" s="24">
        <v>7.8845841150100002E-2</v>
      </c>
      <c r="N394" s="24">
        <v>4.7187568984497025E-2</v>
      </c>
      <c r="O394" s="24">
        <v>8.4537959915452252E-2</v>
      </c>
      <c r="P394" s="24">
        <v>6.8239773348588051E-2</v>
      </c>
      <c r="Q394" s="152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30"/>
      <c r="B395" s="3" t="s">
        <v>86</v>
      </c>
      <c r="C395" s="29"/>
      <c r="D395" s="13">
        <v>0.17888543819998343</v>
      </c>
      <c r="E395" s="13">
        <v>4.0073413292123869E-2</v>
      </c>
      <c r="F395" s="13">
        <v>1.7888543819998284E-2</v>
      </c>
      <c r="G395" s="13" t="s">
        <v>622</v>
      </c>
      <c r="H395" s="13">
        <v>3.6326770745378101E-2</v>
      </c>
      <c r="I395" s="13">
        <v>0.1050380445640578</v>
      </c>
      <c r="J395" s="13">
        <v>0.12179525163665876</v>
      </c>
      <c r="K395" s="13">
        <v>1.8766473597583357E-2</v>
      </c>
      <c r="L395" s="13">
        <v>3.5334650170648171E-2</v>
      </c>
      <c r="M395" s="13">
        <v>0.12482191211097626</v>
      </c>
      <c r="N395" s="13">
        <v>8.327218056087711E-2</v>
      </c>
      <c r="O395" s="13">
        <v>0.2078802293002924</v>
      </c>
      <c r="P395" s="13">
        <v>7.4039537087075641E-2</v>
      </c>
      <c r="Q395" s="152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3" t="s">
        <v>257</v>
      </c>
      <c r="C396" s="29"/>
      <c r="D396" s="13">
        <v>-0.83891424483661614</v>
      </c>
      <c r="E396" s="13">
        <v>0.2479557296142112</v>
      </c>
      <c r="F396" s="13">
        <v>0.61085755163383859</v>
      </c>
      <c r="G396" s="13">
        <v>-0.83891424483661614</v>
      </c>
      <c r="H396" s="13">
        <v>-0.17040836090857314</v>
      </c>
      <c r="I396" s="13">
        <v>3.900312080382573E-2</v>
      </c>
      <c r="J396" s="13">
        <v>0.11417647321340474</v>
      </c>
      <c r="K396" s="13">
        <v>0.43181688958499009</v>
      </c>
      <c r="L396" s="13">
        <v>0.33432700527002956</v>
      </c>
      <c r="M396" s="13">
        <v>1.7525020115374712E-2</v>
      </c>
      <c r="N396" s="13">
        <v>-8.7180720740824835E-2</v>
      </c>
      <c r="O396" s="13">
        <v>-0.34491792900223883</v>
      </c>
      <c r="P396" s="13">
        <v>0.48467371008918803</v>
      </c>
      <c r="Q396" s="152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46" t="s">
        <v>258</v>
      </c>
      <c r="C397" s="47"/>
      <c r="D397" s="45">
        <v>2</v>
      </c>
      <c r="E397" s="45">
        <v>0.48</v>
      </c>
      <c r="F397" s="45">
        <v>1.31</v>
      </c>
      <c r="G397" s="45">
        <v>2.16</v>
      </c>
      <c r="H397" s="45">
        <v>0.48</v>
      </c>
      <c r="I397" s="45">
        <v>0</v>
      </c>
      <c r="J397" s="45">
        <v>0.17</v>
      </c>
      <c r="K397" s="45">
        <v>0.9</v>
      </c>
      <c r="L397" s="45">
        <v>0.67</v>
      </c>
      <c r="M397" s="45">
        <v>0.05</v>
      </c>
      <c r="N397" s="45">
        <v>0.28999999999999998</v>
      </c>
      <c r="O397" s="45">
        <v>0.88</v>
      </c>
      <c r="P397" s="45">
        <v>1.02</v>
      </c>
      <c r="Q397" s="152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B398" s="31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BM398" s="55"/>
    </row>
    <row r="399" spans="1:65" ht="15">
      <c r="B399" s="8" t="s">
        <v>516</v>
      </c>
      <c r="BM399" s="28" t="s">
        <v>295</v>
      </c>
    </row>
    <row r="400" spans="1:65" ht="15">
      <c r="A400" s="25" t="s">
        <v>53</v>
      </c>
      <c r="B400" s="18" t="s">
        <v>110</v>
      </c>
      <c r="C400" s="15" t="s">
        <v>111</v>
      </c>
      <c r="D400" s="16" t="s">
        <v>225</v>
      </c>
      <c r="E400" s="17" t="s">
        <v>225</v>
      </c>
      <c r="F400" s="17" t="s">
        <v>225</v>
      </c>
      <c r="G400" s="17" t="s">
        <v>225</v>
      </c>
      <c r="H400" s="17" t="s">
        <v>225</v>
      </c>
      <c r="I400" s="17" t="s">
        <v>225</v>
      </c>
      <c r="J400" s="17" t="s">
        <v>225</v>
      </c>
      <c r="K400" s="17" t="s">
        <v>225</v>
      </c>
      <c r="L400" s="17" t="s">
        <v>225</v>
      </c>
      <c r="M400" s="17" t="s">
        <v>225</v>
      </c>
      <c r="N400" s="17" t="s">
        <v>225</v>
      </c>
      <c r="O400" s="17" t="s">
        <v>225</v>
      </c>
      <c r="P400" s="17" t="s">
        <v>225</v>
      </c>
      <c r="Q400" s="17" t="s">
        <v>225</v>
      </c>
      <c r="R400" s="152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</v>
      </c>
    </row>
    <row r="401" spans="1:65">
      <c r="A401" s="30"/>
      <c r="B401" s="19" t="s">
        <v>226</v>
      </c>
      <c r="C401" s="9" t="s">
        <v>226</v>
      </c>
      <c r="D401" s="150" t="s">
        <v>228</v>
      </c>
      <c r="E401" s="151" t="s">
        <v>230</v>
      </c>
      <c r="F401" s="151" t="s">
        <v>236</v>
      </c>
      <c r="G401" s="151" t="s">
        <v>237</v>
      </c>
      <c r="H401" s="151" t="s">
        <v>239</v>
      </c>
      <c r="I401" s="151" t="s">
        <v>240</v>
      </c>
      <c r="J401" s="151" t="s">
        <v>241</v>
      </c>
      <c r="K401" s="151" t="s">
        <v>242</v>
      </c>
      <c r="L401" s="151" t="s">
        <v>243</v>
      </c>
      <c r="M401" s="151" t="s">
        <v>244</v>
      </c>
      <c r="N401" s="151" t="s">
        <v>245</v>
      </c>
      <c r="O401" s="151" t="s">
        <v>246</v>
      </c>
      <c r="P401" s="151" t="s">
        <v>247</v>
      </c>
      <c r="Q401" s="151" t="s">
        <v>248</v>
      </c>
      <c r="R401" s="152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 t="s">
        <v>3</v>
      </c>
    </row>
    <row r="402" spans="1:65">
      <c r="A402" s="30"/>
      <c r="B402" s="19"/>
      <c r="C402" s="9"/>
      <c r="D402" s="10" t="s">
        <v>260</v>
      </c>
      <c r="E402" s="11" t="s">
        <v>260</v>
      </c>
      <c r="F402" s="11" t="s">
        <v>262</v>
      </c>
      <c r="G402" s="11" t="s">
        <v>262</v>
      </c>
      <c r="H402" s="11" t="s">
        <v>260</v>
      </c>
      <c r="I402" s="11" t="s">
        <v>260</v>
      </c>
      <c r="J402" s="11" t="s">
        <v>262</v>
      </c>
      <c r="K402" s="11" t="s">
        <v>260</v>
      </c>
      <c r="L402" s="11" t="s">
        <v>262</v>
      </c>
      <c r="M402" s="11" t="s">
        <v>262</v>
      </c>
      <c r="N402" s="11" t="s">
        <v>260</v>
      </c>
      <c r="O402" s="11" t="s">
        <v>260</v>
      </c>
      <c r="P402" s="11" t="s">
        <v>260</v>
      </c>
      <c r="Q402" s="11" t="s">
        <v>260</v>
      </c>
      <c r="R402" s="152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</v>
      </c>
    </row>
    <row r="403" spans="1:65">
      <c r="A403" s="30"/>
      <c r="B403" s="19"/>
      <c r="C403" s="9"/>
      <c r="D403" s="26" t="s">
        <v>116</v>
      </c>
      <c r="E403" s="26" t="s">
        <v>297</v>
      </c>
      <c r="F403" s="26" t="s">
        <v>299</v>
      </c>
      <c r="G403" s="26" t="s">
        <v>297</v>
      </c>
      <c r="H403" s="26" t="s">
        <v>299</v>
      </c>
      <c r="I403" s="26" t="s">
        <v>299</v>
      </c>
      <c r="J403" s="26" t="s">
        <v>299</v>
      </c>
      <c r="K403" s="26" t="s">
        <v>299</v>
      </c>
      <c r="L403" s="26" t="s">
        <v>298</v>
      </c>
      <c r="M403" s="26" t="s">
        <v>297</v>
      </c>
      <c r="N403" s="26" t="s">
        <v>299</v>
      </c>
      <c r="O403" s="26" t="s">
        <v>299</v>
      </c>
      <c r="P403" s="26" t="s">
        <v>299</v>
      </c>
      <c r="Q403" s="26" t="s">
        <v>300</v>
      </c>
      <c r="R403" s="152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3</v>
      </c>
    </row>
    <row r="404" spans="1:65">
      <c r="A404" s="30"/>
      <c r="B404" s="18">
        <v>1</v>
      </c>
      <c r="C404" s="14">
        <v>1</v>
      </c>
      <c r="D404" s="214">
        <v>0.1</v>
      </c>
      <c r="E404" s="215" t="s">
        <v>102</v>
      </c>
      <c r="F404" s="214">
        <v>0.09</v>
      </c>
      <c r="G404" s="215" t="s">
        <v>103</v>
      </c>
      <c r="H404" s="214">
        <v>0.1</v>
      </c>
      <c r="I404" s="214">
        <v>0.13</v>
      </c>
      <c r="J404" s="215">
        <v>0.17899999999999999</v>
      </c>
      <c r="K404" s="214">
        <v>0.08</v>
      </c>
      <c r="L404" s="215" t="s">
        <v>278</v>
      </c>
      <c r="M404" s="215">
        <v>1</v>
      </c>
      <c r="N404" s="214">
        <v>0.08</v>
      </c>
      <c r="O404" s="214">
        <v>0.04</v>
      </c>
      <c r="P404" s="214">
        <v>0.09</v>
      </c>
      <c r="Q404" s="215">
        <v>0.41</v>
      </c>
      <c r="R404" s="203"/>
      <c r="S404" s="204"/>
      <c r="T404" s="204"/>
      <c r="U404" s="204"/>
      <c r="V404" s="204"/>
      <c r="W404" s="204"/>
      <c r="X404" s="204"/>
      <c r="Y404" s="204"/>
      <c r="Z404" s="204"/>
      <c r="AA404" s="204"/>
      <c r="AB404" s="204"/>
      <c r="AC404" s="204"/>
      <c r="AD404" s="204"/>
      <c r="AE404" s="204"/>
      <c r="AF404" s="204"/>
      <c r="AG404" s="204"/>
      <c r="AH404" s="204"/>
      <c r="AI404" s="204"/>
      <c r="AJ404" s="204"/>
      <c r="AK404" s="204"/>
      <c r="AL404" s="204"/>
      <c r="AM404" s="204"/>
      <c r="AN404" s="204"/>
      <c r="AO404" s="204"/>
      <c r="AP404" s="204"/>
      <c r="AQ404" s="204"/>
      <c r="AR404" s="204"/>
      <c r="AS404" s="204"/>
      <c r="AT404" s="204"/>
      <c r="AU404" s="204"/>
      <c r="AV404" s="204"/>
      <c r="AW404" s="204"/>
      <c r="AX404" s="204"/>
      <c r="AY404" s="204"/>
      <c r="AZ404" s="204"/>
      <c r="BA404" s="204"/>
      <c r="BB404" s="204"/>
      <c r="BC404" s="204"/>
      <c r="BD404" s="204"/>
      <c r="BE404" s="204"/>
      <c r="BF404" s="204"/>
      <c r="BG404" s="204"/>
      <c r="BH404" s="204"/>
      <c r="BI404" s="204"/>
      <c r="BJ404" s="204"/>
      <c r="BK404" s="204"/>
      <c r="BL404" s="204"/>
      <c r="BM404" s="216">
        <v>1</v>
      </c>
    </row>
    <row r="405" spans="1:65">
      <c r="A405" s="30"/>
      <c r="B405" s="19">
        <v>1</v>
      </c>
      <c r="C405" s="9">
        <v>2</v>
      </c>
      <c r="D405" s="217" t="s">
        <v>105</v>
      </c>
      <c r="E405" s="217" t="s">
        <v>102</v>
      </c>
      <c r="F405" s="24">
        <v>9.9999999999999992E-2</v>
      </c>
      <c r="G405" s="217" t="s">
        <v>103</v>
      </c>
      <c r="H405" s="24">
        <v>0.11</v>
      </c>
      <c r="I405" s="24">
        <v>0.1</v>
      </c>
      <c r="J405" s="217">
        <v>0.19400000000000001</v>
      </c>
      <c r="K405" s="24">
        <v>7.0000000000000007E-2</v>
      </c>
      <c r="L405" s="217" t="s">
        <v>278</v>
      </c>
      <c r="M405" s="217">
        <v>1</v>
      </c>
      <c r="N405" s="24">
        <v>0.09</v>
      </c>
      <c r="O405" s="24">
        <v>0.09</v>
      </c>
      <c r="P405" s="24">
        <v>0.08</v>
      </c>
      <c r="Q405" s="217">
        <v>0.41</v>
      </c>
      <c r="R405" s="203"/>
      <c r="S405" s="204"/>
      <c r="T405" s="204"/>
      <c r="U405" s="204"/>
      <c r="V405" s="204"/>
      <c r="W405" s="204"/>
      <c r="X405" s="204"/>
      <c r="Y405" s="204"/>
      <c r="Z405" s="204"/>
      <c r="AA405" s="204"/>
      <c r="AB405" s="204"/>
      <c r="AC405" s="204"/>
      <c r="AD405" s="204"/>
      <c r="AE405" s="204"/>
      <c r="AF405" s="204"/>
      <c r="AG405" s="204"/>
      <c r="AH405" s="204"/>
      <c r="AI405" s="204"/>
      <c r="AJ405" s="204"/>
      <c r="AK405" s="204"/>
      <c r="AL405" s="204"/>
      <c r="AM405" s="204"/>
      <c r="AN405" s="204"/>
      <c r="AO405" s="204"/>
      <c r="AP405" s="204"/>
      <c r="AQ405" s="204"/>
      <c r="AR405" s="204"/>
      <c r="AS405" s="204"/>
      <c r="AT405" s="204"/>
      <c r="AU405" s="204"/>
      <c r="AV405" s="204"/>
      <c r="AW405" s="204"/>
      <c r="AX405" s="204"/>
      <c r="AY405" s="204"/>
      <c r="AZ405" s="204"/>
      <c r="BA405" s="204"/>
      <c r="BB405" s="204"/>
      <c r="BC405" s="204"/>
      <c r="BD405" s="204"/>
      <c r="BE405" s="204"/>
      <c r="BF405" s="204"/>
      <c r="BG405" s="204"/>
      <c r="BH405" s="204"/>
      <c r="BI405" s="204"/>
      <c r="BJ405" s="204"/>
      <c r="BK405" s="204"/>
      <c r="BL405" s="204"/>
      <c r="BM405" s="216">
        <v>8</v>
      </c>
    </row>
    <row r="406" spans="1:65">
      <c r="A406" s="30"/>
      <c r="B406" s="19">
        <v>1</v>
      </c>
      <c r="C406" s="9">
        <v>3</v>
      </c>
      <c r="D406" s="217" t="s">
        <v>105</v>
      </c>
      <c r="E406" s="217" t="s">
        <v>102</v>
      </c>
      <c r="F406" s="24">
        <v>0.06</v>
      </c>
      <c r="G406" s="217" t="s">
        <v>103</v>
      </c>
      <c r="H406" s="24">
        <v>0.1</v>
      </c>
      <c r="I406" s="218">
        <v>0.28000000000000003</v>
      </c>
      <c r="J406" s="217">
        <v>0.188</v>
      </c>
      <c r="K406" s="24">
        <v>0.08</v>
      </c>
      <c r="L406" s="217" t="s">
        <v>278</v>
      </c>
      <c r="M406" s="217">
        <v>1</v>
      </c>
      <c r="N406" s="24">
        <v>0.09</v>
      </c>
      <c r="O406" s="24">
        <v>0.1</v>
      </c>
      <c r="P406" s="24">
        <v>0.09</v>
      </c>
      <c r="Q406" s="217">
        <v>0.42</v>
      </c>
      <c r="R406" s="203"/>
      <c r="S406" s="204"/>
      <c r="T406" s="204"/>
      <c r="U406" s="204"/>
      <c r="V406" s="204"/>
      <c r="W406" s="204"/>
      <c r="X406" s="204"/>
      <c r="Y406" s="204"/>
      <c r="Z406" s="204"/>
      <c r="AA406" s="204"/>
      <c r="AB406" s="204"/>
      <c r="AC406" s="204"/>
      <c r="AD406" s="204"/>
      <c r="AE406" s="204"/>
      <c r="AF406" s="204"/>
      <c r="AG406" s="204"/>
      <c r="AH406" s="204"/>
      <c r="AI406" s="204"/>
      <c r="AJ406" s="204"/>
      <c r="AK406" s="204"/>
      <c r="AL406" s="204"/>
      <c r="AM406" s="204"/>
      <c r="AN406" s="204"/>
      <c r="AO406" s="204"/>
      <c r="AP406" s="204"/>
      <c r="AQ406" s="204"/>
      <c r="AR406" s="204"/>
      <c r="AS406" s="204"/>
      <c r="AT406" s="204"/>
      <c r="AU406" s="204"/>
      <c r="AV406" s="204"/>
      <c r="AW406" s="204"/>
      <c r="AX406" s="204"/>
      <c r="AY406" s="204"/>
      <c r="AZ406" s="204"/>
      <c r="BA406" s="204"/>
      <c r="BB406" s="204"/>
      <c r="BC406" s="204"/>
      <c r="BD406" s="204"/>
      <c r="BE406" s="204"/>
      <c r="BF406" s="204"/>
      <c r="BG406" s="204"/>
      <c r="BH406" s="204"/>
      <c r="BI406" s="204"/>
      <c r="BJ406" s="204"/>
      <c r="BK406" s="204"/>
      <c r="BL406" s="204"/>
      <c r="BM406" s="216">
        <v>16</v>
      </c>
    </row>
    <row r="407" spans="1:65">
      <c r="A407" s="30"/>
      <c r="B407" s="19">
        <v>1</v>
      </c>
      <c r="C407" s="9">
        <v>4</v>
      </c>
      <c r="D407" s="217" t="s">
        <v>105</v>
      </c>
      <c r="E407" s="217" t="s">
        <v>102</v>
      </c>
      <c r="F407" s="24">
        <v>9.9999999999999992E-2</v>
      </c>
      <c r="G407" s="217" t="s">
        <v>103</v>
      </c>
      <c r="H407" s="24">
        <v>0.11</v>
      </c>
      <c r="I407" s="24">
        <v>0.1</v>
      </c>
      <c r="J407" s="217">
        <v>0.182</v>
      </c>
      <c r="K407" s="24">
        <v>0.08</v>
      </c>
      <c r="L407" s="217" t="s">
        <v>278</v>
      </c>
      <c r="M407" s="217">
        <v>1</v>
      </c>
      <c r="N407" s="24">
        <v>7.0000000000000007E-2</v>
      </c>
      <c r="O407" s="24">
        <v>0.05</v>
      </c>
      <c r="P407" s="24">
        <v>0.08</v>
      </c>
      <c r="Q407" s="217">
        <v>0.4</v>
      </c>
      <c r="R407" s="203"/>
      <c r="S407" s="204"/>
      <c r="T407" s="204"/>
      <c r="U407" s="204"/>
      <c r="V407" s="204"/>
      <c r="W407" s="204"/>
      <c r="X407" s="204"/>
      <c r="Y407" s="204"/>
      <c r="Z407" s="204"/>
      <c r="AA407" s="204"/>
      <c r="AB407" s="204"/>
      <c r="AC407" s="204"/>
      <c r="AD407" s="204"/>
      <c r="AE407" s="204"/>
      <c r="AF407" s="204"/>
      <c r="AG407" s="204"/>
      <c r="AH407" s="204"/>
      <c r="AI407" s="204"/>
      <c r="AJ407" s="204"/>
      <c r="AK407" s="204"/>
      <c r="AL407" s="204"/>
      <c r="AM407" s="204"/>
      <c r="AN407" s="204"/>
      <c r="AO407" s="204"/>
      <c r="AP407" s="204"/>
      <c r="AQ407" s="204"/>
      <c r="AR407" s="204"/>
      <c r="AS407" s="204"/>
      <c r="AT407" s="204"/>
      <c r="AU407" s="204"/>
      <c r="AV407" s="204"/>
      <c r="AW407" s="204"/>
      <c r="AX407" s="204"/>
      <c r="AY407" s="204"/>
      <c r="AZ407" s="204"/>
      <c r="BA407" s="204"/>
      <c r="BB407" s="204"/>
      <c r="BC407" s="204"/>
      <c r="BD407" s="204"/>
      <c r="BE407" s="204"/>
      <c r="BF407" s="204"/>
      <c r="BG407" s="204"/>
      <c r="BH407" s="204"/>
      <c r="BI407" s="204"/>
      <c r="BJ407" s="204"/>
      <c r="BK407" s="204"/>
      <c r="BL407" s="204"/>
      <c r="BM407" s="216">
        <v>8.8874999999999996E-2</v>
      </c>
    </row>
    <row r="408" spans="1:65">
      <c r="A408" s="30"/>
      <c r="B408" s="19">
        <v>1</v>
      </c>
      <c r="C408" s="9">
        <v>5</v>
      </c>
      <c r="D408" s="217" t="s">
        <v>105</v>
      </c>
      <c r="E408" s="217" t="s">
        <v>102</v>
      </c>
      <c r="F408" s="24">
        <v>0.06</v>
      </c>
      <c r="G408" s="217" t="s">
        <v>103</v>
      </c>
      <c r="H408" s="24">
        <v>0.09</v>
      </c>
      <c r="I408" s="24">
        <v>0.09</v>
      </c>
      <c r="J408" s="217">
        <v>0.186</v>
      </c>
      <c r="K408" s="24">
        <v>0.09</v>
      </c>
      <c r="L408" s="217" t="s">
        <v>278</v>
      </c>
      <c r="M408" s="217">
        <v>1</v>
      </c>
      <c r="N408" s="24">
        <v>0.09</v>
      </c>
      <c r="O408" s="24">
        <v>7.0000000000000007E-2</v>
      </c>
      <c r="P408" s="24">
        <v>7.0000000000000007E-2</v>
      </c>
      <c r="Q408" s="217">
        <v>0.39</v>
      </c>
      <c r="R408" s="203"/>
      <c r="S408" s="204"/>
      <c r="T408" s="204"/>
      <c r="U408" s="204"/>
      <c r="V408" s="204"/>
      <c r="W408" s="204"/>
      <c r="X408" s="204"/>
      <c r="Y408" s="204"/>
      <c r="Z408" s="204"/>
      <c r="AA408" s="204"/>
      <c r="AB408" s="204"/>
      <c r="AC408" s="204"/>
      <c r="AD408" s="204"/>
      <c r="AE408" s="204"/>
      <c r="AF408" s="204"/>
      <c r="AG408" s="204"/>
      <c r="AH408" s="204"/>
      <c r="AI408" s="204"/>
      <c r="AJ408" s="204"/>
      <c r="AK408" s="204"/>
      <c r="AL408" s="204"/>
      <c r="AM408" s="204"/>
      <c r="AN408" s="204"/>
      <c r="AO408" s="204"/>
      <c r="AP408" s="204"/>
      <c r="AQ408" s="204"/>
      <c r="AR408" s="204"/>
      <c r="AS408" s="204"/>
      <c r="AT408" s="204"/>
      <c r="AU408" s="204"/>
      <c r="AV408" s="204"/>
      <c r="AW408" s="204"/>
      <c r="AX408" s="204"/>
      <c r="AY408" s="204"/>
      <c r="AZ408" s="204"/>
      <c r="BA408" s="204"/>
      <c r="BB408" s="204"/>
      <c r="BC408" s="204"/>
      <c r="BD408" s="204"/>
      <c r="BE408" s="204"/>
      <c r="BF408" s="204"/>
      <c r="BG408" s="204"/>
      <c r="BH408" s="204"/>
      <c r="BI408" s="204"/>
      <c r="BJ408" s="204"/>
      <c r="BK408" s="204"/>
      <c r="BL408" s="204"/>
      <c r="BM408" s="216">
        <v>14</v>
      </c>
    </row>
    <row r="409" spans="1:65">
      <c r="A409" s="30"/>
      <c r="B409" s="19">
        <v>1</v>
      </c>
      <c r="C409" s="9">
        <v>6</v>
      </c>
      <c r="D409" s="217" t="s">
        <v>105</v>
      </c>
      <c r="E409" s="217" t="s">
        <v>102</v>
      </c>
      <c r="F409" s="24">
        <v>0.12</v>
      </c>
      <c r="G409" s="217" t="s">
        <v>103</v>
      </c>
      <c r="H409" s="24">
        <v>0.1</v>
      </c>
      <c r="I409" s="24">
        <v>0.11</v>
      </c>
      <c r="J409" s="217">
        <v>0.186</v>
      </c>
      <c r="K409" s="24">
        <v>0.08</v>
      </c>
      <c r="L409" s="217" t="s">
        <v>278</v>
      </c>
      <c r="M409" s="217">
        <v>1</v>
      </c>
      <c r="N409" s="24">
        <v>0.09</v>
      </c>
      <c r="O409" s="24">
        <v>0.05</v>
      </c>
      <c r="P409" s="24">
        <v>0.09</v>
      </c>
      <c r="Q409" s="217">
        <v>0.39</v>
      </c>
      <c r="R409" s="203"/>
      <c r="S409" s="204"/>
      <c r="T409" s="204"/>
      <c r="U409" s="204"/>
      <c r="V409" s="204"/>
      <c r="W409" s="204"/>
      <c r="X409" s="204"/>
      <c r="Y409" s="204"/>
      <c r="Z409" s="204"/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/>
      <c r="AK409" s="204"/>
      <c r="AL409" s="204"/>
      <c r="AM409" s="204"/>
      <c r="AN409" s="204"/>
      <c r="AO409" s="204"/>
      <c r="AP409" s="204"/>
      <c r="AQ409" s="204"/>
      <c r="AR409" s="204"/>
      <c r="AS409" s="204"/>
      <c r="AT409" s="204"/>
      <c r="AU409" s="204"/>
      <c r="AV409" s="204"/>
      <c r="AW409" s="204"/>
      <c r="AX409" s="204"/>
      <c r="AY409" s="204"/>
      <c r="AZ409" s="204"/>
      <c r="BA409" s="204"/>
      <c r="BB409" s="204"/>
      <c r="BC409" s="204"/>
      <c r="BD409" s="204"/>
      <c r="BE409" s="204"/>
      <c r="BF409" s="204"/>
      <c r="BG409" s="204"/>
      <c r="BH409" s="204"/>
      <c r="BI409" s="204"/>
      <c r="BJ409" s="204"/>
      <c r="BK409" s="204"/>
      <c r="BL409" s="204"/>
      <c r="BM409" s="56"/>
    </row>
    <row r="410" spans="1:65">
      <c r="A410" s="30"/>
      <c r="B410" s="20" t="s">
        <v>254</v>
      </c>
      <c r="C410" s="12"/>
      <c r="D410" s="219">
        <v>0.1</v>
      </c>
      <c r="E410" s="219" t="s">
        <v>622</v>
      </c>
      <c r="F410" s="219">
        <v>8.8333333333333333E-2</v>
      </c>
      <c r="G410" s="219" t="s">
        <v>622</v>
      </c>
      <c r="H410" s="219">
        <v>0.10166666666666667</v>
      </c>
      <c r="I410" s="219">
        <v>0.13499999999999998</v>
      </c>
      <c r="J410" s="219">
        <v>0.18583333333333329</v>
      </c>
      <c r="K410" s="219">
        <v>0.08</v>
      </c>
      <c r="L410" s="219" t="s">
        <v>622</v>
      </c>
      <c r="M410" s="219">
        <v>1</v>
      </c>
      <c r="N410" s="219">
        <v>8.5000000000000006E-2</v>
      </c>
      <c r="O410" s="219">
        <v>6.6666666666666666E-2</v>
      </c>
      <c r="P410" s="219">
        <v>8.3333333333333329E-2</v>
      </c>
      <c r="Q410" s="219">
        <v>0.40333333333333338</v>
      </c>
      <c r="R410" s="203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204"/>
      <c r="AL410" s="204"/>
      <c r="AM410" s="204"/>
      <c r="AN410" s="204"/>
      <c r="AO410" s="204"/>
      <c r="AP410" s="204"/>
      <c r="AQ410" s="204"/>
      <c r="AR410" s="204"/>
      <c r="AS410" s="204"/>
      <c r="AT410" s="204"/>
      <c r="AU410" s="204"/>
      <c r="AV410" s="204"/>
      <c r="AW410" s="204"/>
      <c r="AX410" s="204"/>
      <c r="AY410" s="204"/>
      <c r="AZ410" s="204"/>
      <c r="BA410" s="204"/>
      <c r="BB410" s="204"/>
      <c r="BC410" s="204"/>
      <c r="BD410" s="204"/>
      <c r="BE410" s="204"/>
      <c r="BF410" s="204"/>
      <c r="BG410" s="204"/>
      <c r="BH410" s="204"/>
      <c r="BI410" s="204"/>
      <c r="BJ410" s="204"/>
      <c r="BK410" s="204"/>
      <c r="BL410" s="204"/>
      <c r="BM410" s="56"/>
    </row>
    <row r="411" spans="1:65">
      <c r="A411" s="30"/>
      <c r="B411" s="3" t="s">
        <v>255</v>
      </c>
      <c r="C411" s="29"/>
      <c r="D411" s="24">
        <v>0.1</v>
      </c>
      <c r="E411" s="24" t="s">
        <v>622</v>
      </c>
      <c r="F411" s="24">
        <v>9.5000000000000001E-2</v>
      </c>
      <c r="G411" s="24" t="s">
        <v>622</v>
      </c>
      <c r="H411" s="24">
        <v>0.1</v>
      </c>
      <c r="I411" s="24">
        <v>0.10500000000000001</v>
      </c>
      <c r="J411" s="24">
        <v>0.186</v>
      </c>
      <c r="K411" s="24">
        <v>0.08</v>
      </c>
      <c r="L411" s="24" t="s">
        <v>622</v>
      </c>
      <c r="M411" s="24">
        <v>1</v>
      </c>
      <c r="N411" s="24">
        <v>0.09</v>
      </c>
      <c r="O411" s="24">
        <v>6.0000000000000005E-2</v>
      </c>
      <c r="P411" s="24">
        <v>8.4999999999999992E-2</v>
      </c>
      <c r="Q411" s="24">
        <v>0.40500000000000003</v>
      </c>
      <c r="R411" s="203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204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56"/>
    </row>
    <row r="412" spans="1:65">
      <c r="A412" s="30"/>
      <c r="B412" s="3" t="s">
        <v>256</v>
      </c>
      <c r="C412" s="29"/>
      <c r="D412" s="24" t="s">
        <v>622</v>
      </c>
      <c r="E412" s="24" t="s">
        <v>622</v>
      </c>
      <c r="F412" s="24">
        <v>2.4013884872437118E-2</v>
      </c>
      <c r="G412" s="24" t="s">
        <v>622</v>
      </c>
      <c r="H412" s="24">
        <v>7.5277265270908104E-3</v>
      </c>
      <c r="I412" s="24">
        <v>7.2318738927058202E-2</v>
      </c>
      <c r="J412" s="24">
        <v>5.1542862422130492E-3</v>
      </c>
      <c r="K412" s="24">
        <v>6.3245553203367553E-3</v>
      </c>
      <c r="L412" s="24" t="s">
        <v>622</v>
      </c>
      <c r="M412" s="24">
        <v>0</v>
      </c>
      <c r="N412" s="24">
        <v>8.3666002653407512E-3</v>
      </c>
      <c r="O412" s="24">
        <v>2.4221202832779946E-2</v>
      </c>
      <c r="P412" s="24">
        <v>8.164965809277256E-3</v>
      </c>
      <c r="Q412" s="24">
        <v>1.2110601416389952E-2</v>
      </c>
      <c r="R412" s="203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204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56"/>
    </row>
    <row r="413" spans="1:65">
      <c r="A413" s="30"/>
      <c r="B413" s="3" t="s">
        <v>86</v>
      </c>
      <c r="C413" s="29"/>
      <c r="D413" s="13" t="s">
        <v>622</v>
      </c>
      <c r="E413" s="13" t="s">
        <v>622</v>
      </c>
      <c r="F413" s="13">
        <v>0.27185530044268436</v>
      </c>
      <c r="G413" s="13" t="s">
        <v>622</v>
      </c>
      <c r="H413" s="13">
        <v>7.4043211741876822E-2</v>
      </c>
      <c r="I413" s="13">
        <v>0.53569436242265345</v>
      </c>
      <c r="J413" s="13">
        <v>2.7736069464823588E-2</v>
      </c>
      <c r="K413" s="13">
        <v>7.9056941504209444E-2</v>
      </c>
      <c r="L413" s="13" t="s">
        <v>622</v>
      </c>
      <c r="M413" s="13">
        <v>0</v>
      </c>
      <c r="N413" s="13">
        <v>9.8430591356950009E-2</v>
      </c>
      <c r="O413" s="13">
        <v>0.36331804249169919</v>
      </c>
      <c r="P413" s="13">
        <v>9.7979589711327073E-2</v>
      </c>
      <c r="Q413" s="13">
        <v>3.002628450344616E-2</v>
      </c>
      <c r="R413" s="152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30"/>
      <c r="B414" s="3" t="s">
        <v>257</v>
      </c>
      <c r="C414" s="29"/>
      <c r="D414" s="13">
        <v>0.12517580872011269</v>
      </c>
      <c r="E414" s="13" t="s">
        <v>622</v>
      </c>
      <c r="F414" s="13">
        <v>-6.094702297233856E-3</v>
      </c>
      <c r="G414" s="13" t="s">
        <v>622</v>
      </c>
      <c r="H414" s="13">
        <v>0.14392873886544777</v>
      </c>
      <c r="I414" s="13">
        <v>0.51898734177215178</v>
      </c>
      <c r="J414" s="13">
        <v>1.0909517112048754</v>
      </c>
      <c r="K414" s="13">
        <v>-9.9859353023909914E-2</v>
      </c>
      <c r="L414" s="13" t="s">
        <v>622</v>
      </c>
      <c r="M414" s="13">
        <v>10.251758087201125</v>
      </c>
      <c r="N414" s="13">
        <v>-4.3600562587904235E-2</v>
      </c>
      <c r="O414" s="13">
        <v>-0.24988279418659165</v>
      </c>
      <c r="P414" s="13">
        <v>-6.2353492733239535E-2</v>
      </c>
      <c r="Q414" s="13">
        <v>3.5382090951711209</v>
      </c>
      <c r="R414" s="152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30"/>
      <c r="B415" s="46" t="s">
        <v>258</v>
      </c>
      <c r="C415" s="47"/>
      <c r="D415" s="45">
        <v>0.67</v>
      </c>
      <c r="E415" s="45">
        <v>9.25</v>
      </c>
      <c r="F415" s="45">
        <v>0</v>
      </c>
      <c r="G415" s="45">
        <v>20.49</v>
      </c>
      <c r="H415" s="45">
        <v>0.3</v>
      </c>
      <c r="I415" s="45">
        <v>1.05</v>
      </c>
      <c r="J415" s="45">
        <v>2.19</v>
      </c>
      <c r="K415" s="45">
        <v>0.19</v>
      </c>
      <c r="L415" s="45">
        <v>1.42</v>
      </c>
      <c r="M415" s="45" t="s">
        <v>259</v>
      </c>
      <c r="N415" s="45">
        <v>7.0000000000000007E-2</v>
      </c>
      <c r="O415" s="45">
        <v>0.49</v>
      </c>
      <c r="P415" s="45">
        <v>0.11</v>
      </c>
      <c r="Q415" s="45">
        <v>7.08</v>
      </c>
      <c r="R415" s="152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B416" s="31" t="s">
        <v>304</v>
      </c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BM416" s="55"/>
    </row>
    <row r="417" spans="1:65">
      <c r="BM417" s="55"/>
    </row>
    <row r="418" spans="1:65" ht="15">
      <c r="B418" s="8" t="s">
        <v>517</v>
      </c>
      <c r="BM418" s="28" t="s">
        <v>295</v>
      </c>
    </row>
    <row r="419" spans="1:65" ht="15">
      <c r="A419" s="25" t="s">
        <v>11</v>
      </c>
      <c r="B419" s="18" t="s">
        <v>110</v>
      </c>
      <c r="C419" s="15" t="s">
        <v>111</v>
      </c>
      <c r="D419" s="16" t="s">
        <v>225</v>
      </c>
      <c r="E419" s="17" t="s">
        <v>225</v>
      </c>
      <c r="F419" s="17" t="s">
        <v>225</v>
      </c>
      <c r="G419" s="15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8">
        <v>1</v>
      </c>
    </row>
    <row r="420" spans="1:65">
      <c r="A420" s="30"/>
      <c r="B420" s="19" t="s">
        <v>226</v>
      </c>
      <c r="C420" s="9" t="s">
        <v>226</v>
      </c>
      <c r="D420" s="150" t="s">
        <v>228</v>
      </c>
      <c r="E420" s="151" t="s">
        <v>230</v>
      </c>
      <c r="F420" s="151" t="s">
        <v>236</v>
      </c>
      <c r="G420" s="15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8" t="s">
        <v>3</v>
      </c>
    </row>
    <row r="421" spans="1:65">
      <c r="A421" s="30"/>
      <c r="B421" s="19"/>
      <c r="C421" s="9"/>
      <c r="D421" s="10" t="s">
        <v>260</v>
      </c>
      <c r="E421" s="11" t="s">
        <v>260</v>
      </c>
      <c r="F421" s="11" t="s">
        <v>262</v>
      </c>
      <c r="G421" s="15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2</v>
      </c>
    </row>
    <row r="422" spans="1:65">
      <c r="A422" s="30"/>
      <c r="B422" s="19"/>
      <c r="C422" s="9"/>
      <c r="D422" s="26" t="s">
        <v>116</v>
      </c>
      <c r="E422" s="26" t="s">
        <v>297</v>
      </c>
      <c r="F422" s="26" t="s">
        <v>299</v>
      </c>
      <c r="G422" s="15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2</v>
      </c>
    </row>
    <row r="423" spans="1:65">
      <c r="A423" s="30"/>
      <c r="B423" s="18">
        <v>1</v>
      </c>
      <c r="C423" s="14">
        <v>1</v>
      </c>
      <c r="D423" s="22">
        <v>0.39500000000000002</v>
      </c>
      <c r="E423" s="22">
        <v>0.33561774904388392</v>
      </c>
      <c r="F423" s="22">
        <v>0.4</v>
      </c>
      <c r="G423" s="15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1</v>
      </c>
    </row>
    <row r="424" spans="1:65">
      <c r="A424" s="30"/>
      <c r="B424" s="19">
        <v>1</v>
      </c>
      <c r="C424" s="9">
        <v>2</v>
      </c>
      <c r="D424" s="11">
        <v>0.377</v>
      </c>
      <c r="E424" s="11">
        <v>0.35345949411904531</v>
      </c>
      <c r="F424" s="11">
        <v>0.4</v>
      </c>
      <c r="G424" s="15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>
        <v>1</v>
      </c>
      <c r="C425" s="9">
        <v>3</v>
      </c>
      <c r="D425" s="11">
        <v>0.36799999999999999</v>
      </c>
      <c r="E425" s="11">
        <v>0.35615620115493962</v>
      </c>
      <c r="F425" s="11">
        <v>0.4</v>
      </c>
      <c r="G425" s="15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16</v>
      </c>
    </row>
    <row r="426" spans="1:65">
      <c r="A426" s="30"/>
      <c r="B426" s="19">
        <v>1</v>
      </c>
      <c r="C426" s="9">
        <v>4</v>
      </c>
      <c r="D426" s="11">
        <v>0.36399999999999999</v>
      </c>
      <c r="E426" s="11">
        <v>0.33383783706049902</v>
      </c>
      <c r="F426" s="11">
        <v>0.4</v>
      </c>
      <c r="G426" s="15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0.36195289535769998</v>
      </c>
    </row>
    <row r="427" spans="1:65">
      <c r="A427" s="30"/>
      <c r="B427" s="19">
        <v>1</v>
      </c>
      <c r="C427" s="9">
        <v>5</v>
      </c>
      <c r="D427" s="11">
        <v>0.37</v>
      </c>
      <c r="E427" s="11">
        <v>0.35336267506334529</v>
      </c>
      <c r="F427" s="11">
        <v>0.3</v>
      </c>
      <c r="G427" s="15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9</v>
      </c>
    </row>
    <row r="428" spans="1:65">
      <c r="A428" s="30"/>
      <c r="B428" s="19">
        <v>1</v>
      </c>
      <c r="C428" s="9">
        <v>6</v>
      </c>
      <c r="D428" s="11">
        <v>0.35699999999999998</v>
      </c>
      <c r="E428" s="11">
        <v>0.35171815999689338</v>
      </c>
      <c r="F428" s="11">
        <v>0.3</v>
      </c>
      <c r="G428" s="15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5"/>
    </row>
    <row r="429" spans="1:65">
      <c r="A429" s="30"/>
      <c r="B429" s="20" t="s">
        <v>254</v>
      </c>
      <c r="C429" s="12"/>
      <c r="D429" s="23">
        <v>0.37183333333333329</v>
      </c>
      <c r="E429" s="23">
        <v>0.34735868607310111</v>
      </c>
      <c r="F429" s="23">
        <v>0.3666666666666667</v>
      </c>
      <c r="G429" s="15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5"/>
    </row>
    <row r="430" spans="1:65">
      <c r="A430" s="30"/>
      <c r="B430" s="3" t="s">
        <v>255</v>
      </c>
      <c r="C430" s="29"/>
      <c r="D430" s="11">
        <v>0.36899999999999999</v>
      </c>
      <c r="E430" s="11">
        <v>0.35254041753011933</v>
      </c>
      <c r="F430" s="11">
        <v>0.4</v>
      </c>
      <c r="G430" s="15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30"/>
      <c r="B431" s="3" t="s">
        <v>256</v>
      </c>
      <c r="C431" s="29"/>
      <c r="D431" s="24">
        <v>1.3136463248023304E-2</v>
      </c>
      <c r="E431" s="24">
        <v>9.902847948559626E-3</v>
      </c>
      <c r="F431" s="24">
        <v>5.1639777949432177E-2</v>
      </c>
      <c r="G431" s="15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86</v>
      </c>
      <c r="C432" s="29"/>
      <c r="D432" s="13">
        <v>3.53289016083101E-2</v>
      </c>
      <c r="E432" s="13">
        <v>2.850899760277072E-2</v>
      </c>
      <c r="F432" s="13">
        <v>0.14083575804390591</v>
      </c>
      <c r="G432" s="15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3" t="s">
        <v>257</v>
      </c>
      <c r="C433" s="29"/>
      <c r="D433" s="13">
        <v>2.7297579608719369E-2</v>
      </c>
      <c r="E433" s="13">
        <v>-4.0320741930178872E-2</v>
      </c>
      <c r="F433" s="13">
        <v>1.3023162321462722E-2</v>
      </c>
      <c r="G433" s="15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46" t="s">
        <v>258</v>
      </c>
      <c r="C434" s="47"/>
      <c r="D434" s="45">
        <v>0.67</v>
      </c>
      <c r="E434" s="45">
        <v>2.52</v>
      </c>
      <c r="F434" s="45">
        <v>0</v>
      </c>
      <c r="G434" s="15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B435" s="31"/>
      <c r="C435" s="20"/>
      <c r="D435" s="20"/>
      <c r="E435" s="20"/>
      <c r="F435" s="20"/>
      <c r="BM435" s="55"/>
    </row>
    <row r="436" spans="1:65" ht="15">
      <c r="B436" s="8" t="s">
        <v>518</v>
      </c>
      <c r="BM436" s="28" t="s">
        <v>66</v>
      </c>
    </row>
    <row r="437" spans="1:65" ht="15">
      <c r="A437" s="25" t="s">
        <v>14</v>
      </c>
      <c r="B437" s="18" t="s">
        <v>110</v>
      </c>
      <c r="C437" s="15" t="s">
        <v>111</v>
      </c>
      <c r="D437" s="16" t="s">
        <v>225</v>
      </c>
      <c r="E437" s="17" t="s">
        <v>225</v>
      </c>
      <c r="F437" s="17" t="s">
        <v>225</v>
      </c>
      <c r="G437" s="17" t="s">
        <v>225</v>
      </c>
      <c r="H437" s="17" t="s">
        <v>225</v>
      </c>
      <c r="I437" s="17" t="s">
        <v>225</v>
      </c>
      <c r="J437" s="17" t="s">
        <v>225</v>
      </c>
      <c r="K437" s="17" t="s">
        <v>225</v>
      </c>
      <c r="L437" s="17" t="s">
        <v>225</v>
      </c>
      <c r="M437" s="17" t="s">
        <v>225</v>
      </c>
      <c r="N437" s="17" t="s">
        <v>225</v>
      </c>
      <c r="O437" s="17" t="s">
        <v>225</v>
      </c>
      <c r="P437" s="152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>
        <v>1</v>
      </c>
    </row>
    <row r="438" spans="1:65">
      <c r="A438" s="30"/>
      <c r="B438" s="19" t="s">
        <v>226</v>
      </c>
      <c r="C438" s="9" t="s">
        <v>226</v>
      </c>
      <c r="D438" s="150" t="s">
        <v>228</v>
      </c>
      <c r="E438" s="151" t="s">
        <v>234</v>
      </c>
      <c r="F438" s="151" t="s">
        <v>236</v>
      </c>
      <c r="G438" s="151" t="s">
        <v>238</v>
      </c>
      <c r="H438" s="151" t="s">
        <v>239</v>
      </c>
      <c r="I438" s="151" t="s">
        <v>242</v>
      </c>
      <c r="J438" s="151" t="s">
        <v>243</v>
      </c>
      <c r="K438" s="151" t="s">
        <v>244</v>
      </c>
      <c r="L438" s="151" t="s">
        <v>245</v>
      </c>
      <c r="M438" s="151" t="s">
        <v>246</v>
      </c>
      <c r="N438" s="151" t="s">
        <v>247</v>
      </c>
      <c r="O438" s="151" t="s">
        <v>248</v>
      </c>
      <c r="P438" s="152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 t="s">
        <v>3</v>
      </c>
    </row>
    <row r="439" spans="1:65">
      <c r="A439" s="30"/>
      <c r="B439" s="19"/>
      <c r="C439" s="9"/>
      <c r="D439" s="10" t="s">
        <v>260</v>
      </c>
      <c r="E439" s="11" t="s">
        <v>262</v>
      </c>
      <c r="F439" s="11" t="s">
        <v>262</v>
      </c>
      <c r="G439" s="11" t="s">
        <v>296</v>
      </c>
      <c r="H439" s="11" t="s">
        <v>260</v>
      </c>
      <c r="I439" s="11" t="s">
        <v>260</v>
      </c>
      <c r="J439" s="11" t="s">
        <v>262</v>
      </c>
      <c r="K439" s="11" t="s">
        <v>262</v>
      </c>
      <c r="L439" s="11" t="s">
        <v>260</v>
      </c>
      <c r="M439" s="11" t="s">
        <v>260</v>
      </c>
      <c r="N439" s="11" t="s">
        <v>260</v>
      </c>
      <c r="O439" s="11" t="s">
        <v>260</v>
      </c>
      <c r="P439" s="152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3</v>
      </c>
    </row>
    <row r="440" spans="1:65">
      <c r="A440" s="30"/>
      <c r="B440" s="19"/>
      <c r="C440" s="9"/>
      <c r="D440" s="26" t="s">
        <v>116</v>
      </c>
      <c r="E440" s="26" t="s">
        <v>298</v>
      </c>
      <c r="F440" s="26" t="s">
        <v>299</v>
      </c>
      <c r="G440" s="26" t="s">
        <v>299</v>
      </c>
      <c r="H440" s="26" t="s">
        <v>299</v>
      </c>
      <c r="I440" s="26" t="s">
        <v>299</v>
      </c>
      <c r="J440" s="26" t="s">
        <v>298</v>
      </c>
      <c r="K440" s="26" t="s">
        <v>297</v>
      </c>
      <c r="L440" s="26" t="s">
        <v>299</v>
      </c>
      <c r="M440" s="26" t="s">
        <v>299</v>
      </c>
      <c r="N440" s="26" t="s">
        <v>299</v>
      </c>
      <c r="O440" s="26" t="s">
        <v>300</v>
      </c>
      <c r="P440" s="152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3</v>
      </c>
    </row>
    <row r="441" spans="1:65">
      <c r="A441" s="30"/>
      <c r="B441" s="18">
        <v>1</v>
      </c>
      <c r="C441" s="14">
        <v>1</v>
      </c>
      <c r="D441" s="214">
        <v>0.02</v>
      </c>
      <c r="E441" s="215" t="s">
        <v>278</v>
      </c>
      <c r="F441" s="215">
        <v>0.03</v>
      </c>
      <c r="G441" s="215" t="s">
        <v>104</v>
      </c>
      <c r="H441" s="214">
        <v>2.1000000000000001E-2</v>
      </c>
      <c r="I441" s="214">
        <v>2.1000000000000001E-2</v>
      </c>
      <c r="J441" s="215" t="s">
        <v>278</v>
      </c>
      <c r="K441" s="215">
        <v>0.1</v>
      </c>
      <c r="L441" s="214">
        <v>2.1999999999999999E-2</v>
      </c>
      <c r="M441" s="214">
        <v>2.3E-2</v>
      </c>
      <c r="N441" s="214">
        <v>2.1999999999999999E-2</v>
      </c>
      <c r="O441" s="215">
        <v>0.02</v>
      </c>
      <c r="P441" s="203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204"/>
      <c r="AL441" s="204"/>
      <c r="AM441" s="204"/>
      <c r="AN441" s="204"/>
      <c r="AO441" s="204"/>
      <c r="AP441" s="204"/>
      <c r="AQ441" s="204"/>
      <c r="AR441" s="204"/>
      <c r="AS441" s="204"/>
      <c r="AT441" s="204"/>
      <c r="AU441" s="204"/>
      <c r="AV441" s="204"/>
      <c r="AW441" s="204"/>
      <c r="AX441" s="204"/>
      <c r="AY441" s="204"/>
      <c r="AZ441" s="204"/>
      <c r="BA441" s="204"/>
      <c r="BB441" s="204"/>
      <c r="BC441" s="204"/>
      <c r="BD441" s="204"/>
      <c r="BE441" s="204"/>
      <c r="BF441" s="204"/>
      <c r="BG441" s="204"/>
      <c r="BH441" s="204"/>
      <c r="BI441" s="204"/>
      <c r="BJ441" s="204"/>
      <c r="BK441" s="204"/>
      <c r="BL441" s="204"/>
      <c r="BM441" s="216">
        <v>1</v>
      </c>
    </row>
    <row r="442" spans="1:65">
      <c r="A442" s="30"/>
      <c r="B442" s="19">
        <v>1</v>
      </c>
      <c r="C442" s="9">
        <v>2</v>
      </c>
      <c r="D442" s="24">
        <v>0.02</v>
      </c>
      <c r="E442" s="217" t="s">
        <v>278</v>
      </c>
      <c r="F442" s="217">
        <v>0.03</v>
      </c>
      <c r="G442" s="217" t="s">
        <v>104</v>
      </c>
      <c r="H442" s="24">
        <v>2.3E-2</v>
      </c>
      <c r="I442" s="24">
        <v>0.02</v>
      </c>
      <c r="J442" s="217" t="s">
        <v>278</v>
      </c>
      <c r="K442" s="217">
        <v>0.1</v>
      </c>
      <c r="L442" s="24">
        <v>2.4E-2</v>
      </c>
      <c r="M442" s="24">
        <v>2.5999999999999999E-2</v>
      </c>
      <c r="N442" s="24">
        <v>2.1999999999999999E-2</v>
      </c>
      <c r="O442" s="217">
        <v>1.9E-2</v>
      </c>
      <c r="P442" s="203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204"/>
      <c r="AL442" s="204"/>
      <c r="AM442" s="204"/>
      <c r="AN442" s="204"/>
      <c r="AO442" s="204"/>
      <c r="AP442" s="204"/>
      <c r="AQ442" s="204"/>
      <c r="AR442" s="204"/>
      <c r="AS442" s="204"/>
      <c r="AT442" s="204"/>
      <c r="AU442" s="204"/>
      <c r="AV442" s="204"/>
      <c r="AW442" s="204"/>
      <c r="AX442" s="204"/>
      <c r="AY442" s="204"/>
      <c r="AZ442" s="204"/>
      <c r="BA442" s="204"/>
      <c r="BB442" s="204"/>
      <c r="BC442" s="204"/>
      <c r="BD442" s="204"/>
      <c r="BE442" s="204"/>
      <c r="BF442" s="204"/>
      <c r="BG442" s="204"/>
      <c r="BH442" s="204"/>
      <c r="BI442" s="204"/>
      <c r="BJ442" s="204"/>
      <c r="BK442" s="204"/>
      <c r="BL442" s="204"/>
      <c r="BM442" s="216">
        <v>21</v>
      </c>
    </row>
    <row r="443" spans="1:65">
      <c r="A443" s="30"/>
      <c r="B443" s="19">
        <v>1</v>
      </c>
      <c r="C443" s="9">
        <v>3</v>
      </c>
      <c r="D443" s="24">
        <v>0.02</v>
      </c>
      <c r="E443" s="217" t="s">
        <v>278</v>
      </c>
      <c r="F443" s="217">
        <v>0.03</v>
      </c>
      <c r="G443" s="217" t="s">
        <v>104</v>
      </c>
      <c r="H443" s="24">
        <v>2.1999999999999999E-2</v>
      </c>
      <c r="I443" s="24">
        <v>2.3E-2</v>
      </c>
      <c r="J443" s="217" t="s">
        <v>278</v>
      </c>
      <c r="K443" s="217">
        <v>0.1</v>
      </c>
      <c r="L443" s="24">
        <v>2.3E-2</v>
      </c>
      <c r="M443" s="24">
        <v>2.5000000000000001E-2</v>
      </c>
      <c r="N443" s="24">
        <v>2.3E-2</v>
      </c>
      <c r="O443" s="217">
        <v>1.9E-2</v>
      </c>
      <c r="P443" s="203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204"/>
      <c r="AL443" s="204"/>
      <c r="AM443" s="204"/>
      <c r="AN443" s="204"/>
      <c r="AO443" s="204"/>
      <c r="AP443" s="204"/>
      <c r="AQ443" s="204"/>
      <c r="AR443" s="204"/>
      <c r="AS443" s="204"/>
      <c r="AT443" s="204"/>
      <c r="AU443" s="204"/>
      <c r="AV443" s="204"/>
      <c r="AW443" s="204"/>
      <c r="AX443" s="204"/>
      <c r="AY443" s="204"/>
      <c r="AZ443" s="204"/>
      <c r="BA443" s="204"/>
      <c r="BB443" s="204"/>
      <c r="BC443" s="204"/>
      <c r="BD443" s="204"/>
      <c r="BE443" s="204"/>
      <c r="BF443" s="204"/>
      <c r="BG443" s="204"/>
      <c r="BH443" s="204"/>
      <c r="BI443" s="204"/>
      <c r="BJ443" s="204"/>
      <c r="BK443" s="204"/>
      <c r="BL443" s="204"/>
      <c r="BM443" s="216">
        <v>16</v>
      </c>
    </row>
    <row r="444" spans="1:65">
      <c r="A444" s="30"/>
      <c r="B444" s="19">
        <v>1</v>
      </c>
      <c r="C444" s="9">
        <v>4</v>
      </c>
      <c r="D444" s="218">
        <v>0.03</v>
      </c>
      <c r="E444" s="217" t="s">
        <v>278</v>
      </c>
      <c r="F444" s="217">
        <v>0.03</v>
      </c>
      <c r="G444" s="217" t="s">
        <v>104</v>
      </c>
      <c r="H444" s="24">
        <v>2.3E-2</v>
      </c>
      <c r="I444" s="24">
        <v>2.5999999999999999E-2</v>
      </c>
      <c r="J444" s="217" t="s">
        <v>278</v>
      </c>
      <c r="K444" s="217">
        <v>0.1</v>
      </c>
      <c r="L444" s="24">
        <v>2.3E-2</v>
      </c>
      <c r="M444" s="24">
        <v>2.5999999999999999E-2</v>
      </c>
      <c r="N444" s="24">
        <v>2.3E-2</v>
      </c>
      <c r="O444" s="217">
        <v>0.02</v>
      </c>
      <c r="P444" s="203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204"/>
      <c r="AL444" s="204"/>
      <c r="AM444" s="204"/>
      <c r="AN444" s="204"/>
      <c r="AO444" s="204"/>
      <c r="AP444" s="204"/>
      <c r="AQ444" s="204"/>
      <c r="AR444" s="204"/>
      <c r="AS444" s="204"/>
      <c r="AT444" s="204"/>
      <c r="AU444" s="204"/>
      <c r="AV444" s="204"/>
      <c r="AW444" s="204"/>
      <c r="AX444" s="204"/>
      <c r="AY444" s="204"/>
      <c r="AZ444" s="204"/>
      <c r="BA444" s="204"/>
      <c r="BB444" s="204"/>
      <c r="BC444" s="204"/>
      <c r="BD444" s="204"/>
      <c r="BE444" s="204"/>
      <c r="BF444" s="204"/>
      <c r="BG444" s="204"/>
      <c r="BH444" s="204"/>
      <c r="BI444" s="204"/>
      <c r="BJ444" s="204"/>
      <c r="BK444" s="204"/>
      <c r="BL444" s="204"/>
      <c r="BM444" s="216">
        <v>2.2500000000000003E-2</v>
      </c>
    </row>
    <row r="445" spans="1:65">
      <c r="A445" s="30"/>
      <c r="B445" s="19">
        <v>1</v>
      </c>
      <c r="C445" s="9">
        <v>5</v>
      </c>
      <c r="D445" s="24">
        <v>0.02</v>
      </c>
      <c r="E445" s="217" t="s">
        <v>278</v>
      </c>
      <c r="F445" s="217">
        <v>0.02</v>
      </c>
      <c r="G445" s="217" t="s">
        <v>104</v>
      </c>
      <c r="H445" s="24">
        <v>2.1000000000000001E-2</v>
      </c>
      <c r="I445" s="24">
        <v>2.5999999999999999E-2</v>
      </c>
      <c r="J445" s="217" t="s">
        <v>278</v>
      </c>
      <c r="K445" s="217">
        <v>0.1</v>
      </c>
      <c r="L445" s="24">
        <v>2.1999999999999999E-2</v>
      </c>
      <c r="M445" s="24">
        <v>2.7E-2</v>
      </c>
      <c r="N445" s="24">
        <v>2.3E-2</v>
      </c>
      <c r="O445" s="217">
        <v>0.02</v>
      </c>
      <c r="P445" s="203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204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16">
        <v>89</v>
      </c>
    </row>
    <row r="446" spans="1:65">
      <c r="A446" s="30"/>
      <c r="B446" s="19">
        <v>1</v>
      </c>
      <c r="C446" s="9">
        <v>6</v>
      </c>
      <c r="D446" s="24">
        <v>0.02</v>
      </c>
      <c r="E446" s="217" t="s">
        <v>278</v>
      </c>
      <c r="F446" s="217">
        <v>0.03</v>
      </c>
      <c r="G446" s="217" t="s">
        <v>104</v>
      </c>
      <c r="H446" s="24">
        <v>2.3E-2</v>
      </c>
      <c r="I446" s="24">
        <v>2.1000000000000001E-2</v>
      </c>
      <c r="J446" s="217" t="s">
        <v>278</v>
      </c>
      <c r="K446" s="217">
        <v>0.1</v>
      </c>
      <c r="L446" s="24">
        <v>2.1999999999999999E-2</v>
      </c>
      <c r="M446" s="24">
        <v>2.1999999999999999E-2</v>
      </c>
      <c r="N446" s="24">
        <v>2.1999999999999999E-2</v>
      </c>
      <c r="O446" s="217">
        <v>2.1000000000000001E-2</v>
      </c>
      <c r="P446" s="203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204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56"/>
    </row>
    <row r="447" spans="1:65">
      <c r="A447" s="30"/>
      <c r="B447" s="20" t="s">
        <v>254</v>
      </c>
      <c r="C447" s="12"/>
      <c r="D447" s="219">
        <v>2.1666666666666667E-2</v>
      </c>
      <c r="E447" s="219" t="s">
        <v>622</v>
      </c>
      <c r="F447" s="219">
        <v>2.8333333333333332E-2</v>
      </c>
      <c r="G447" s="219" t="s">
        <v>622</v>
      </c>
      <c r="H447" s="219">
        <v>2.2166666666666668E-2</v>
      </c>
      <c r="I447" s="219">
        <v>2.283333333333333E-2</v>
      </c>
      <c r="J447" s="219" t="s">
        <v>622</v>
      </c>
      <c r="K447" s="219">
        <v>9.9999999999999992E-2</v>
      </c>
      <c r="L447" s="219">
        <v>2.2666666666666665E-2</v>
      </c>
      <c r="M447" s="219">
        <v>2.4833333333333332E-2</v>
      </c>
      <c r="N447" s="219">
        <v>2.2499999999999996E-2</v>
      </c>
      <c r="O447" s="219">
        <v>1.9833333333333335E-2</v>
      </c>
      <c r="P447" s="203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204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56"/>
    </row>
    <row r="448" spans="1:65">
      <c r="A448" s="30"/>
      <c r="B448" s="3" t="s">
        <v>255</v>
      </c>
      <c r="C448" s="29"/>
      <c r="D448" s="24">
        <v>0.02</v>
      </c>
      <c r="E448" s="24" t="s">
        <v>622</v>
      </c>
      <c r="F448" s="24">
        <v>0.03</v>
      </c>
      <c r="G448" s="24" t="s">
        <v>622</v>
      </c>
      <c r="H448" s="24">
        <v>2.2499999999999999E-2</v>
      </c>
      <c r="I448" s="24">
        <v>2.1999999999999999E-2</v>
      </c>
      <c r="J448" s="24" t="s">
        <v>622</v>
      </c>
      <c r="K448" s="24">
        <v>0.1</v>
      </c>
      <c r="L448" s="24">
        <v>2.2499999999999999E-2</v>
      </c>
      <c r="M448" s="24">
        <v>2.5500000000000002E-2</v>
      </c>
      <c r="N448" s="24">
        <v>2.2499999999999999E-2</v>
      </c>
      <c r="O448" s="24">
        <v>0.02</v>
      </c>
      <c r="P448" s="203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204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56"/>
    </row>
    <row r="449" spans="1:65">
      <c r="A449" s="30"/>
      <c r="B449" s="3" t="s">
        <v>256</v>
      </c>
      <c r="C449" s="29"/>
      <c r="D449" s="24">
        <v>4.0824829046386298E-3</v>
      </c>
      <c r="E449" s="24" t="s">
        <v>622</v>
      </c>
      <c r="F449" s="24">
        <v>4.0824829046386298E-3</v>
      </c>
      <c r="G449" s="24" t="s">
        <v>622</v>
      </c>
      <c r="H449" s="24">
        <v>9.8319208025017426E-4</v>
      </c>
      <c r="I449" s="24">
        <v>2.6394443859772193E-3</v>
      </c>
      <c r="J449" s="24" t="s">
        <v>622</v>
      </c>
      <c r="K449" s="24">
        <v>1.5202354861220293E-17</v>
      </c>
      <c r="L449" s="24">
        <v>8.164965809277266E-4</v>
      </c>
      <c r="M449" s="24">
        <v>1.9407902170679517E-3</v>
      </c>
      <c r="N449" s="24">
        <v>5.4772255750516665E-4</v>
      </c>
      <c r="O449" s="24">
        <v>7.5277265270908163E-4</v>
      </c>
      <c r="P449" s="203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204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56"/>
    </row>
    <row r="450" spans="1:65">
      <c r="A450" s="30"/>
      <c r="B450" s="3" t="s">
        <v>86</v>
      </c>
      <c r="C450" s="29"/>
      <c r="D450" s="13">
        <v>0.18842228790639828</v>
      </c>
      <c r="E450" s="13" t="s">
        <v>622</v>
      </c>
      <c r="F450" s="13">
        <v>0.14408763192842222</v>
      </c>
      <c r="G450" s="13" t="s">
        <v>622</v>
      </c>
      <c r="H450" s="13">
        <v>4.4354529936098085E-2</v>
      </c>
      <c r="I450" s="13">
        <v>0.11559610449535268</v>
      </c>
      <c r="J450" s="13" t="s">
        <v>622</v>
      </c>
      <c r="K450" s="13">
        <v>1.5202354861220294E-16</v>
      </c>
      <c r="L450" s="13">
        <v>3.602190798210559E-2</v>
      </c>
      <c r="M450" s="13">
        <v>7.8152626190655772E-2</v>
      </c>
      <c r="N450" s="13">
        <v>2.4343224778007412E-2</v>
      </c>
      <c r="O450" s="13">
        <v>3.7954923666004114E-2</v>
      </c>
      <c r="P450" s="152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30"/>
      <c r="B451" s="3" t="s">
        <v>257</v>
      </c>
      <c r="C451" s="29"/>
      <c r="D451" s="13">
        <v>-3.703703703703709E-2</v>
      </c>
      <c r="E451" s="13" t="s">
        <v>622</v>
      </c>
      <c r="F451" s="13">
        <v>0.25925925925925908</v>
      </c>
      <c r="G451" s="13" t="s">
        <v>622</v>
      </c>
      <c r="H451" s="13">
        <v>-1.4814814814814836E-2</v>
      </c>
      <c r="I451" s="13">
        <v>1.4814814814814614E-2</v>
      </c>
      <c r="J451" s="13" t="s">
        <v>622</v>
      </c>
      <c r="K451" s="13">
        <v>3.4444444444444438</v>
      </c>
      <c r="L451" s="13">
        <v>7.4074074074073071E-3</v>
      </c>
      <c r="M451" s="13">
        <v>0.10370370370370363</v>
      </c>
      <c r="N451" s="13">
        <v>-3.3306690738754696E-16</v>
      </c>
      <c r="O451" s="13">
        <v>-0.11851851851851858</v>
      </c>
      <c r="P451" s="152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A452" s="30"/>
      <c r="B452" s="46" t="s">
        <v>258</v>
      </c>
      <c r="C452" s="47"/>
      <c r="D452" s="45">
        <v>0.39</v>
      </c>
      <c r="E452" s="45">
        <v>0.73</v>
      </c>
      <c r="F452" s="45">
        <v>1.85</v>
      </c>
      <c r="G452" s="45">
        <v>835.19</v>
      </c>
      <c r="H452" s="45">
        <v>0.22</v>
      </c>
      <c r="I452" s="45">
        <v>0</v>
      </c>
      <c r="J452" s="45">
        <v>0.73</v>
      </c>
      <c r="K452" s="45" t="s">
        <v>259</v>
      </c>
      <c r="L452" s="45">
        <v>0.06</v>
      </c>
      <c r="M452" s="45">
        <v>0.67</v>
      </c>
      <c r="N452" s="45">
        <v>0.11</v>
      </c>
      <c r="O452" s="45">
        <v>1.01</v>
      </c>
      <c r="P452" s="152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B453" s="31" t="s">
        <v>305</v>
      </c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BM453" s="55"/>
    </row>
    <row r="454" spans="1:65">
      <c r="BM454" s="55"/>
    </row>
    <row r="455" spans="1:65" ht="15">
      <c r="B455" s="8" t="s">
        <v>519</v>
      </c>
      <c r="BM455" s="28" t="s">
        <v>66</v>
      </c>
    </row>
    <row r="456" spans="1:65" ht="15">
      <c r="A456" s="25" t="s">
        <v>54</v>
      </c>
      <c r="B456" s="18" t="s">
        <v>110</v>
      </c>
      <c r="C456" s="15" t="s">
        <v>111</v>
      </c>
      <c r="D456" s="16" t="s">
        <v>225</v>
      </c>
      <c r="E456" s="17" t="s">
        <v>225</v>
      </c>
      <c r="F456" s="17" t="s">
        <v>225</v>
      </c>
      <c r="G456" s="17" t="s">
        <v>225</v>
      </c>
      <c r="H456" s="17" t="s">
        <v>225</v>
      </c>
      <c r="I456" s="17" t="s">
        <v>225</v>
      </c>
      <c r="J456" s="17" t="s">
        <v>225</v>
      </c>
      <c r="K456" s="17" t="s">
        <v>225</v>
      </c>
      <c r="L456" s="17" t="s">
        <v>225</v>
      </c>
      <c r="M456" s="17" t="s">
        <v>225</v>
      </c>
      <c r="N456" s="17" t="s">
        <v>225</v>
      </c>
      <c r="O456" s="17" t="s">
        <v>225</v>
      </c>
      <c r="P456" s="17" t="s">
        <v>225</v>
      </c>
      <c r="Q456" s="17" t="s">
        <v>225</v>
      </c>
      <c r="R456" s="17" t="s">
        <v>225</v>
      </c>
      <c r="S456" s="17" t="s">
        <v>225</v>
      </c>
      <c r="T456" s="17" t="s">
        <v>225</v>
      </c>
      <c r="U456" s="152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1</v>
      </c>
    </row>
    <row r="457" spans="1:65">
      <c r="A457" s="30"/>
      <c r="B457" s="19" t="s">
        <v>226</v>
      </c>
      <c r="C457" s="9" t="s">
        <v>226</v>
      </c>
      <c r="D457" s="150" t="s">
        <v>228</v>
      </c>
      <c r="E457" s="151" t="s">
        <v>230</v>
      </c>
      <c r="F457" s="151" t="s">
        <v>232</v>
      </c>
      <c r="G457" s="151" t="s">
        <v>233</v>
      </c>
      <c r="H457" s="151" t="s">
        <v>234</v>
      </c>
      <c r="I457" s="151" t="s">
        <v>236</v>
      </c>
      <c r="J457" s="151" t="s">
        <v>237</v>
      </c>
      <c r="K457" s="151" t="s">
        <v>238</v>
      </c>
      <c r="L457" s="151" t="s">
        <v>239</v>
      </c>
      <c r="M457" s="151" t="s">
        <v>240</v>
      </c>
      <c r="N457" s="151" t="s">
        <v>242</v>
      </c>
      <c r="O457" s="151" t="s">
        <v>243</v>
      </c>
      <c r="P457" s="151" t="s">
        <v>244</v>
      </c>
      <c r="Q457" s="151" t="s">
        <v>245</v>
      </c>
      <c r="R457" s="151" t="s">
        <v>246</v>
      </c>
      <c r="S457" s="151" t="s">
        <v>247</v>
      </c>
      <c r="T457" s="151" t="s">
        <v>248</v>
      </c>
      <c r="U457" s="152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 t="s">
        <v>1</v>
      </c>
    </row>
    <row r="458" spans="1:65">
      <c r="A458" s="30"/>
      <c r="B458" s="19"/>
      <c r="C458" s="9"/>
      <c r="D458" s="10" t="s">
        <v>296</v>
      </c>
      <c r="E458" s="11" t="s">
        <v>260</v>
      </c>
      <c r="F458" s="11" t="s">
        <v>296</v>
      </c>
      <c r="G458" s="11" t="s">
        <v>296</v>
      </c>
      <c r="H458" s="11" t="s">
        <v>262</v>
      </c>
      <c r="I458" s="11" t="s">
        <v>262</v>
      </c>
      <c r="J458" s="11" t="s">
        <v>260</v>
      </c>
      <c r="K458" s="11" t="s">
        <v>296</v>
      </c>
      <c r="L458" s="11" t="s">
        <v>260</v>
      </c>
      <c r="M458" s="11" t="s">
        <v>260</v>
      </c>
      <c r="N458" s="11" t="s">
        <v>260</v>
      </c>
      <c r="O458" s="11" t="s">
        <v>262</v>
      </c>
      <c r="P458" s="11" t="s">
        <v>262</v>
      </c>
      <c r="Q458" s="11" t="s">
        <v>260</v>
      </c>
      <c r="R458" s="11" t="s">
        <v>260</v>
      </c>
      <c r="S458" s="11" t="s">
        <v>260</v>
      </c>
      <c r="T458" s="11" t="s">
        <v>296</v>
      </c>
      <c r="U458" s="152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3</v>
      </c>
    </row>
    <row r="459" spans="1:65">
      <c r="A459" s="30"/>
      <c r="B459" s="19"/>
      <c r="C459" s="9"/>
      <c r="D459" s="26" t="s">
        <v>116</v>
      </c>
      <c r="E459" s="26" t="s">
        <v>297</v>
      </c>
      <c r="F459" s="26" t="s">
        <v>297</v>
      </c>
      <c r="G459" s="26" t="s">
        <v>299</v>
      </c>
      <c r="H459" s="26" t="s">
        <v>298</v>
      </c>
      <c r="I459" s="26" t="s">
        <v>299</v>
      </c>
      <c r="J459" s="26" t="s">
        <v>297</v>
      </c>
      <c r="K459" s="26" t="s">
        <v>299</v>
      </c>
      <c r="L459" s="26" t="s">
        <v>299</v>
      </c>
      <c r="M459" s="26" t="s">
        <v>299</v>
      </c>
      <c r="N459" s="26" t="s">
        <v>299</v>
      </c>
      <c r="O459" s="26" t="s">
        <v>298</v>
      </c>
      <c r="P459" s="26" t="s">
        <v>297</v>
      </c>
      <c r="Q459" s="26" t="s">
        <v>299</v>
      </c>
      <c r="R459" s="26" t="s">
        <v>299</v>
      </c>
      <c r="S459" s="26" t="s">
        <v>299</v>
      </c>
      <c r="T459" s="26" t="s">
        <v>300</v>
      </c>
      <c r="U459" s="152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3</v>
      </c>
    </row>
    <row r="460" spans="1:65">
      <c r="A460" s="30"/>
      <c r="B460" s="18">
        <v>1</v>
      </c>
      <c r="C460" s="14">
        <v>1</v>
      </c>
      <c r="D460" s="214">
        <v>0.29370000000000002</v>
      </c>
      <c r="E460" s="214">
        <v>0.28687788041672185</v>
      </c>
      <c r="F460" s="214">
        <v>0.2301773</v>
      </c>
      <c r="G460" s="214">
        <v>0.35</v>
      </c>
      <c r="H460" s="214">
        <v>0.32399999999999995</v>
      </c>
      <c r="I460" s="214">
        <v>0.28999999999999998</v>
      </c>
      <c r="J460" s="214">
        <v>0.22999999999999998</v>
      </c>
      <c r="K460" s="214">
        <v>0.3</v>
      </c>
      <c r="L460" s="214">
        <v>0.28999999999999998</v>
      </c>
      <c r="M460" s="214">
        <v>0.27</v>
      </c>
      <c r="N460" s="214">
        <v>0.26</v>
      </c>
      <c r="O460" s="214">
        <v>0.3190483461804326</v>
      </c>
      <c r="P460" s="214">
        <v>0.36</v>
      </c>
      <c r="Q460" s="214">
        <v>0.28000000000000003</v>
      </c>
      <c r="R460" s="214">
        <v>0.27</v>
      </c>
      <c r="S460" s="214">
        <v>0.26</v>
      </c>
      <c r="T460" s="214">
        <v>0.23599999999999996</v>
      </c>
      <c r="U460" s="203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204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16">
        <v>1</v>
      </c>
    </row>
    <row r="461" spans="1:65">
      <c r="A461" s="30"/>
      <c r="B461" s="19">
        <v>1</v>
      </c>
      <c r="C461" s="9">
        <v>2</v>
      </c>
      <c r="D461" s="24">
        <v>0.2868</v>
      </c>
      <c r="E461" s="24">
        <v>0.29514553737921467</v>
      </c>
      <c r="F461" s="24">
        <v>0.23978300000000002</v>
      </c>
      <c r="G461" s="24">
        <v>0.36</v>
      </c>
      <c r="H461" s="24">
        <v>0.32900000000000001</v>
      </c>
      <c r="I461" s="24">
        <v>0.28999999999999998</v>
      </c>
      <c r="J461" s="24">
        <v>0.22999999999999998</v>
      </c>
      <c r="K461" s="24">
        <v>0.3</v>
      </c>
      <c r="L461" s="24">
        <v>0.28999999999999998</v>
      </c>
      <c r="M461" s="24">
        <v>0.24</v>
      </c>
      <c r="N461" s="24">
        <v>0.27</v>
      </c>
      <c r="O461" s="24">
        <v>0.30283872914059562</v>
      </c>
      <c r="P461" s="24">
        <v>0.36</v>
      </c>
      <c r="Q461" s="24">
        <v>0.3</v>
      </c>
      <c r="R461" s="24">
        <v>0.27</v>
      </c>
      <c r="S461" s="24">
        <v>0.28000000000000003</v>
      </c>
      <c r="T461" s="24">
        <v>0.23599999999999996</v>
      </c>
      <c r="U461" s="203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204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16" t="e">
        <v>#N/A</v>
      </c>
    </row>
    <row r="462" spans="1:65">
      <c r="A462" s="30"/>
      <c r="B462" s="19">
        <v>1</v>
      </c>
      <c r="C462" s="9">
        <v>3</v>
      </c>
      <c r="D462" s="24">
        <v>0.28239999999999998</v>
      </c>
      <c r="E462" s="24">
        <v>0.28807719571751278</v>
      </c>
      <c r="F462" s="24">
        <v>0.2340428</v>
      </c>
      <c r="G462" s="24">
        <v>0.33</v>
      </c>
      <c r="H462" s="24">
        <v>0.33100000000000002</v>
      </c>
      <c r="I462" s="24">
        <v>0.28999999999999998</v>
      </c>
      <c r="J462" s="24">
        <v>0.22999999999999998</v>
      </c>
      <c r="K462" s="24">
        <v>0.3</v>
      </c>
      <c r="L462" s="24">
        <v>0.28000000000000003</v>
      </c>
      <c r="M462" s="24">
        <v>0.26</v>
      </c>
      <c r="N462" s="24">
        <v>0.27</v>
      </c>
      <c r="O462" s="24">
        <v>0.3056371005320685</v>
      </c>
      <c r="P462" s="24">
        <v>0.35</v>
      </c>
      <c r="Q462" s="24">
        <v>0.3</v>
      </c>
      <c r="R462" s="24">
        <v>0.28000000000000003</v>
      </c>
      <c r="S462" s="24">
        <v>0.26</v>
      </c>
      <c r="T462" s="24">
        <v>0.23899999999999999</v>
      </c>
      <c r="U462" s="203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204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16">
        <v>16</v>
      </c>
    </row>
    <row r="463" spans="1:65">
      <c r="A463" s="30"/>
      <c r="B463" s="19">
        <v>1</v>
      </c>
      <c r="C463" s="9">
        <v>4</v>
      </c>
      <c r="D463" s="24">
        <v>0.28289999999999998</v>
      </c>
      <c r="E463" s="24">
        <v>0.28477451346921395</v>
      </c>
      <c r="F463" s="24">
        <v>0.23298939999999999</v>
      </c>
      <c r="G463" s="24">
        <v>0.32</v>
      </c>
      <c r="H463" s="24">
        <v>0.33100000000000002</v>
      </c>
      <c r="I463" s="24">
        <v>0.3</v>
      </c>
      <c r="J463" s="24">
        <v>0.22999999999999998</v>
      </c>
      <c r="K463" s="24">
        <v>0.31</v>
      </c>
      <c r="L463" s="24">
        <v>0.28999999999999998</v>
      </c>
      <c r="M463" s="24">
        <v>0.26</v>
      </c>
      <c r="N463" s="24">
        <v>0.26</v>
      </c>
      <c r="O463" s="24">
        <v>0.32019849229835612</v>
      </c>
      <c r="P463" s="24">
        <v>0.35</v>
      </c>
      <c r="Q463" s="24">
        <v>0.28999999999999998</v>
      </c>
      <c r="R463" s="24">
        <v>0.28000000000000003</v>
      </c>
      <c r="S463" s="24">
        <v>0.27</v>
      </c>
      <c r="T463" s="24">
        <v>0.24</v>
      </c>
      <c r="U463" s="203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204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16">
        <v>0.28601031573432539</v>
      </c>
    </row>
    <row r="464" spans="1:65">
      <c r="A464" s="30"/>
      <c r="B464" s="19">
        <v>1</v>
      </c>
      <c r="C464" s="9">
        <v>5</v>
      </c>
      <c r="D464" s="24">
        <v>0.29630000000000001</v>
      </c>
      <c r="E464" s="24">
        <v>0.28754327651559936</v>
      </c>
      <c r="F464" s="24">
        <v>0.24959780000000004</v>
      </c>
      <c r="G464" s="24">
        <v>0.37</v>
      </c>
      <c r="H464" s="24">
        <v>0.32700000000000001</v>
      </c>
      <c r="I464" s="24">
        <v>0.28999999999999998</v>
      </c>
      <c r="J464" s="24">
        <v>0.22</v>
      </c>
      <c r="K464" s="24">
        <v>0.3</v>
      </c>
      <c r="L464" s="24">
        <v>0.28999999999999998</v>
      </c>
      <c r="M464" s="24">
        <v>0.26</v>
      </c>
      <c r="N464" s="24">
        <v>0.26</v>
      </c>
      <c r="O464" s="24">
        <v>0.31077363617673298</v>
      </c>
      <c r="P464" s="24">
        <v>0.35</v>
      </c>
      <c r="Q464" s="24">
        <v>0.28999999999999998</v>
      </c>
      <c r="R464" s="24">
        <v>0.28000000000000003</v>
      </c>
      <c r="S464" s="24">
        <v>0.27</v>
      </c>
      <c r="T464" s="24">
        <v>0.23400000000000001</v>
      </c>
      <c r="U464" s="203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204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16">
        <v>90</v>
      </c>
    </row>
    <row r="465" spans="1:65">
      <c r="A465" s="30"/>
      <c r="B465" s="19">
        <v>1</v>
      </c>
      <c r="C465" s="9">
        <v>6</v>
      </c>
      <c r="D465" s="24">
        <v>0.28670000000000001</v>
      </c>
      <c r="E465" s="24">
        <v>0.29043435070950829</v>
      </c>
      <c r="F465" s="24">
        <v>0.23765240000000001</v>
      </c>
      <c r="G465" s="24">
        <v>0.35</v>
      </c>
      <c r="H465" s="24">
        <v>0.32900000000000001</v>
      </c>
      <c r="I465" s="24">
        <v>0.28999999999999998</v>
      </c>
      <c r="J465" s="24">
        <v>0.22</v>
      </c>
      <c r="K465" s="24">
        <v>0.3</v>
      </c>
      <c r="L465" s="24">
        <v>0.28999999999999998</v>
      </c>
      <c r="M465" s="24">
        <v>0.28999999999999998</v>
      </c>
      <c r="N465" s="24">
        <v>0.27</v>
      </c>
      <c r="O465" s="24">
        <v>0.29566044636522482</v>
      </c>
      <c r="P465" s="24">
        <v>0.36</v>
      </c>
      <c r="Q465" s="24">
        <v>0.28000000000000003</v>
      </c>
      <c r="R465" s="24">
        <v>0.28000000000000003</v>
      </c>
      <c r="S465" s="24">
        <v>0.27</v>
      </c>
      <c r="T465" s="218">
        <v>0.25700000000000001</v>
      </c>
      <c r="U465" s="203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204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56"/>
    </row>
    <row r="466" spans="1:65">
      <c r="A466" s="30"/>
      <c r="B466" s="20" t="s">
        <v>254</v>
      </c>
      <c r="C466" s="12"/>
      <c r="D466" s="219">
        <v>0.2881333333333333</v>
      </c>
      <c r="E466" s="219">
        <v>0.28880879236796181</v>
      </c>
      <c r="F466" s="219">
        <v>0.23737378333333334</v>
      </c>
      <c r="G466" s="219">
        <v>0.34666666666666668</v>
      </c>
      <c r="H466" s="219">
        <v>0.32849999999999996</v>
      </c>
      <c r="I466" s="219">
        <v>0.29166666666666669</v>
      </c>
      <c r="J466" s="219">
        <v>0.22666666666666666</v>
      </c>
      <c r="K466" s="219">
        <v>0.30166666666666669</v>
      </c>
      <c r="L466" s="219">
        <v>0.28833333333333333</v>
      </c>
      <c r="M466" s="219">
        <v>0.26333333333333336</v>
      </c>
      <c r="N466" s="219">
        <v>0.26500000000000001</v>
      </c>
      <c r="O466" s="219">
        <v>0.30902612511556843</v>
      </c>
      <c r="P466" s="219">
        <v>0.35499999999999998</v>
      </c>
      <c r="Q466" s="219">
        <v>0.29000000000000004</v>
      </c>
      <c r="R466" s="219">
        <v>0.27666666666666667</v>
      </c>
      <c r="S466" s="219">
        <v>0.26833333333333337</v>
      </c>
      <c r="T466" s="219">
        <v>0.24033333333333329</v>
      </c>
      <c r="U466" s="203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204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56"/>
    </row>
    <row r="467" spans="1:65">
      <c r="A467" s="30"/>
      <c r="B467" s="3" t="s">
        <v>255</v>
      </c>
      <c r="C467" s="29"/>
      <c r="D467" s="24">
        <v>0.28675</v>
      </c>
      <c r="E467" s="24">
        <v>0.2878102361165561</v>
      </c>
      <c r="F467" s="24">
        <v>0.23584759999999999</v>
      </c>
      <c r="G467" s="24">
        <v>0.35</v>
      </c>
      <c r="H467" s="24">
        <v>0.32900000000000001</v>
      </c>
      <c r="I467" s="24">
        <v>0.28999999999999998</v>
      </c>
      <c r="J467" s="24">
        <v>0.22999999999999998</v>
      </c>
      <c r="K467" s="24">
        <v>0.3</v>
      </c>
      <c r="L467" s="24">
        <v>0.28999999999999998</v>
      </c>
      <c r="M467" s="24">
        <v>0.26</v>
      </c>
      <c r="N467" s="24">
        <v>0.26500000000000001</v>
      </c>
      <c r="O467" s="24">
        <v>0.30820536835440071</v>
      </c>
      <c r="P467" s="24">
        <v>0.35499999999999998</v>
      </c>
      <c r="Q467" s="24">
        <v>0.28999999999999998</v>
      </c>
      <c r="R467" s="24">
        <v>0.28000000000000003</v>
      </c>
      <c r="S467" s="24">
        <v>0.27</v>
      </c>
      <c r="T467" s="24">
        <v>0.23749999999999999</v>
      </c>
      <c r="U467" s="203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204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56"/>
    </row>
    <row r="468" spans="1:65">
      <c r="A468" s="30"/>
      <c r="B468" s="3" t="s">
        <v>256</v>
      </c>
      <c r="C468" s="29"/>
      <c r="D468" s="24">
        <v>5.6881162669786198E-3</v>
      </c>
      <c r="E468" s="24">
        <v>3.6038137711946723E-3</v>
      </c>
      <c r="F468" s="24">
        <v>6.8908080107972025E-3</v>
      </c>
      <c r="G468" s="24">
        <v>1.8618986725025245E-2</v>
      </c>
      <c r="H468" s="24">
        <v>2.6645825188948663E-3</v>
      </c>
      <c r="I468" s="24">
        <v>4.0824829046386341E-3</v>
      </c>
      <c r="J468" s="24">
        <v>5.163977794943213E-3</v>
      </c>
      <c r="K468" s="24">
        <v>4.0824829046386341E-3</v>
      </c>
      <c r="L468" s="24">
        <v>4.0824829046386115E-3</v>
      </c>
      <c r="M468" s="24">
        <v>1.6329931618554516E-2</v>
      </c>
      <c r="N468" s="24">
        <v>5.4772255750516656E-3</v>
      </c>
      <c r="O468" s="24">
        <v>9.5575229372991226E-3</v>
      </c>
      <c r="P468" s="24">
        <v>5.4772255750516656E-3</v>
      </c>
      <c r="Q468" s="24">
        <v>8.9442719099991422E-3</v>
      </c>
      <c r="R468" s="24">
        <v>5.1639777949432277E-3</v>
      </c>
      <c r="S468" s="24">
        <v>7.5277265270908156E-3</v>
      </c>
      <c r="T468" s="24">
        <v>8.4537959915452661E-3</v>
      </c>
      <c r="U468" s="203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204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56"/>
    </row>
    <row r="469" spans="1:65">
      <c r="A469" s="30"/>
      <c r="B469" s="3" t="s">
        <v>86</v>
      </c>
      <c r="C469" s="29"/>
      <c r="D469" s="13">
        <v>1.9741264230606039E-2</v>
      </c>
      <c r="E469" s="13">
        <v>1.2478199647755777E-2</v>
      </c>
      <c r="F469" s="13">
        <v>2.9029355786610818E-2</v>
      </c>
      <c r="G469" s="13">
        <v>5.3708615552957438E-2</v>
      </c>
      <c r="H469" s="13">
        <v>8.1113623101822432E-3</v>
      </c>
      <c r="I469" s="13">
        <v>1.3997084244475317E-2</v>
      </c>
      <c r="J469" s="13">
        <v>2.2782254977690646E-2</v>
      </c>
      <c r="K469" s="13">
        <v>1.3533092501564531E-2</v>
      </c>
      <c r="L469" s="13">
        <v>1.4158900247301542E-2</v>
      </c>
      <c r="M469" s="13">
        <v>6.2012398551472836E-2</v>
      </c>
      <c r="N469" s="13">
        <v>2.0668775754911946E-2</v>
      </c>
      <c r="O469" s="13">
        <v>3.0927880073973797E-2</v>
      </c>
      <c r="P469" s="13">
        <v>1.5428804436765257E-2</v>
      </c>
      <c r="Q469" s="13">
        <v>3.0842316931031521E-2</v>
      </c>
      <c r="R469" s="13">
        <v>1.8664979981722511E-2</v>
      </c>
      <c r="S469" s="13">
        <v>2.8053639231394339E-2</v>
      </c>
      <c r="T469" s="13">
        <v>3.5175295387844384E-2</v>
      </c>
      <c r="U469" s="152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30"/>
      <c r="B470" s="3" t="s">
        <v>257</v>
      </c>
      <c r="C470" s="29"/>
      <c r="D470" s="13">
        <v>7.4228707225370005E-3</v>
      </c>
      <c r="E470" s="13">
        <v>9.7845304161543467E-3</v>
      </c>
      <c r="F470" s="13">
        <v>-0.17005167200392335</v>
      </c>
      <c r="G470" s="13">
        <v>0.21207749369671292</v>
      </c>
      <c r="H470" s="13">
        <v>0.1485599711904908</v>
      </c>
      <c r="I470" s="13">
        <v>1.9776737485215357E-2</v>
      </c>
      <c r="J470" s="13">
        <v>-0.2074877925829185</v>
      </c>
      <c r="K470" s="13">
        <v>5.4740511341851317E-2</v>
      </c>
      <c r="L470" s="13">
        <v>8.1221461996698885E-3</v>
      </c>
      <c r="M470" s="13">
        <v>-7.9287288441919901E-2</v>
      </c>
      <c r="N470" s="13">
        <v>-7.3459992799147278E-2</v>
      </c>
      <c r="O470" s="13">
        <v>8.0471955433322195E-2</v>
      </c>
      <c r="P470" s="13">
        <v>0.24121397191057614</v>
      </c>
      <c r="Q470" s="13">
        <v>1.3949441842442623E-2</v>
      </c>
      <c r="R470" s="13">
        <v>-3.2668923299738695E-2</v>
      </c>
      <c r="S470" s="13">
        <v>-6.1805401513601921E-2</v>
      </c>
      <c r="T470" s="13">
        <v>-0.15970396831218281</v>
      </c>
      <c r="U470" s="152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A471" s="30"/>
      <c r="B471" s="46" t="s">
        <v>258</v>
      </c>
      <c r="C471" s="47"/>
      <c r="D471" s="45">
        <v>0.01</v>
      </c>
      <c r="E471" s="45">
        <v>0.02</v>
      </c>
      <c r="F471" s="45">
        <v>1.66</v>
      </c>
      <c r="G471" s="45">
        <v>1.9</v>
      </c>
      <c r="H471" s="45">
        <v>1.31</v>
      </c>
      <c r="I471" s="45">
        <v>0.11</v>
      </c>
      <c r="J471" s="45">
        <v>2.0099999999999998</v>
      </c>
      <c r="K471" s="45">
        <v>0.43</v>
      </c>
      <c r="L471" s="45">
        <v>0</v>
      </c>
      <c r="M471" s="45">
        <v>0.81</v>
      </c>
      <c r="N471" s="45">
        <v>0.76</v>
      </c>
      <c r="O471" s="45">
        <v>0.67</v>
      </c>
      <c r="P471" s="45">
        <v>2.17</v>
      </c>
      <c r="Q471" s="45">
        <v>0.05</v>
      </c>
      <c r="R471" s="45">
        <v>0.38</v>
      </c>
      <c r="S471" s="45">
        <v>0.65</v>
      </c>
      <c r="T471" s="45">
        <v>1.56</v>
      </c>
      <c r="U471" s="152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B472" s="31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BM472" s="55"/>
    </row>
    <row r="473" spans="1:65" ht="15">
      <c r="B473" s="8" t="s">
        <v>520</v>
      </c>
      <c r="BM473" s="28" t="s">
        <v>66</v>
      </c>
    </row>
    <row r="474" spans="1:65" ht="15">
      <c r="A474" s="25" t="s">
        <v>17</v>
      </c>
      <c r="B474" s="18" t="s">
        <v>110</v>
      </c>
      <c r="C474" s="15" t="s">
        <v>111</v>
      </c>
      <c r="D474" s="16" t="s">
        <v>225</v>
      </c>
      <c r="E474" s="17" t="s">
        <v>225</v>
      </c>
      <c r="F474" s="17" t="s">
        <v>225</v>
      </c>
      <c r="G474" s="17" t="s">
        <v>225</v>
      </c>
      <c r="H474" s="17" t="s">
        <v>225</v>
      </c>
      <c r="I474" s="17" t="s">
        <v>225</v>
      </c>
      <c r="J474" s="17" t="s">
        <v>225</v>
      </c>
      <c r="K474" s="17" t="s">
        <v>225</v>
      </c>
      <c r="L474" s="17" t="s">
        <v>225</v>
      </c>
      <c r="M474" s="17" t="s">
        <v>225</v>
      </c>
      <c r="N474" s="17" t="s">
        <v>225</v>
      </c>
      <c r="O474" s="17" t="s">
        <v>225</v>
      </c>
      <c r="P474" s="17" t="s">
        <v>225</v>
      </c>
      <c r="Q474" s="17" t="s">
        <v>225</v>
      </c>
      <c r="R474" s="17" t="s">
        <v>225</v>
      </c>
      <c r="S474" s="152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8">
        <v>1</v>
      </c>
    </row>
    <row r="475" spans="1:65">
      <c r="A475" s="30"/>
      <c r="B475" s="19" t="s">
        <v>226</v>
      </c>
      <c r="C475" s="9" t="s">
        <v>226</v>
      </c>
      <c r="D475" s="150" t="s">
        <v>228</v>
      </c>
      <c r="E475" s="151" t="s">
        <v>230</v>
      </c>
      <c r="F475" s="151" t="s">
        <v>234</v>
      </c>
      <c r="G475" s="151" t="s">
        <v>236</v>
      </c>
      <c r="H475" s="151" t="s">
        <v>237</v>
      </c>
      <c r="I475" s="151" t="s">
        <v>238</v>
      </c>
      <c r="J475" s="151" t="s">
        <v>239</v>
      </c>
      <c r="K475" s="151" t="s">
        <v>240</v>
      </c>
      <c r="L475" s="151" t="s">
        <v>242</v>
      </c>
      <c r="M475" s="151" t="s">
        <v>243</v>
      </c>
      <c r="N475" s="151" t="s">
        <v>244</v>
      </c>
      <c r="O475" s="151" t="s">
        <v>245</v>
      </c>
      <c r="P475" s="151" t="s">
        <v>246</v>
      </c>
      <c r="Q475" s="151" t="s">
        <v>247</v>
      </c>
      <c r="R475" s="151" t="s">
        <v>248</v>
      </c>
      <c r="S475" s="152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 t="s">
        <v>3</v>
      </c>
    </row>
    <row r="476" spans="1:65">
      <c r="A476" s="30"/>
      <c r="B476" s="19"/>
      <c r="C476" s="9"/>
      <c r="D476" s="10" t="s">
        <v>260</v>
      </c>
      <c r="E476" s="11" t="s">
        <v>260</v>
      </c>
      <c r="F476" s="11" t="s">
        <v>262</v>
      </c>
      <c r="G476" s="11" t="s">
        <v>262</v>
      </c>
      <c r="H476" s="11" t="s">
        <v>260</v>
      </c>
      <c r="I476" s="11" t="s">
        <v>296</v>
      </c>
      <c r="J476" s="11" t="s">
        <v>260</v>
      </c>
      <c r="K476" s="11" t="s">
        <v>260</v>
      </c>
      <c r="L476" s="11" t="s">
        <v>260</v>
      </c>
      <c r="M476" s="11" t="s">
        <v>262</v>
      </c>
      <c r="N476" s="11" t="s">
        <v>262</v>
      </c>
      <c r="O476" s="11" t="s">
        <v>260</v>
      </c>
      <c r="P476" s="11" t="s">
        <v>260</v>
      </c>
      <c r="Q476" s="11" t="s">
        <v>260</v>
      </c>
      <c r="R476" s="11" t="s">
        <v>260</v>
      </c>
      <c r="S476" s="152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/>
      <c r="C477" s="9"/>
      <c r="D477" s="26" t="s">
        <v>116</v>
      </c>
      <c r="E477" s="26" t="s">
        <v>297</v>
      </c>
      <c r="F477" s="26" t="s">
        <v>298</v>
      </c>
      <c r="G477" s="26" t="s">
        <v>299</v>
      </c>
      <c r="H477" s="26" t="s">
        <v>297</v>
      </c>
      <c r="I477" s="26" t="s">
        <v>299</v>
      </c>
      <c r="J477" s="26" t="s">
        <v>299</v>
      </c>
      <c r="K477" s="26" t="s">
        <v>299</v>
      </c>
      <c r="L477" s="26" t="s">
        <v>299</v>
      </c>
      <c r="M477" s="26" t="s">
        <v>298</v>
      </c>
      <c r="N477" s="26" t="s">
        <v>297</v>
      </c>
      <c r="O477" s="26" t="s">
        <v>299</v>
      </c>
      <c r="P477" s="26" t="s">
        <v>299</v>
      </c>
      <c r="Q477" s="26" t="s">
        <v>299</v>
      </c>
      <c r="R477" s="26" t="s">
        <v>300</v>
      </c>
      <c r="S477" s="152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2</v>
      </c>
    </row>
    <row r="478" spans="1:65">
      <c r="A478" s="30"/>
      <c r="B478" s="18">
        <v>1</v>
      </c>
      <c r="C478" s="14">
        <v>1</v>
      </c>
      <c r="D478" s="225">
        <v>23.798999999999999</v>
      </c>
      <c r="E478" s="225">
        <v>22.700453602065458</v>
      </c>
      <c r="F478" s="225">
        <v>24.3</v>
      </c>
      <c r="G478" s="225">
        <v>25.4</v>
      </c>
      <c r="H478" s="225">
        <v>22.8</v>
      </c>
      <c r="I478" s="225">
        <v>23.263333333333332</v>
      </c>
      <c r="J478" s="225">
        <v>23.6</v>
      </c>
      <c r="K478" s="225">
        <v>24</v>
      </c>
      <c r="L478" s="225">
        <v>23.2</v>
      </c>
      <c r="M478" s="225">
        <v>25.321597610364847</v>
      </c>
      <c r="N478" s="226">
        <v>19.5</v>
      </c>
      <c r="O478" s="225">
        <v>23.6</v>
      </c>
      <c r="P478" s="226">
        <v>26.3</v>
      </c>
      <c r="Q478" s="225">
        <v>23.1</v>
      </c>
      <c r="R478" s="225">
        <v>22.5</v>
      </c>
      <c r="S478" s="222"/>
      <c r="T478" s="223"/>
      <c r="U478" s="223"/>
      <c r="V478" s="223"/>
      <c r="W478" s="223"/>
      <c r="X478" s="223"/>
      <c r="Y478" s="223"/>
      <c r="Z478" s="223"/>
      <c r="AA478" s="223"/>
      <c r="AB478" s="223"/>
      <c r="AC478" s="223"/>
      <c r="AD478" s="223"/>
      <c r="AE478" s="223"/>
      <c r="AF478" s="223"/>
      <c r="AG478" s="223"/>
      <c r="AH478" s="223"/>
      <c r="AI478" s="223"/>
      <c r="AJ478" s="223"/>
      <c r="AK478" s="223"/>
      <c r="AL478" s="223"/>
      <c r="AM478" s="223"/>
      <c r="AN478" s="223"/>
      <c r="AO478" s="223"/>
      <c r="AP478" s="223"/>
      <c r="AQ478" s="223"/>
      <c r="AR478" s="223"/>
      <c r="AS478" s="223"/>
      <c r="AT478" s="223"/>
      <c r="AU478" s="223"/>
      <c r="AV478" s="223"/>
      <c r="AW478" s="223"/>
      <c r="AX478" s="223"/>
      <c r="AY478" s="223"/>
      <c r="AZ478" s="223"/>
      <c r="BA478" s="223"/>
      <c r="BB478" s="223"/>
      <c r="BC478" s="223"/>
      <c r="BD478" s="223"/>
      <c r="BE478" s="223"/>
      <c r="BF478" s="223"/>
      <c r="BG478" s="223"/>
      <c r="BH478" s="223"/>
      <c r="BI478" s="223"/>
      <c r="BJ478" s="223"/>
      <c r="BK478" s="223"/>
      <c r="BL478" s="223"/>
      <c r="BM478" s="227">
        <v>1</v>
      </c>
    </row>
    <row r="479" spans="1:65">
      <c r="A479" s="30"/>
      <c r="B479" s="19">
        <v>1</v>
      </c>
      <c r="C479" s="9">
        <v>2</v>
      </c>
      <c r="D479" s="221">
        <v>22.887</v>
      </c>
      <c r="E479" s="221">
        <v>22.922919510701853</v>
      </c>
      <c r="F479" s="221">
        <v>24.9</v>
      </c>
      <c r="G479" s="221">
        <v>26.3</v>
      </c>
      <c r="H479" s="221">
        <v>22.6</v>
      </c>
      <c r="I479" s="221">
        <v>22.953333333333333</v>
      </c>
      <c r="J479" s="221">
        <v>24.2</v>
      </c>
      <c r="K479" s="221">
        <v>21</v>
      </c>
      <c r="L479" s="221">
        <v>24.4</v>
      </c>
      <c r="M479" s="221">
        <v>24.28848735234282</v>
      </c>
      <c r="N479" s="229">
        <v>19.8</v>
      </c>
      <c r="O479" s="221">
        <v>25.5</v>
      </c>
      <c r="P479" s="229">
        <v>26.3</v>
      </c>
      <c r="Q479" s="221">
        <v>23.8</v>
      </c>
      <c r="R479" s="221">
        <v>22.4</v>
      </c>
      <c r="S479" s="222"/>
      <c r="T479" s="223"/>
      <c r="U479" s="223"/>
      <c r="V479" s="223"/>
      <c r="W479" s="223"/>
      <c r="X479" s="223"/>
      <c r="Y479" s="223"/>
      <c r="Z479" s="223"/>
      <c r="AA479" s="223"/>
      <c r="AB479" s="223"/>
      <c r="AC479" s="223"/>
      <c r="AD479" s="223"/>
      <c r="AE479" s="223"/>
      <c r="AF479" s="223"/>
      <c r="AG479" s="223"/>
      <c r="AH479" s="223"/>
      <c r="AI479" s="223"/>
      <c r="AJ479" s="223"/>
      <c r="AK479" s="223"/>
      <c r="AL479" s="223"/>
      <c r="AM479" s="223"/>
      <c r="AN479" s="223"/>
      <c r="AO479" s="223"/>
      <c r="AP479" s="223"/>
      <c r="AQ479" s="223"/>
      <c r="AR479" s="223"/>
      <c r="AS479" s="223"/>
      <c r="AT479" s="223"/>
      <c r="AU479" s="223"/>
      <c r="AV479" s="223"/>
      <c r="AW479" s="223"/>
      <c r="AX479" s="223"/>
      <c r="AY479" s="223"/>
      <c r="AZ479" s="223"/>
      <c r="BA479" s="223"/>
      <c r="BB479" s="223"/>
      <c r="BC479" s="223"/>
      <c r="BD479" s="223"/>
      <c r="BE479" s="223"/>
      <c r="BF479" s="223"/>
      <c r="BG479" s="223"/>
      <c r="BH479" s="223"/>
      <c r="BI479" s="223"/>
      <c r="BJ479" s="223"/>
      <c r="BK479" s="223"/>
      <c r="BL479" s="223"/>
      <c r="BM479" s="227">
        <v>22</v>
      </c>
    </row>
    <row r="480" spans="1:65">
      <c r="A480" s="30"/>
      <c r="B480" s="19">
        <v>1</v>
      </c>
      <c r="C480" s="9">
        <v>3</v>
      </c>
      <c r="D480" s="221">
        <v>22.78</v>
      </c>
      <c r="E480" s="221">
        <v>23.00500654357095</v>
      </c>
      <c r="F480" s="221">
        <v>24.9</v>
      </c>
      <c r="G480" s="221">
        <v>25.6</v>
      </c>
      <c r="H480" s="221">
        <v>23.5</v>
      </c>
      <c r="I480" s="221">
        <v>23.196666666666669</v>
      </c>
      <c r="J480" s="221">
        <v>23.3</v>
      </c>
      <c r="K480" s="221">
        <v>23</v>
      </c>
      <c r="L480" s="221">
        <v>25.1</v>
      </c>
      <c r="M480" s="221">
        <v>25.195909916249185</v>
      </c>
      <c r="N480" s="229">
        <v>19</v>
      </c>
      <c r="O480" s="221">
        <v>24.2</v>
      </c>
      <c r="P480" s="228">
        <v>25.1</v>
      </c>
      <c r="Q480" s="221">
        <v>22.8</v>
      </c>
      <c r="R480" s="221">
        <v>23.1</v>
      </c>
      <c r="S480" s="222"/>
      <c r="T480" s="223"/>
      <c r="U480" s="223"/>
      <c r="V480" s="223"/>
      <c r="W480" s="223"/>
      <c r="X480" s="223"/>
      <c r="Y480" s="223"/>
      <c r="Z480" s="223"/>
      <c r="AA480" s="223"/>
      <c r="AB480" s="223"/>
      <c r="AC480" s="223"/>
      <c r="AD480" s="223"/>
      <c r="AE480" s="223"/>
      <c r="AF480" s="223"/>
      <c r="AG480" s="223"/>
      <c r="AH480" s="223"/>
      <c r="AI480" s="223"/>
      <c r="AJ480" s="223"/>
      <c r="AK480" s="223"/>
      <c r="AL480" s="223"/>
      <c r="AM480" s="223"/>
      <c r="AN480" s="223"/>
      <c r="AO480" s="223"/>
      <c r="AP480" s="223"/>
      <c r="AQ480" s="223"/>
      <c r="AR480" s="223"/>
      <c r="AS480" s="223"/>
      <c r="AT480" s="223"/>
      <c r="AU480" s="223"/>
      <c r="AV480" s="223"/>
      <c r="AW480" s="223"/>
      <c r="AX480" s="223"/>
      <c r="AY480" s="223"/>
      <c r="AZ480" s="223"/>
      <c r="BA480" s="223"/>
      <c r="BB480" s="223"/>
      <c r="BC480" s="223"/>
      <c r="BD480" s="223"/>
      <c r="BE480" s="223"/>
      <c r="BF480" s="223"/>
      <c r="BG480" s="223"/>
      <c r="BH480" s="223"/>
      <c r="BI480" s="223"/>
      <c r="BJ480" s="223"/>
      <c r="BK480" s="223"/>
      <c r="BL480" s="223"/>
      <c r="BM480" s="227">
        <v>16</v>
      </c>
    </row>
    <row r="481" spans="1:65">
      <c r="A481" s="30"/>
      <c r="B481" s="19">
        <v>1</v>
      </c>
      <c r="C481" s="9">
        <v>4</v>
      </c>
      <c r="D481" s="221">
        <v>22.917999999999999</v>
      </c>
      <c r="E481" s="221">
        <v>22.48129389192539</v>
      </c>
      <c r="F481" s="221">
        <v>25.1</v>
      </c>
      <c r="G481" s="221">
        <v>25.4</v>
      </c>
      <c r="H481" s="221">
        <v>23.3</v>
      </c>
      <c r="I481" s="221">
        <v>23.47666666666667</v>
      </c>
      <c r="J481" s="221">
        <v>23.6</v>
      </c>
      <c r="K481" s="221">
        <v>22</v>
      </c>
      <c r="L481" s="221">
        <v>23.4</v>
      </c>
      <c r="M481" s="221">
        <v>24.934459217539558</v>
      </c>
      <c r="N481" s="229">
        <v>18.7</v>
      </c>
      <c r="O481" s="221">
        <v>24.5</v>
      </c>
      <c r="P481" s="229">
        <v>25.9</v>
      </c>
      <c r="Q481" s="221">
        <v>23.9</v>
      </c>
      <c r="R481" s="221">
        <v>22.5</v>
      </c>
      <c r="S481" s="222"/>
      <c r="T481" s="223"/>
      <c r="U481" s="223"/>
      <c r="V481" s="223"/>
      <c r="W481" s="223"/>
      <c r="X481" s="223"/>
      <c r="Y481" s="223"/>
      <c r="Z481" s="223"/>
      <c r="AA481" s="223"/>
      <c r="AB481" s="223"/>
      <c r="AC481" s="223"/>
      <c r="AD481" s="223"/>
      <c r="AE481" s="223"/>
      <c r="AF481" s="223"/>
      <c r="AG481" s="223"/>
      <c r="AH481" s="223"/>
      <c r="AI481" s="223"/>
      <c r="AJ481" s="223"/>
      <c r="AK481" s="223"/>
      <c r="AL481" s="223"/>
      <c r="AM481" s="223"/>
      <c r="AN481" s="223"/>
      <c r="AO481" s="223"/>
      <c r="AP481" s="223"/>
      <c r="AQ481" s="223"/>
      <c r="AR481" s="223"/>
      <c r="AS481" s="223"/>
      <c r="AT481" s="223"/>
      <c r="AU481" s="223"/>
      <c r="AV481" s="223"/>
      <c r="AW481" s="223"/>
      <c r="AX481" s="223"/>
      <c r="AY481" s="223"/>
      <c r="AZ481" s="223"/>
      <c r="BA481" s="223"/>
      <c r="BB481" s="223"/>
      <c r="BC481" s="223"/>
      <c r="BD481" s="223"/>
      <c r="BE481" s="223"/>
      <c r="BF481" s="223"/>
      <c r="BG481" s="223"/>
      <c r="BH481" s="223"/>
      <c r="BI481" s="223"/>
      <c r="BJ481" s="223"/>
      <c r="BK481" s="223"/>
      <c r="BL481" s="223"/>
      <c r="BM481" s="227">
        <v>23.722167004983078</v>
      </c>
    </row>
    <row r="482" spans="1:65">
      <c r="A482" s="30"/>
      <c r="B482" s="19">
        <v>1</v>
      </c>
      <c r="C482" s="9">
        <v>5</v>
      </c>
      <c r="D482" s="221">
        <v>23.678999999999998</v>
      </c>
      <c r="E482" s="221">
        <v>23.339773715960568</v>
      </c>
      <c r="F482" s="221">
        <v>25.9</v>
      </c>
      <c r="G482" s="221">
        <v>23.8</v>
      </c>
      <c r="H482" s="221">
        <v>22.9</v>
      </c>
      <c r="I482" s="221">
        <v>23.206666666666667</v>
      </c>
      <c r="J482" s="221">
        <v>23.9</v>
      </c>
      <c r="K482" s="221">
        <v>23</v>
      </c>
      <c r="L482" s="221">
        <v>23.4</v>
      </c>
      <c r="M482" s="221">
        <v>24.903079909429682</v>
      </c>
      <c r="N482" s="229">
        <v>18.899999999999999</v>
      </c>
      <c r="O482" s="221">
        <v>23.6</v>
      </c>
      <c r="P482" s="229">
        <v>26.3</v>
      </c>
      <c r="Q482" s="221">
        <v>23.4</v>
      </c>
      <c r="R482" s="221">
        <v>22.3</v>
      </c>
      <c r="S482" s="222"/>
      <c r="T482" s="223"/>
      <c r="U482" s="223"/>
      <c r="V482" s="223"/>
      <c r="W482" s="223"/>
      <c r="X482" s="223"/>
      <c r="Y482" s="223"/>
      <c r="Z482" s="223"/>
      <c r="AA482" s="223"/>
      <c r="AB482" s="223"/>
      <c r="AC482" s="223"/>
      <c r="AD482" s="223"/>
      <c r="AE482" s="223"/>
      <c r="AF482" s="223"/>
      <c r="AG482" s="223"/>
      <c r="AH482" s="223"/>
      <c r="AI482" s="223"/>
      <c r="AJ482" s="223"/>
      <c r="AK482" s="223"/>
      <c r="AL482" s="223"/>
      <c r="AM482" s="223"/>
      <c r="AN482" s="223"/>
      <c r="AO482" s="223"/>
      <c r="AP482" s="223"/>
      <c r="AQ482" s="223"/>
      <c r="AR482" s="223"/>
      <c r="AS482" s="223"/>
      <c r="AT482" s="223"/>
      <c r="AU482" s="223"/>
      <c r="AV482" s="223"/>
      <c r="AW482" s="223"/>
      <c r="AX482" s="223"/>
      <c r="AY482" s="223"/>
      <c r="AZ482" s="223"/>
      <c r="BA482" s="223"/>
      <c r="BB482" s="223"/>
      <c r="BC482" s="223"/>
      <c r="BD482" s="223"/>
      <c r="BE482" s="223"/>
      <c r="BF482" s="223"/>
      <c r="BG482" s="223"/>
      <c r="BH482" s="223"/>
      <c r="BI482" s="223"/>
      <c r="BJ482" s="223"/>
      <c r="BK482" s="223"/>
      <c r="BL482" s="223"/>
      <c r="BM482" s="227">
        <v>91</v>
      </c>
    </row>
    <row r="483" spans="1:65">
      <c r="A483" s="30"/>
      <c r="B483" s="19">
        <v>1</v>
      </c>
      <c r="C483" s="9">
        <v>6</v>
      </c>
      <c r="D483" s="221">
        <v>22.952000000000002</v>
      </c>
      <c r="E483" s="221">
        <v>22.81291408241708</v>
      </c>
      <c r="F483" s="221">
        <v>24.7</v>
      </c>
      <c r="G483" s="221">
        <v>24.8</v>
      </c>
      <c r="H483" s="221">
        <v>22.9</v>
      </c>
      <c r="I483" s="221">
        <v>22.973333333333333</v>
      </c>
      <c r="J483" s="221">
        <v>24.8</v>
      </c>
      <c r="K483" s="221">
        <v>25</v>
      </c>
      <c r="L483" s="221">
        <v>24.5</v>
      </c>
      <c r="M483" s="221">
        <v>24.238131036112478</v>
      </c>
      <c r="N483" s="229">
        <v>19.399999999999999</v>
      </c>
      <c r="O483" s="221">
        <v>23.7</v>
      </c>
      <c r="P483" s="229">
        <v>26.2</v>
      </c>
      <c r="Q483" s="221">
        <v>23.6</v>
      </c>
      <c r="R483" s="221">
        <v>23.1</v>
      </c>
      <c r="S483" s="222"/>
      <c r="T483" s="223"/>
      <c r="U483" s="223"/>
      <c r="V483" s="223"/>
      <c r="W483" s="223"/>
      <c r="X483" s="223"/>
      <c r="Y483" s="223"/>
      <c r="Z483" s="223"/>
      <c r="AA483" s="223"/>
      <c r="AB483" s="223"/>
      <c r="AC483" s="223"/>
      <c r="AD483" s="223"/>
      <c r="AE483" s="223"/>
      <c r="AF483" s="223"/>
      <c r="AG483" s="223"/>
      <c r="AH483" s="223"/>
      <c r="AI483" s="223"/>
      <c r="AJ483" s="223"/>
      <c r="AK483" s="223"/>
      <c r="AL483" s="223"/>
      <c r="AM483" s="223"/>
      <c r="AN483" s="223"/>
      <c r="AO483" s="223"/>
      <c r="AP483" s="223"/>
      <c r="AQ483" s="223"/>
      <c r="AR483" s="223"/>
      <c r="AS483" s="223"/>
      <c r="AT483" s="223"/>
      <c r="AU483" s="223"/>
      <c r="AV483" s="223"/>
      <c r="AW483" s="223"/>
      <c r="AX483" s="223"/>
      <c r="AY483" s="223"/>
      <c r="AZ483" s="223"/>
      <c r="BA483" s="223"/>
      <c r="BB483" s="223"/>
      <c r="BC483" s="223"/>
      <c r="BD483" s="223"/>
      <c r="BE483" s="223"/>
      <c r="BF483" s="223"/>
      <c r="BG483" s="223"/>
      <c r="BH483" s="223"/>
      <c r="BI483" s="223"/>
      <c r="BJ483" s="223"/>
      <c r="BK483" s="223"/>
      <c r="BL483" s="223"/>
      <c r="BM483" s="224"/>
    </row>
    <row r="484" spans="1:65">
      <c r="A484" s="30"/>
      <c r="B484" s="20" t="s">
        <v>254</v>
      </c>
      <c r="C484" s="12"/>
      <c r="D484" s="230">
        <v>23.169166666666669</v>
      </c>
      <c r="E484" s="230">
        <v>22.877060224440218</v>
      </c>
      <c r="F484" s="230">
        <v>24.966666666666665</v>
      </c>
      <c r="G484" s="230">
        <v>25.216666666666669</v>
      </c>
      <c r="H484" s="230">
        <v>23</v>
      </c>
      <c r="I484" s="230">
        <v>23.178333333333338</v>
      </c>
      <c r="J484" s="230">
        <v>23.900000000000002</v>
      </c>
      <c r="K484" s="230">
        <v>23</v>
      </c>
      <c r="L484" s="230">
        <v>24</v>
      </c>
      <c r="M484" s="230">
        <v>24.813610840339759</v>
      </c>
      <c r="N484" s="230">
        <v>19.216666666666669</v>
      </c>
      <c r="O484" s="230">
        <v>24.183333333333334</v>
      </c>
      <c r="P484" s="230">
        <v>26.016666666666666</v>
      </c>
      <c r="Q484" s="230">
        <v>23.433333333333334</v>
      </c>
      <c r="R484" s="230">
        <v>22.650000000000002</v>
      </c>
      <c r="S484" s="222"/>
      <c r="T484" s="223"/>
      <c r="U484" s="223"/>
      <c r="V484" s="223"/>
      <c r="W484" s="223"/>
      <c r="X484" s="223"/>
      <c r="Y484" s="223"/>
      <c r="Z484" s="223"/>
      <c r="AA484" s="223"/>
      <c r="AB484" s="223"/>
      <c r="AC484" s="223"/>
      <c r="AD484" s="223"/>
      <c r="AE484" s="223"/>
      <c r="AF484" s="223"/>
      <c r="AG484" s="223"/>
      <c r="AH484" s="223"/>
      <c r="AI484" s="223"/>
      <c r="AJ484" s="223"/>
      <c r="AK484" s="223"/>
      <c r="AL484" s="223"/>
      <c r="AM484" s="223"/>
      <c r="AN484" s="223"/>
      <c r="AO484" s="223"/>
      <c r="AP484" s="223"/>
      <c r="AQ484" s="223"/>
      <c r="AR484" s="223"/>
      <c r="AS484" s="223"/>
      <c r="AT484" s="223"/>
      <c r="AU484" s="223"/>
      <c r="AV484" s="223"/>
      <c r="AW484" s="223"/>
      <c r="AX484" s="223"/>
      <c r="AY484" s="223"/>
      <c r="AZ484" s="223"/>
      <c r="BA484" s="223"/>
      <c r="BB484" s="223"/>
      <c r="BC484" s="223"/>
      <c r="BD484" s="223"/>
      <c r="BE484" s="223"/>
      <c r="BF484" s="223"/>
      <c r="BG484" s="223"/>
      <c r="BH484" s="223"/>
      <c r="BI484" s="223"/>
      <c r="BJ484" s="223"/>
      <c r="BK484" s="223"/>
      <c r="BL484" s="223"/>
      <c r="BM484" s="224"/>
    </row>
    <row r="485" spans="1:65">
      <c r="A485" s="30"/>
      <c r="B485" s="3" t="s">
        <v>255</v>
      </c>
      <c r="C485" s="29"/>
      <c r="D485" s="221">
        <v>22.935000000000002</v>
      </c>
      <c r="E485" s="221">
        <v>22.867916796559467</v>
      </c>
      <c r="F485" s="221">
        <v>24.9</v>
      </c>
      <c r="G485" s="221">
        <v>25.4</v>
      </c>
      <c r="H485" s="221">
        <v>22.9</v>
      </c>
      <c r="I485" s="221">
        <v>23.201666666666668</v>
      </c>
      <c r="J485" s="221">
        <v>23.75</v>
      </c>
      <c r="K485" s="221">
        <v>23</v>
      </c>
      <c r="L485" s="221">
        <v>23.9</v>
      </c>
      <c r="M485" s="221">
        <v>24.91876956348462</v>
      </c>
      <c r="N485" s="221">
        <v>19.2</v>
      </c>
      <c r="O485" s="221">
        <v>23.95</v>
      </c>
      <c r="P485" s="221">
        <v>26.25</v>
      </c>
      <c r="Q485" s="221">
        <v>23.5</v>
      </c>
      <c r="R485" s="221">
        <v>22.5</v>
      </c>
      <c r="S485" s="222"/>
      <c r="T485" s="223"/>
      <c r="U485" s="223"/>
      <c r="V485" s="223"/>
      <c r="W485" s="223"/>
      <c r="X485" s="223"/>
      <c r="Y485" s="223"/>
      <c r="Z485" s="223"/>
      <c r="AA485" s="223"/>
      <c r="AB485" s="223"/>
      <c r="AC485" s="223"/>
      <c r="AD485" s="223"/>
      <c r="AE485" s="223"/>
      <c r="AF485" s="223"/>
      <c r="AG485" s="223"/>
      <c r="AH485" s="223"/>
      <c r="AI485" s="223"/>
      <c r="AJ485" s="223"/>
      <c r="AK485" s="223"/>
      <c r="AL485" s="223"/>
      <c r="AM485" s="223"/>
      <c r="AN485" s="223"/>
      <c r="AO485" s="223"/>
      <c r="AP485" s="223"/>
      <c r="AQ485" s="223"/>
      <c r="AR485" s="223"/>
      <c r="AS485" s="223"/>
      <c r="AT485" s="223"/>
      <c r="AU485" s="223"/>
      <c r="AV485" s="223"/>
      <c r="AW485" s="223"/>
      <c r="AX485" s="223"/>
      <c r="AY485" s="223"/>
      <c r="AZ485" s="223"/>
      <c r="BA485" s="223"/>
      <c r="BB485" s="223"/>
      <c r="BC485" s="223"/>
      <c r="BD485" s="223"/>
      <c r="BE485" s="223"/>
      <c r="BF485" s="223"/>
      <c r="BG485" s="223"/>
      <c r="BH485" s="223"/>
      <c r="BI485" s="223"/>
      <c r="BJ485" s="223"/>
      <c r="BK485" s="223"/>
      <c r="BL485" s="223"/>
      <c r="BM485" s="224"/>
    </row>
    <row r="486" spans="1:65">
      <c r="A486" s="30"/>
      <c r="B486" s="3" t="s">
        <v>256</v>
      </c>
      <c r="C486" s="29"/>
      <c r="D486" s="24">
        <v>0.44675157153239642</v>
      </c>
      <c r="E486" s="24">
        <v>0.29138041337941512</v>
      </c>
      <c r="F486" s="24">
        <v>0.53166405433004982</v>
      </c>
      <c r="G486" s="24">
        <v>0.84478794183313632</v>
      </c>
      <c r="H486" s="24">
        <v>0.3346640106136301</v>
      </c>
      <c r="I486" s="24">
        <v>0.19494443652829335</v>
      </c>
      <c r="J486" s="24">
        <v>0.53665631459994922</v>
      </c>
      <c r="K486" s="24">
        <v>1.4142135623730951</v>
      </c>
      <c r="L486" s="24">
        <v>0.7720103626247522</v>
      </c>
      <c r="M486" s="24">
        <v>0.4546963534661142</v>
      </c>
      <c r="N486" s="24">
        <v>0.41673332800085366</v>
      </c>
      <c r="O486" s="24">
        <v>0.74139508136125787</v>
      </c>
      <c r="P486" s="24">
        <v>0.47504385762439494</v>
      </c>
      <c r="Q486" s="24">
        <v>0.42268979957726238</v>
      </c>
      <c r="R486" s="24">
        <v>0.35637059362410994</v>
      </c>
      <c r="S486" s="152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5"/>
    </row>
    <row r="487" spans="1:65">
      <c r="A487" s="30"/>
      <c r="B487" s="3" t="s">
        <v>86</v>
      </c>
      <c r="C487" s="29"/>
      <c r="D487" s="13">
        <v>1.9282159689201727E-2</v>
      </c>
      <c r="E487" s="13">
        <v>1.2736794436031824E-2</v>
      </c>
      <c r="F487" s="13">
        <v>2.1294955447131503E-2</v>
      </c>
      <c r="G487" s="13">
        <v>3.350117416390494E-2</v>
      </c>
      <c r="H487" s="13">
        <v>1.4550609157114352E-2</v>
      </c>
      <c r="I487" s="13">
        <v>8.4106321936417618E-3</v>
      </c>
      <c r="J487" s="13">
        <v>2.2454239104600385E-2</v>
      </c>
      <c r="K487" s="13">
        <v>6.1487546190134572E-2</v>
      </c>
      <c r="L487" s="13">
        <v>3.2167098442698008E-2</v>
      </c>
      <c r="M487" s="13">
        <v>1.8324473467074342E-2</v>
      </c>
      <c r="N487" s="13">
        <v>2.1686036149220482E-2</v>
      </c>
      <c r="O487" s="13">
        <v>3.0657274212043742E-2</v>
      </c>
      <c r="P487" s="13">
        <v>1.8259212977234911E-2</v>
      </c>
      <c r="Q487" s="13">
        <v>1.8037971532457855E-2</v>
      </c>
      <c r="R487" s="13">
        <v>1.5733801043007058E-2</v>
      </c>
      <c r="S487" s="152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257</v>
      </c>
      <c r="C488" s="29"/>
      <c r="D488" s="13">
        <v>-2.3311543932737933E-2</v>
      </c>
      <c r="E488" s="13">
        <v>-3.5625193110112474E-2</v>
      </c>
      <c r="F488" s="13">
        <v>5.2461466164628545E-2</v>
      </c>
      <c r="G488" s="13">
        <v>6.3000132381230367E-2</v>
      </c>
      <c r="H488" s="13">
        <v>-3.0442708072638491E-2</v>
      </c>
      <c r="I488" s="13">
        <v>-2.2925126171462362E-2</v>
      </c>
      <c r="J488" s="13">
        <v>7.4964903071279565E-3</v>
      </c>
      <c r="K488" s="13">
        <v>-3.0442708072638491E-2</v>
      </c>
      <c r="L488" s="13">
        <v>1.1711956793768463E-2</v>
      </c>
      <c r="M488" s="13">
        <v>4.6009449099966737E-2</v>
      </c>
      <c r="N488" s="13">
        <v>-0.18992785681721169</v>
      </c>
      <c r="O488" s="13">
        <v>1.944031201927654E-2</v>
      </c>
      <c r="P488" s="13">
        <v>9.6723864274355975E-2</v>
      </c>
      <c r="Q488" s="13">
        <v>-1.2175686630528815E-2</v>
      </c>
      <c r="R488" s="13">
        <v>-4.5196840775880931E-2</v>
      </c>
      <c r="S488" s="152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258</v>
      </c>
      <c r="C489" s="47"/>
      <c r="D489" s="45">
        <v>0.31</v>
      </c>
      <c r="E489" s="45">
        <v>0.66</v>
      </c>
      <c r="F489" s="45">
        <v>1.82</v>
      </c>
      <c r="G489" s="45">
        <v>2.12</v>
      </c>
      <c r="H489" s="45">
        <v>0.52</v>
      </c>
      <c r="I489" s="45">
        <v>0.3</v>
      </c>
      <c r="J489" s="45">
        <v>0.56000000000000005</v>
      </c>
      <c r="K489" s="45">
        <v>0.52</v>
      </c>
      <c r="L489" s="45">
        <v>0.67</v>
      </c>
      <c r="M489" s="45">
        <v>1.64</v>
      </c>
      <c r="N489" s="45">
        <v>5.0199999999999996</v>
      </c>
      <c r="O489" s="45">
        <v>0.89</v>
      </c>
      <c r="P489" s="45">
        <v>3.07</v>
      </c>
      <c r="Q489" s="45">
        <v>0</v>
      </c>
      <c r="R489" s="45">
        <v>0.93</v>
      </c>
      <c r="S489" s="152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BM490" s="55"/>
    </row>
    <row r="491" spans="1:65" ht="15">
      <c r="B491" s="8" t="s">
        <v>521</v>
      </c>
      <c r="BM491" s="28" t="s">
        <v>66</v>
      </c>
    </row>
    <row r="492" spans="1:65" ht="15">
      <c r="A492" s="25" t="s">
        <v>20</v>
      </c>
      <c r="B492" s="18" t="s">
        <v>110</v>
      </c>
      <c r="C492" s="15" t="s">
        <v>111</v>
      </c>
      <c r="D492" s="16" t="s">
        <v>225</v>
      </c>
      <c r="E492" s="17" t="s">
        <v>225</v>
      </c>
      <c r="F492" s="17" t="s">
        <v>225</v>
      </c>
      <c r="G492" s="17" t="s">
        <v>225</v>
      </c>
      <c r="H492" s="17" t="s">
        <v>225</v>
      </c>
      <c r="I492" s="17" t="s">
        <v>225</v>
      </c>
      <c r="J492" s="17" t="s">
        <v>225</v>
      </c>
      <c r="K492" s="17" t="s">
        <v>225</v>
      </c>
      <c r="L492" s="17" t="s">
        <v>225</v>
      </c>
      <c r="M492" s="17" t="s">
        <v>225</v>
      </c>
      <c r="N492" s="17" t="s">
        <v>225</v>
      </c>
      <c r="O492" s="17" t="s">
        <v>225</v>
      </c>
      <c r="P492" s="17" t="s">
        <v>225</v>
      </c>
      <c r="Q492" s="17" t="s">
        <v>225</v>
      </c>
      <c r="R492" s="17" t="s">
        <v>225</v>
      </c>
      <c r="S492" s="152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226</v>
      </c>
      <c r="C493" s="9" t="s">
        <v>226</v>
      </c>
      <c r="D493" s="150" t="s">
        <v>228</v>
      </c>
      <c r="E493" s="151" t="s">
        <v>230</v>
      </c>
      <c r="F493" s="151" t="s">
        <v>233</v>
      </c>
      <c r="G493" s="151" t="s">
        <v>234</v>
      </c>
      <c r="H493" s="151" t="s">
        <v>236</v>
      </c>
      <c r="I493" s="151" t="s">
        <v>237</v>
      </c>
      <c r="J493" s="151" t="s">
        <v>238</v>
      </c>
      <c r="K493" s="151" t="s">
        <v>239</v>
      </c>
      <c r="L493" s="151" t="s">
        <v>242</v>
      </c>
      <c r="M493" s="151" t="s">
        <v>243</v>
      </c>
      <c r="N493" s="151" t="s">
        <v>244</v>
      </c>
      <c r="O493" s="151" t="s">
        <v>245</v>
      </c>
      <c r="P493" s="151" t="s">
        <v>246</v>
      </c>
      <c r="Q493" s="151" t="s">
        <v>247</v>
      </c>
      <c r="R493" s="151" t="s">
        <v>248</v>
      </c>
      <c r="S493" s="152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260</v>
      </c>
      <c r="E494" s="11" t="s">
        <v>260</v>
      </c>
      <c r="F494" s="11" t="s">
        <v>296</v>
      </c>
      <c r="G494" s="11" t="s">
        <v>262</v>
      </c>
      <c r="H494" s="11" t="s">
        <v>262</v>
      </c>
      <c r="I494" s="11" t="s">
        <v>260</v>
      </c>
      <c r="J494" s="11" t="s">
        <v>296</v>
      </c>
      <c r="K494" s="11" t="s">
        <v>260</v>
      </c>
      <c r="L494" s="11" t="s">
        <v>260</v>
      </c>
      <c r="M494" s="11" t="s">
        <v>262</v>
      </c>
      <c r="N494" s="11" t="s">
        <v>262</v>
      </c>
      <c r="O494" s="11" t="s">
        <v>260</v>
      </c>
      <c r="P494" s="11" t="s">
        <v>260</v>
      </c>
      <c r="Q494" s="11" t="s">
        <v>260</v>
      </c>
      <c r="R494" s="11" t="s">
        <v>296</v>
      </c>
      <c r="S494" s="152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1</v>
      </c>
    </row>
    <row r="495" spans="1:65">
      <c r="A495" s="30"/>
      <c r="B495" s="19"/>
      <c r="C495" s="9"/>
      <c r="D495" s="26" t="s">
        <v>116</v>
      </c>
      <c r="E495" s="26" t="s">
        <v>297</v>
      </c>
      <c r="F495" s="26" t="s">
        <v>299</v>
      </c>
      <c r="G495" s="26" t="s">
        <v>298</v>
      </c>
      <c r="H495" s="26" t="s">
        <v>299</v>
      </c>
      <c r="I495" s="26" t="s">
        <v>297</v>
      </c>
      <c r="J495" s="26" t="s">
        <v>299</v>
      </c>
      <c r="K495" s="26" t="s">
        <v>299</v>
      </c>
      <c r="L495" s="26" t="s">
        <v>299</v>
      </c>
      <c r="M495" s="26" t="s">
        <v>298</v>
      </c>
      <c r="N495" s="26" t="s">
        <v>297</v>
      </c>
      <c r="O495" s="26" t="s">
        <v>299</v>
      </c>
      <c r="P495" s="26" t="s">
        <v>299</v>
      </c>
      <c r="Q495" s="26" t="s">
        <v>299</v>
      </c>
      <c r="R495" s="26" t="s">
        <v>300</v>
      </c>
      <c r="S495" s="152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5">
        <v>10.8</v>
      </c>
      <c r="E496" s="225">
        <v>10.737117905314797</v>
      </c>
      <c r="F496" s="226">
        <v>9</v>
      </c>
      <c r="G496" s="225">
        <v>10.9</v>
      </c>
      <c r="H496" s="225">
        <v>11.1</v>
      </c>
      <c r="I496" s="225">
        <v>9.3000000000000007</v>
      </c>
      <c r="J496" s="225">
        <v>10.797666666666666</v>
      </c>
      <c r="K496" s="225">
        <v>10</v>
      </c>
      <c r="L496" s="225">
        <v>9.8000000000000007</v>
      </c>
      <c r="M496" s="226">
        <v>8.9462576291128926</v>
      </c>
      <c r="N496" s="226">
        <v>12.2</v>
      </c>
      <c r="O496" s="225">
        <v>10.6</v>
      </c>
      <c r="P496" s="225">
        <v>10.199999999999999</v>
      </c>
      <c r="Q496" s="225">
        <v>10</v>
      </c>
      <c r="R496" s="226">
        <v>12</v>
      </c>
      <c r="S496" s="222"/>
      <c r="T496" s="223"/>
      <c r="U496" s="223"/>
      <c r="V496" s="223"/>
      <c r="W496" s="223"/>
      <c r="X496" s="223"/>
      <c r="Y496" s="223"/>
      <c r="Z496" s="223"/>
      <c r="AA496" s="223"/>
      <c r="AB496" s="223"/>
      <c r="AC496" s="223"/>
      <c r="AD496" s="223"/>
      <c r="AE496" s="223"/>
      <c r="AF496" s="223"/>
      <c r="AG496" s="223"/>
      <c r="AH496" s="223"/>
      <c r="AI496" s="223"/>
      <c r="AJ496" s="223"/>
      <c r="AK496" s="223"/>
      <c r="AL496" s="223"/>
      <c r="AM496" s="223"/>
      <c r="AN496" s="223"/>
      <c r="AO496" s="223"/>
      <c r="AP496" s="223"/>
      <c r="AQ496" s="223"/>
      <c r="AR496" s="223"/>
      <c r="AS496" s="223"/>
      <c r="AT496" s="223"/>
      <c r="AU496" s="223"/>
      <c r="AV496" s="223"/>
      <c r="AW496" s="223"/>
      <c r="AX496" s="223"/>
      <c r="AY496" s="223"/>
      <c r="AZ496" s="223"/>
      <c r="BA496" s="223"/>
      <c r="BB496" s="223"/>
      <c r="BC496" s="223"/>
      <c r="BD496" s="223"/>
      <c r="BE496" s="223"/>
      <c r="BF496" s="223"/>
      <c r="BG496" s="223"/>
      <c r="BH496" s="223"/>
      <c r="BI496" s="223"/>
      <c r="BJ496" s="223"/>
      <c r="BK496" s="223"/>
      <c r="BL496" s="223"/>
      <c r="BM496" s="227">
        <v>1</v>
      </c>
    </row>
    <row r="497" spans="1:65">
      <c r="A497" s="30"/>
      <c r="B497" s="19">
        <v>1</v>
      </c>
      <c r="C497" s="9">
        <v>2</v>
      </c>
      <c r="D497" s="221">
        <v>10.5</v>
      </c>
      <c r="E497" s="221">
        <v>10.854669151260374</v>
      </c>
      <c r="F497" s="229">
        <v>10</v>
      </c>
      <c r="G497" s="221">
        <v>10.9</v>
      </c>
      <c r="H497" s="221">
        <v>11.4</v>
      </c>
      <c r="I497" s="221">
        <v>9.3000000000000007</v>
      </c>
      <c r="J497" s="221">
        <v>10.665666666666667</v>
      </c>
      <c r="K497" s="221">
        <v>10.1</v>
      </c>
      <c r="L497" s="221">
        <v>10</v>
      </c>
      <c r="M497" s="229">
        <v>8.2545700494426395</v>
      </c>
      <c r="N497" s="229">
        <v>13</v>
      </c>
      <c r="O497" s="221">
        <v>11</v>
      </c>
      <c r="P497" s="221">
        <v>10.3</v>
      </c>
      <c r="Q497" s="221">
        <v>10.7</v>
      </c>
      <c r="R497" s="229">
        <v>12</v>
      </c>
      <c r="S497" s="222"/>
      <c r="T497" s="223"/>
      <c r="U497" s="223"/>
      <c r="V497" s="223"/>
      <c r="W497" s="223"/>
      <c r="X497" s="223"/>
      <c r="Y497" s="223"/>
      <c r="Z497" s="223"/>
      <c r="AA497" s="223"/>
      <c r="AB497" s="223"/>
      <c r="AC497" s="223"/>
      <c r="AD497" s="223"/>
      <c r="AE497" s="223"/>
      <c r="AF497" s="223"/>
      <c r="AG497" s="223"/>
      <c r="AH497" s="223"/>
      <c r="AI497" s="223"/>
      <c r="AJ497" s="223"/>
      <c r="AK497" s="223"/>
      <c r="AL497" s="223"/>
      <c r="AM497" s="223"/>
      <c r="AN497" s="223"/>
      <c r="AO497" s="223"/>
      <c r="AP497" s="223"/>
      <c r="AQ497" s="223"/>
      <c r="AR497" s="223"/>
      <c r="AS497" s="223"/>
      <c r="AT497" s="223"/>
      <c r="AU497" s="223"/>
      <c r="AV497" s="223"/>
      <c r="AW497" s="223"/>
      <c r="AX497" s="223"/>
      <c r="AY497" s="223"/>
      <c r="AZ497" s="223"/>
      <c r="BA497" s="223"/>
      <c r="BB497" s="223"/>
      <c r="BC497" s="223"/>
      <c r="BD497" s="223"/>
      <c r="BE497" s="223"/>
      <c r="BF497" s="223"/>
      <c r="BG497" s="223"/>
      <c r="BH497" s="223"/>
      <c r="BI497" s="223"/>
      <c r="BJ497" s="223"/>
      <c r="BK497" s="223"/>
      <c r="BL497" s="223"/>
      <c r="BM497" s="227" t="e">
        <v>#N/A</v>
      </c>
    </row>
    <row r="498" spans="1:65">
      <c r="A498" s="30"/>
      <c r="B498" s="19">
        <v>1</v>
      </c>
      <c r="C498" s="9">
        <v>3</v>
      </c>
      <c r="D498" s="221">
        <v>10.6</v>
      </c>
      <c r="E498" s="221">
        <v>10.766314177285155</v>
      </c>
      <c r="F498" s="229">
        <v>9</v>
      </c>
      <c r="G498" s="221">
        <v>10.9</v>
      </c>
      <c r="H498" s="221">
        <v>10.9</v>
      </c>
      <c r="I498" s="221">
        <v>9.4</v>
      </c>
      <c r="J498" s="221">
        <v>10.886200000000001</v>
      </c>
      <c r="K498" s="221">
        <v>9.8000000000000007</v>
      </c>
      <c r="L498" s="221">
        <v>10</v>
      </c>
      <c r="M498" s="229">
        <v>8.9462576291128926</v>
      </c>
      <c r="N498" s="229">
        <v>12.1</v>
      </c>
      <c r="O498" s="221">
        <v>11</v>
      </c>
      <c r="P498" s="221">
        <v>10.3</v>
      </c>
      <c r="Q498" s="221">
        <v>10.1</v>
      </c>
      <c r="R498" s="229">
        <v>12</v>
      </c>
      <c r="S498" s="222"/>
      <c r="T498" s="223"/>
      <c r="U498" s="223"/>
      <c r="V498" s="223"/>
      <c r="W498" s="223"/>
      <c r="X498" s="223"/>
      <c r="Y498" s="223"/>
      <c r="Z498" s="223"/>
      <c r="AA498" s="223"/>
      <c r="AB498" s="223"/>
      <c r="AC498" s="223"/>
      <c r="AD498" s="223"/>
      <c r="AE498" s="223"/>
      <c r="AF498" s="223"/>
      <c r="AG498" s="223"/>
      <c r="AH498" s="223"/>
      <c r="AI498" s="223"/>
      <c r="AJ498" s="223"/>
      <c r="AK498" s="223"/>
      <c r="AL498" s="223"/>
      <c r="AM498" s="223"/>
      <c r="AN498" s="223"/>
      <c r="AO498" s="223"/>
      <c r="AP498" s="223"/>
      <c r="AQ498" s="223"/>
      <c r="AR498" s="223"/>
      <c r="AS498" s="223"/>
      <c r="AT498" s="223"/>
      <c r="AU498" s="223"/>
      <c r="AV498" s="223"/>
      <c r="AW498" s="223"/>
      <c r="AX498" s="223"/>
      <c r="AY498" s="223"/>
      <c r="AZ498" s="223"/>
      <c r="BA498" s="223"/>
      <c r="BB498" s="223"/>
      <c r="BC498" s="223"/>
      <c r="BD498" s="223"/>
      <c r="BE498" s="223"/>
      <c r="BF498" s="223"/>
      <c r="BG498" s="223"/>
      <c r="BH498" s="223"/>
      <c r="BI498" s="223"/>
      <c r="BJ498" s="223"/>
      <c r="BK498" s="223"/>
      <c r="BL498" s="223"/>
      <c r="BM498" s="227">
        <v>16</v>
      </c>
    </row>
    <row r="499" spans="1:65">
      <c r="A499" s="30"/>
      <c r="B499" s="19">
        <v>1</v>
      </c>
      <c r="C499" s="9">
        <v>4</v>
      </c>
      <c r="D499" s="221">
        <v>10.4</v>
      </c>
      <c r="E499" s="221">
        <v>10.750460392956029</v>
      </c>
      <c r="F499" s="229">
        <v>9</v>
      </c>
      <c r="G499" s="221">
        <v>11.1</v>
      </c>
      <c r="H499" s="221">
        <v>11</v>
      </c>
      <c r="I499" s="221">
        <v>9.5</v>
      </c>
      <c r="J499" s="221">
        <v>11.096266666666665</v>
      </c>
      <c r="K499" s="221">
        <v>10</v>
      </c>
      <c r="L499" s="221">
        <v>9.6</v>
      </c>
      <c r="M499" s="229">
        <v>7.8253112557192264</v>
      </c>
      <c r="N499" s="229">
        <v>11.6</v>
      </c>
      <c r="O499" s="221">
        <v>10.8</v>
      </c>
      <c r="P499" s="221">
        <v>10.5</v>
      </c>
      <c r="Q499" s="221">
        <v>10.3</v>
      </c>
      <c r="R499" s="229">
        <v>12</v>
      </c>
      <c r="S499" s="222"/>
      <c r="T499" s="223"/>
      <c r="U499" s="223"/>
      <c r="V499" s="223"/>
      <c r="W499" s="223"/>
      <c r="X499" s="223"/>
      <c r="Y499" s="223"/>
      <c r="Z499" s="223"/>
      <c r="AA499" s="223"/>
      <c r="AB499" s="223"/>
      <c r="AC499" s="223"/>
      <c r="AD499" s="223"/>
      <c r="AE499" s="223"/>
      <c r="AF499" s="223"/>
      <c r="AG499" s="223"/>
      <c r="AH499" s="223"/>
      <c r="AI499" s="223"/>
      <c r="AJ499" s="223"/>
      <c r="AK499" s="223"/>
      <c r="AL499" s="223"/>
      <c r="AM499" s="223"/>
      <c r="AN499" s="223"/>
      <c r="AO499" s="223"/>
      <c r="AP499" s="223"/>
      <c r="AQ499" s="223"/>
      <c r="AR499" s="223"/>
      <c r="AS499" s="223"/>
      <c r="AT499" s="223"/>
      <c r="AU499" s="223"/>
      <c r="AV499" s="223"/>
      <c r="AW499" s="223"/>
      <c r="AX499" s="223"/>
      <c r="AY499" s="223"/>
      <c r="AZ499" s="223"/>
      <c r="BA499" s="223"/>
      <c r="BB499" s="223"/>
      <c r="BC499" s="223"/>
      <c r="BD499" s="223"/>
      <c r="BE499" s="223"/>
      <c r="BF499" s="223"/>
      <c r="BG499" s="223"/>
      <c r="BH499" s="223"/>
      <c r="BI499" s="223"/>
      <c r="BJ499" s="223"/>
      <c r="BK499" s="223"/>
      <c r="BL499" s="223"/>
      <c r="BM499" s="227">
        <v>10.431141393515333</v>
      </c>
    </row>
    <row r="500" spans="1:65">
      <c r="A500" s="30"/>
      <c r="B500" s="19">
        <v>1</v>
      </c>
      <c r="C500" s="9">
        <v>5</v>
      </c>
      <c r="D500" s="221">
        <v>10.5</v>
      </c>
      <c r="E500" s="221">
        <v>10.642973921772514</v>
      </c>
      <c r="F500" s="229">
        <v>11</v>
      </c>
      <c r="G500" s="221">
        <v>11.2</v>
      </c>
      <c r="H500" s="221">
        <v>10.199999999999999</v>
      </c>
      <c r="I500" s="221">
        <v>9.4</v>
      </c>
      <c r="J500" s="221">
        <v>10.604266666666666</v>
      </c>
      <c r="K500" s="221">
        <v>10</v>
      </c>
      <c r="L500" s="221">
        <v>9.8000000000000007</v>
      </c>
      <c r="M500" s="229">
        <v>8.4187877357831766</v>
      </c>
      <c r="N500" s="229">
        <v>12.4</v>
      </c>
      <c r="O500" s="221">
        <v>10.6</v>
      </c>
      <c r="P500" s="221">
        <v>10.3</v>
      </c>
      <c r="Q500" s="221">
        <v>10.3</v>
      </c>
      <c r="R500" s="229">
        <v>12</v>
      </c>
      <c r="S500" s="222"/>
      <c r="T500" s="223"/>
      <c r="U500" s="223"/>
      <c r="V500" s="223"/>
      <c r="W500" s="223"/>
      <c r="X500" s="223"/>
      <c r="Y500" s="223"/>
      <c r="Z500" s="223"/>
      <c r="AA500" s="223"/>
      <c r="AB500" s="223"/>
      <c r="AC500" s="223"/>
      <c r="AD500" s="223"/>
      <c r="AE500" s="223"/>
      <c r="AF500" s="223"/>
      <c r="AG500" s="223"/>
      <c r="AH500" s="223"/>
      <c r="AI500" s="223"/>
      <c r="AJ500" s="223"/>
      <c r="AK500" s="223"/>
      <c r="AL500" s="223"/>
      <c r="AM500" s="223"/>
      <c r="AN500" s="223"/>
      <c r="AO500" s="223"/>
      <c r="AP500" s="223"/>
      <c r="AQ500" s="223"/>
      <c r="AR500" s="223"/>
      <c r="AS500" s="223"/>
      <c r="AT500" s="223"/>
      <c r="AU500" s="223"/>
      <c r="AV500" s="223"/>
      <c r="AW500" s="223"/>
      <c r="AX500" s="223"/>
      <c r="AY500" s="223"/>
      <c r="AZ500" s="223"/>
      <c r="BA500" s="223"/>
      <c r="BB500" s="223"/>
      <c r="BC500" s="223"/>
      <c r="BD500" s="223"/>
      <c r="BE500" s="223"/>
      <c r="BF500" s="223"/>
      <c r="BG500" s="223"/>
      <c r="BH500" s="223"/>
      <c r="BI500" s="223"/>
      <c r="BJ500" s="223"/>
      <c r="BK500" s="223"/>
      <c r="BL500" s="223"/>
      <c r="BM500" s="227">
        <v>92</v>
      </c>
    </row>
    <row r="501" spans="1:65">
      <c r="A501" s="30"/>
      <c r="B501" s="19">
        <v>1</v>
      </c>
      <c r="C501" s="9">
        <v>6</v>
      </c>
      <c r="D501" s="221">
        <v>10.6</v>
      </c>
      <c r="E501" s="221">
        <v>10.914396423423044</v>
      </c>
      <c r="F501" s="229">
        <v>10</v>
      </c>
      <c r="G501" s="221">
        <v>11.4</v>
      </c>
      <c r="H501" s="221">
        <v>10.9</v>
      </c>
      <c r="I501" s="221">
        <v>9.4</v>
      </c>
      <c r="J501" s="221">
        <v>10.639333333333333</v>
      </c>
      <c r="K501" s="221">
        <v>10.199999999999999</v>
      </c>
      <c r="L501" s="221">
        <v>9.9</v>
      </c>
      <c r="M501" s="229">
        <v>8.0918941886610138</v>
      </c>
      <c r="N501" s="229">
        <v>12.8</v>
      </c>
      <c r="O501" s="221">
        <v>10.6</v>
      </c>
      <c r="P501" s="221">
        <v>10.4</v>
      </c>
      <c r="Q501" s="221">
        <v>10.3</v>
      </c>
      <c r="R501" s="229">
        <v>12</v>
      </c>
      <c r="S501" s="222"/>
      <c r="T501" s="223"/>
      <c r="U501" s="223"/>
      <c r="V501" s="223"/>
      <c r="W501" s="223"/>
      <c r="X501" s="223"/>
      <c r="Y501" s="223"/>
      <c r="Z501" s="223"/>
      <c r="AA501" s="223"/>
      <c r="AB501" s="223"/>
      <c r="AC501" s="223"/>
      <c r="AD501" s="223"/>
      <c r="AE501" s="223"/>
      <c r="AF501" s="223"/>
      <c r="AG501" s="223"/>
      <c r="AH501" s="223"/>
      <c r="AI501" s="223"/>
      <c r="AJ501" s="223"/>
      <c r="AK501" s="223"/>
      <c r="AL501" s="223"/>
      <c r="AM501" s="223"/>
      <c r="AN501" s="223"/>
      <c r="AO501" s="223"/>
      <c r="AP501" s="223"/>
      <c r="AQ501" s="223"/>
      <c r="AR501" s="223"/>
      <c r="AS501" s="223"/>
      <c r="AT501" s="223"/>
      <c r="AU501" s="223"/>
      <c r="AV501" s="223"/>
      <c r="AW501" s="223"/>
      <c r="AX501" s="223"/>
      <c r="AY501" s="223"/>
      <c r="AZ501" s="223"/>
      <c r="BA501" s="223"/>
      <c r="BB501" s="223"/>
      <c r="BC501" s="223"/>
      <c r="BD501" s="223"/>
      <c r="BE501" s="223"/>
      <c r="BF501" s="223"/>
      <c r="BG501" s="223"/>
      <c r="BH501" s="223"/>
      <c r="BI501" s="223"/>
      <c r="BJ501" s="223"/>
      <c r="BK501" s="223"/>
      <c r="BL501" s="223"/>
      <c r="BM501" s="224"/>
    </row>
    <row r="502" spans="1:65">
      <c r="A502" s="30"/>
      <c r="B502" s="20" t="s">
        <v>254</v>
      </c>
      <c r="C502" s="12"/>
      <c r="D502" s="230">
        <v>10.566666666666666</v>
      </c>
      <c r="E502" s="230">
        <v>10.777655328668653</v>
      </c>
      <c r="F502" s="230">
        <v>9.6666666666666661</v>
      </c>
      <c r="G502" s="230">
        <v>11.066666666666668</v>
      </c>
      <c r="H502" s="230">
        <v>10.916666666666666</v>
      </c>
      <c r="I502" s="230">
        <v>9.3833333333333329</v>
      </c>
      <c r="J502" s="230">
        <v>10.781566666666668</v>
      </c>
      <c r="K502" s="230">
        <v>10.016666666666667</v>
      </c>
      <c r="L502" s="230">
        <v>9.85</v>
      </c>
      <c r="M502" s="230">
        <v>8.4138464146386411</v>
      </c>
      <c r="N502" s="230">
        <v>12.35</v>
      </c>
      <c r="O502" s="230">
        <v>10.766666666666667</v>
      </c>
      <c r="P502" s="230">
        <v>10.333333333333332</v>
      </c>
      <c r="Q502" s="230">
        <v>10.283333333333331</v>
      </c>
      <c r="R502" s="230">
        <v>12</v>
      </c>
      <c r="S502" s="222"/>
      <c r="T502" s="223"/>
      <c r="U502" s="223"/>
      <c r="V502" s="223"/>
      <c r="W502" s="223"/>
      <c r="X502" s="223"/>
      <c r="Y502" s="223"/>
      <c r="Z502" s="223"/>
      <c r="AA502" s="223"/>
      <c r="AB502" s="223"/>
      <c r="AC502" s="223"/>
      <c r="AD502" s="223"/>
      <c r="AE502" s="223"/>
      <c r="AF502" s="223"/>
      <c r="AG502" s="223"/>
      <c r="AH502" s="223"/>
      <c r="AI502" s="223"/>
      <c r="AJ502" s="223"/>
      <c r="AK502" s="223"/>
      <c r="AL502" s="223"/>
      <c r="AM502" s="223"/>
      <c r="AN502" s="223"/>
      <c r="AO502" s="223"/>
      <c r="AP502" s="223"/>
      <c r="AQ502" s="223"/>
      <c r="AR502" s="223"/>
      <c r="AS502" s="223"/>
      <c r="AT502" s="223"/>
      <c r="AU502" s="223"/>
      <c r="AV502" s="223"/>
      <c r="AW502" s="223"/>
      <c r="AX502" s="223"/>
      <c r="AY502" s="223"/>
      <c r="AZ502" s="223"/>
      <c r="BA502" s="223"/>
      <c r="BB502" s="223"/>
      <c r="BC502" s="223"/>
      <c r="BD502" s="223"/>
      <c r="BE502" s="223"/>
      <c r="BF502" s="223"/>
      <c r="BG502" s="223"/>
      <c r="BH502" s="223"/>
      <c r="BI502" s="223"/>
      <c r="BJ502" s="223"/>
      <c r="BK502" s="223"/>
      <c r="BL502" s="223"/>
      <c r="BM502" s="224"/>
    </row>
    <row r="503" spans="1:65">
      <c r="A503" s="30"/>
      <c r="B503" s="3" t="s">
        <v>255</v>
      </c>
      <c r="C503" s="29"/>
      <c r="D503" s="221">
        <v>10.55</v>
      </c>
      <c r="E503" s="221">
        <v>10.758387285120591</v>
      </c>
      <c r="F503" s="221">
        <v>9.5</v>
      </c>
      <c r="G503" s="221">
        <v>11</v>
      </c>
      <c r="H503" s="221">
        <v>10.95</v>
      </c>
      <c r="I503" s="221">
        <v>9.4</v>
      </c>
      <c r="J503" s="221">
        <v>10.731666666666666</v>
      </c>
      <c r="K503" s="221">
        <v>10</v>
      </c>
      <c r="L503" s="221">
        <v>9.8500000000000014</v>
      </c>
      <c r="M503" s="221">
        <v>8.336678892612909</v>
      </c>
      <c r="N503" s="221">
        <v>12.3</v>
      </c>
      <c r="O503" s="221">
        <v>10.7</v>
      </c>
      <c r="P503" s="221">
        <v>10.3</v>
      </c>
      <c r="Q503" s="221">
        <v>10.3</v>
      </c>
      <c r="R503" s="221">
        <v>12</v>
      </c>
      <c r="S503" s="222"/>
      <c r="T503" s="223"/>
      <c r="U503" s="223"/>
      <c r="V503" s="223"/>
      <c r="W503" s="223"/>
      <c r="X503" s="223"/>
      <c r="Y503" s="223"/>
      <c r="Z503" s="223"/>
      <c r="AA503" s="223"/>
      <c r="AB503" s="223"/>
      <c r="AC503" s="223"/>
      <c r="AD503" s="223"/>
      <c r="AE503" s="223"/>
      <c r="AF503" s="223"/>
      <c r="AG503" s="223"/>
      <c r="AH503" s="223"/>
      <c r="AI503" s="223"/>
      <c r="AJ503" s="223"/>
      <c r="AK503" s="223"/>
      <c r="AL503" s="223"/>
      <c r="AM503" s="223"/>
      <c r="AN503" s="223"/>
      <c r="AO503" s="223"/>
      <c r="AP503" s="223"/>
      <c r="AQ503" s="223"/>
      <c r="AR503" s="223"/>
      <c r="AS503" s="223"/>
      <c r="AT503" s="223"/>
      <c r="AU503" s="223"/>
      <c r="AV503" s="223"/>
      <c r="AW503" s="223"/>
      <c r="AX503" s="223"/>
      <c r="AY503" s="223"/>
      <c r="AZ503" s="223"/>
      <c r="BA503" s="223"/>
      <c r="BB503" s="223"/>
      <c r="BC503" s="223"/>
      <c r="BD503" s="223"/>
      <c r="BE503" s="223"/>
      <c r="BF503" s="223"/>
      <c r="BG503" s="223"/>
      <c r="BH503" s="223"/>
      <c r="BI503" s="223"/>
      <c r="BJ503" s="223"/>
      <c r="BK503" s="223"/>
      <c r="BL503" s="223"/>
      <c r="BM503" s="224"/>
    </row>
    <row r="504" spans="1:65">
      <c r="A504" s="30"/>
      <c r="B504" s="3" t="s">
        <v>256</v>
      </c>
      <c r="C504" s="29"/>
      <c r="D504" s="24">
        <v>0.13662601021279477</v>
      </c>
      <c r="E504" s="24">
        <v>9.5162814337984805E-2</v>
      </c>
      <c r="F504" s="24">
        <v>0.81649658092772603</v>
      </c>
      <c r="G504" s="24">
        <v>0.20655911179772873</v>
      </c>
      <c r="H504" s="24">
        <v>0.39707262140151001</v>
      </c>
      <c r="I504" s="24">
        <v>7.527726527090782E-2</v>
      </c>
      <c r="J504" s="24">
        <v>0.18726550966772015</v>
      </c>
      <c r="K504" s="24">
        <v>0.13291601358251209</v>
      </c>
      <c r="L504" s="24">
        <v>0.15165750888103105</v>
      </c>
      <c r="M504" s="24">
        <v>0.456583759863806</v>
      </c>
      <c r="N504" s="24">
        <v>0.50497524691810425</v>
      </c>
      <c r="O504" s="24">
        <v>0.19663841605003521</v>
      </c>
      <c r="P504" s="24">
        <v>0.10327955589886455</v>
      </c>
      <c r="Q504" s="24">
        <v>0.24013884872437155</v>
      </c>
      <c r="R504" s="24">
        <v>0</v>
      </c>
      <c r="S504" s="152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5"/>
    </row>
    <row r="505" spans="1:65">
      <c r="A505" s="30"/>
      <c r="B505" s="3" t="s">
        <v>86</v>
      </c>
      <c r="C505" s="29"/>
      <c r="D505" s="13">
        <v>1.2929906329286572E-2</v>
      </c>
      <c r="E505" s="13">
        <v>8.8296397904700976E-3</v>
      </c>
      <c r="F505" s="13">
        <v>8.4465163544247532E-2</v>
      </c>
      <c r="G505" s="13">
        <v>1.8664979981722472E-2</v>
      </c>
      <c r="H505" s="13">
        <v>3.6373064555863512E-2</v>
      </c>
      <c r="I505" s="13">
        <v>8.0224439009848481E-3</v>
      </c>
      <c r="J505" s="13">
        <v>1.7369044356669264E-2</v>
      </c>
      <c r="K505" s="13">
        <v>1.326948554900287E-2</v>
      </c>
      <c r="L505" s="13">
        <v>1.5396701409241731E-2</v>
      </c>
      <c r="M505" s="13">
        <v>5.4265758769904457E-2</v>
      </c>
      <c r="N505" s="13">
        <v>4.0888683960980103E-2</v>
      </c>
      <c r="O505" s="13">
        <v>1.8263629973687478E-2</v>
      </c>
      <c r="P505" s="13">
        <v>9.9947957321481831E-3</v>
      </c>
      <c r="Q505" s="13">
        <v>2.3352238125546671E-2</v>
      </c>
      <c r="R505" s="13">
        <v>0</v>
      </c>
      <c r="S505" s="152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30"/>
      <c r="B506" s="3" t="s">
        <v>257</v>
      </c>
      <c r="C506" s="29"/>
      <c r="D506" s="13">
        <v>1.2992372362585769E-2</v>
      </c>
      <c r="E506" s="13">
        <v>3.3219177277065359E-2</v>
      </c>
      <c r="F506" s="13">
        <v>-7.3287735062618653E-2</v>
      </c>
      <c r="G506" s="13">
        <v>6.0925765376588448E-2</v>
      </c>
      <c r="H506" s="13">
        <v>4.65457474723876E-2</v>
      </c>
      <c r="I506" s="13">
        <v>-0.10044999110388675</v>
      </c>
      <c r="J506" s="13">
        <v>3.3594144680004323E-2</v>
      </c>
      <c r="K506" s="13">
        <v>-3.9734359952816822E-2</v>
      </c>
      <c r="L506" s="13">
        <v>-5.5712157624151049E-2</v>
      </c>
      <c r="M506" s="13">
        <v>-0.19339158609534057</v>
      </c>
      <c r="N506" s="13">
        <v>0.18395480744586146</v>
      </c>
      <c r="O506" s="13">
        <v>3.2165729568186974E-2</v>
      </c>
      <c r="P506" s="13">
        <v>-9.3765443772820811E-3</v>
      </c>
      <c r="Q506" s="13">
        <v>-1.4169883678682327E-2</v>
      </c>
      <c r="R506" s="13">
        <v>0.15040143233605963</v>
      </c>
      <c r="S506" s="152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46" t="s">
        <v>258</v>
      </c>
      <c r="C507" s="47"/>
      <c r="D507" s="45">
        <v>0</v>
      </c>
      <c r="E507" s="45">
        <v>0.41</v>
      </c>
      <c r="F507" s="45" t="s">
        <v>259</v>
      </c>
      <c r="G507" s="45">
        <v>0.96</v>
      </c>
      <c r="H507" s="45">
        <v>0.67</v>
      </c>
      <c r="I507" s="45">
        <v>2.2799999999999998</v>
      </c>
      <c r="J507" s="45">
        <v>0.41</v>
      </c>
      <c r="K507" s="45">
        <v>1.06</v>
      </c>
      <c r="L507" s="45">
        <v>1.38</v>
      </c>
      <c r="M507" s="45">
        <v>4.1500000000000004</v>
      </c>
      <c r="N507" s="45">
        <v>3.44</v>
      </c>
      <c r="O507" s="45">
        <v>0.39</v>
      </c>
      <c r="P507" s="45">
        <v>0.45</v>
      </c>
      <c r="Q507" s="45">
        <v>0.55000000000000004</v>
      </c>
      <c r="R507" s="45" t="s">
        <v>259</v>
      </c>
      <c r="S507" s="152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B508" s="31" t="s">
        <v>306</v>
      </c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BM508" s="55"/>
    </row>
    <row r="509" spans="1:65">
      <c r="BM509" s="55"/>
    </row>
    <row r="510" spans="1:65" ht="15">
      <c r="B510" s="8" t="s">
        <v>522</v>
      </c>
      <c r="BM510" s="28" t="s">
        <v>295</v>
      </c>
    </row>
    <row r="511" spans="1:65" ht="15">
      <c r="A511" s="25" t="s">
        <v>23</v>
      </c>
      <c r="B511" s="18" t="s">
        <v>110</v>
      </c>
      <c r="C511" s="15" t="s">
        <v>111</v>
      </c>
      <c r="D511" s="16" t="s">
        <v>225</v>
      </c>
      <c r="E511" s="17" t="s">
        <v>225</v>
      </c>
      <c r="F511" s="17" t="s">
        <v>225</v>
      </c>
      <c r="G511" s="17" t="s">
        <v>225</v>
      </c>
      <c r="H511" s="15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>
        <v>1</v>
      </c>
    </row>
    <row r="512" spans="1:65">
      <c r="A512" s="30"/>
      <c r="B512" s="19" t="s">
        <v>226</v>
      </c>
      <c r="C512" s="9" t="s">
        <v>226</v>
      </c>
      <c r="D512" s="150" t="s">
        <v>228</v>
      </c>
      <c r="E512" s="151" t="s">
        <v>230</v>
      </c>
      <c r="F512" s="151" t="s">
        <v>236</v>
      </c>
      <c r="G512" s="151" t="s">
        <v>248</v>
      </c>
      <c r="H512" s="15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 t="s">
        <v>3</v>
      </c>
    </row>
    <row r="513" spans="1:65">
      <c r="A513" s="30"/>
      <c r="B513" s="19"/>
      <c r="C513" s="9"/>
      <c r="D513" s="10" t="s">
        <v>260</v>
      </c>
      <c r="E513" s="11" t="s">
        <v>260</v>
      </c>
      <c r="F513" s="11" t="s">
        <v>262</v>
      </c>
      <c r="G513" s="11" t="s">
        <v>260</v>
      </c>
      <c r="H513" s="15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3</v>
      </c>
    </row>
    <row r="514" spans="1:65">
      <c r="A514" s="30"/>
      <c r="B514" s="19"/>
      <c r="C514" s="9"/>
      <c r="D514" s="26" t="s">
        <v>116</v>
      </c>
      <c r="E514" s="26" t="s">
        <v>297</v>
      </c>
      <c r="F514" s="26" t="s">
        <v>299</v>
      </c>
      <c r="G514" s="26" t="s">
        <v>300</v>
      </c>
      <c r="H514" s="15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3</v>
      </c>
    </row>
    <row r="515" spans="1:65">
      <c r="A515" s="30"/>
      <c r="B515" s="18">
        <v>1</v>
      </c>
      <c r="C515" s="14">
        <v>1</v>
      </c>
      <c r="D515" s="214">
        <v>0.10100000000000001</v>
      </c>
      <c r="E515" s="214">
        <v>8.9261711530421756E-2</v>
      </c>
      <c r="F515" s="215">
        <v>0.1</v>
      </c>
      <c r="G515" s="214">
        <v>0.1</v>
      </c>
      <c r="H515" s="203"/>
      <c r="I515" s="204"/>
      <c r="J515" s="204"/>
      <c r="K515" s="204"/>
      <c r="L515" s="204"/>
      <c r="M515" s="204"/>
      <c r="N515" s="204"/>
      <c r="O515" s="204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  <c r="AA515" s="204"/>
      <c r="AB515" s="204"/>
      <c r="AC515" s="204"/>
      <c r="AD515" s="204"/>
      <c r="AE515" s="204"/>
      <c r="AF515" s="204"/>
      <c r="AG515" s="204"/>
      <c r="AH515" s="204"/>
      <c r="AI515" s="204"/>
      <c r="AJ515" s="204"/>
      <c r="AK515" s="204"/>
      <c r="AL515" s="204"/>
      <c r="AM515" s="204"/>
      <c r="AN515" s="204"/>
      <c r="AO515" s="204"/>
      <c r="AP515" s="204"/>
      <c r="AQ515" s="204"/>
      <c r="AR515" s="204"/>
      <c r="AS515" s="204"/>
      <c r="AT515" s="204"/>
      <c r="AU515" s="204"/>
      <c r="AV515" s="204"/>
      <c r="AW515" s="204"/>
      <c r="AX515" s="204"/>
      <c r="AY515" s="204"/>
      <c r="AZ515" s="204"/>
      <c r="BA515" s="204"/>
      <c r="BB515" s="204"/>
      <c r="BC515" s="204"/>
      <c r="BD515" s="204"/>
      <c r="BE515" s="204"/>
      <c r="BF515" s="204"/>
      <c r="BG515" s="204"/>
      <c r="BH515" s="204"/>
      <c r="BI515" s="204"/>
      <c r="BJ515" s="204"/>
      <c r="BK515" s="204"/>
      <c r="BL515" s="204"/>
      <c r="BM515" s="216">
        <v>1</v>
      </c>
    </row>
    <row r="516" spans="1:65">
      <c r="A516" s="30"/>
      <c r="B516" s="19">
        <v>1</v>
      </c>
      <c r="C516" s="9">
        <v>2</v>
      </c>
      <c r="D516" s="24">
        <v>0.09</v>
      </c>
      <c r="E516" s="24">
        <v>0.10042576926674915</v>
      </c>
      <c r="F516" s="217" t="s">
        <v>105</v>
      </c>
      <c r="G516" s="24">
        <v>0.1</v>
      </c>
      <c r="H516" s="203"/>
      <c r="I516" s="204"/>
      <c r="J516" s="204"/>
      <c r="K516" s="204"/>
      <c r="L516" s="204"/>
      <c r="M516" s="204"/>
      <c r="N516" s="204"/>
      <c r="O516" s="204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204"/>
      <c r="AL516" s="204"/>
      <c r="AM516" s="204"/>
      <c r="AN516" s="204"/>
      <c r="AO516" s="204"/>
      <c r="AP516" s="204"/>
      <c r="AQ516" s="204"/>
      <c r="AR516" s="204"/>
      <c r="AS516" s="204"/>
      <c r="AT516" s="204"/>
      <c r="AU516" s="204"/>
      <c r="AV516" s="204"/>
      <c r="AW516" s="204"/>
      <c r="AX516" s="204"/>
      <c r="AY516" s="204"/>
      <c r="AZ516" s="204"/>
      <c r="BA516" s="204"/>
      <c r="BB516" s="204"/>
      <c r="BC516" s="204"/>
      <c r="BD516" s="204"/>
      <c r="BE516" s="204"/>
      <c r="BF516" s="204"/>
      <c r="BG516" s="204"/>
      <c r="BH516" s="204"/>
      <c r="BI516" s="204"/>
      <c r="BJ516" s="204"/>
      <c r="BK516" s="204"/>
      <c r="BL516" s="204"/>
      <c r="BM516" s="216">
        <v>4</v>
      </c>
    </row>
    <row r="517" spans="1:65">
      <c r="A517" s="30"/>
      <c r="B517" s="19">
        <v>1</v>
      </c>
      <c r="C517" s="9">
        <v>3</v>
      </c>
      <c r="D517" s="24">
        <v>9.5000000000000001E-2</v>
      </c>
      <c r="E517" s="24">
        <v>9.5721223117404955E-2</v>
      </c>
      <c r="F517" s="217" t="s">
        <v>105</v>
      </c>
      <c r="G517" s="24">
        <v>0.1</v>
      </c>
      <c r="H517" s="203"/>
      <c r="I517" s="204"/>
      <c r="J517" s="204"/>
      <c r="K517" s="204"/>
      <c r="L517" s="204"/>
      <c r="M517" s="204"/>
      <c r="N517" s="204"/>
      <c r="O517" s="204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204"/>
      <c r="AL517" s="204"/>
      <c r="AM517" s="204"/>
      <c r="AN517" s="204"/>
      <c r="AO517" s="204"/>
      <c r="AP517" s="204"/>
      <c r="AQ517" s="204"/>
      <c r="AR517" s="204"/>
      <c r="AS517" s="204"/>
      <c r="AT517" s="204"/>
      <c r="AU517" s="204"/>
      <c r="AV517" s="204"/>
      <c r="AW517" s="204"/>
      <c r="AX517" s="204"/>
      <c r="AY517" s="204"/>
      <c r="AZ517" s="204"/>
      <c r="BA517" s="204"/>
      <c r="BB517" s="204"/>
      <c r="BC517" s="204"/>
      <c r="BD517" s="204"/>
      <c r="BE517" s="204"/>
      <c r="BF517" s="204"/>
      <c r="BG517" s="204"/>
      <c r="BH517" s="204"/>
      <c r="BI517" s="204"/>
      <c r="BJ517" s="204"/>
      <c r="BK517" s="204"/>
      <c r="BL517" s="204"/>
      <c r="BM517" s="216">
        <v>16</v>
      </c>
    </row>
    <row r="518" spans="1:65">
      <c r="A518" s="30"/>
      <c r="B518" s="19">
        <v>1</v>
      </c>
      <c r="C518" s="9">
        <v>4</v>
      </c>
      <c r="D518" s="24">
        <v>9.5000000000000001E-2</v>
      </c>
      <c r="E518" s="24">
        <v>9.6705350417449321E-2</v>
      </c>
      <c r="F518" s="217" t="s">
        <v>105</v>
      </c>
      <c r="G518" s="24">
        <v>0.1</v>
      </c>
      <c r="H518" s="203"/>
      <c r="I518" s="204"/>
      <c r="J518" s="204"/>
      <c r="K518" s="204"/>
      <c r="L518" s="204"/>
      <c r="M518" s="204"/>
      <c r="N518" s="204"/>
      <c r="O518" s="204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204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16">
        <v>9.7283041959721497E-2</v>
      </c>
    </row>
    <row r="519" spans="1:65">
      <c r="A519" s="30"/>
      <c r="B519" s="19">
        <v>1</v>
      </c>
      <c r="C519" s="9">
        <v>5</v>
      </c>
      <c r="D519" s="24">
        <v>9.7000000000000003E-2</v>
      </c>
      <c r="E519" s="24">
        <v>0.10272894898755663</v>
      </c>
      <c r="F519" s="217" t="s">
        <v>105</v>
      </c>
      <c r="G519" s="24">
        <v>0.1</v>
      </c>
      <c r="H519" s="203"/>
      <c r="I519" s="204"/>
      <c r="J519" s="204"/>
      <c r="K519" s="204"/>
      <c r="L519" s="204"/>
      <c r="M519" s="204"/>
      <c r="N519" s="204"/>
      <c r="O519" s="204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204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16">
        <v>10</v>
      </c>
    </row>
    <row r="520" spans="1:65">
      <c r="A520" s="30"/>
      <c r="B520" s="19">
        <v>1</v>
      </c>
      <c r="C520" s="9">
        <v>6</v>
      </c>
      <c r="D520" s="24">
        <v>9.1999999999999998E-2</v>
      </c>
      <c r="E520" s="24">
        <v>9.625175195540539E-2</v>
      </c>
      <c r="F520" s="217" t="s">
        <v>105</v>
      </c>
      <c r="G520" s="24">
        <v>0.1</v>
      </c>
      <c r="H520" s="203"/>
      <c r="I520" s="204"/>
      <c r="J520" s="204"/>
      <c r="K520" s="204"/>
      <c r="L520" s="204"/>
      <c r="M520" s="204"/>
      <c r="N520" s="204"/>
      <c r="O520" s="204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204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56"/>
    </row>
    <row r="521" spans="1:65">
      <c r="A521" s="30"/>
      <c r="B521" s="20" t="s">
        <v>254</v>
      </c>
      <c r="C521" s="12"/>
      <c r="D521" s="219">
        <v>9.4999999999999987E-2</v>
      </c>
      <c r="E521" s="219">
        <v>9.6849125879164541E-2</v>
      </c>
      <c r="F521" s="219">
        <v>0.1</v>
      </c>
      <c r="G521" s="219">
        <v>9.9999999999999992E-2</v>
      </c>
      <c r="H521" s="203"/>
      <c r="I521" s="204"/>
      <c r="J521" s="204"/>
      <c r="K521" s="204"/>
      <c r="L521" s="204"/>
      <c r="M521" s="204"/>
      <c r="N521" s="204"/>
      <c r="O521" s="204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204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56"/>
    </row>
    <row r="522" spans="1:65">
      <c r="A522" s="30"/>
      <c r="B522" s="3" t="s">
        <v>255</v>
      </c>
      <c r="C522" s="29"/>
      <c r="D522" s="24">
        <v>9.5000000000000001E-2</v>
      </c>
      <c r="E522" s="24">
        <v>9.6478551186427355E-2</v>
      </c>
      <c r="F522" s="24">
        <v>0.1</v>
      </c>
      <c r="G522" s="24">
        <v>0.1</v>
      </c>
      <c r="H522" s="203"/>
      <c r="I522" s="204"/>
      <c r="J522" s="204"/>
      <c r="K522" s="204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204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56"/>
    </row>
    <row r="523" spans="1:65">
      <c r="A523" s="30"/>
      <c r="B523" s="3" t="s">
        <v>256</v>
      </c>
      <c r="C523" s="29"/>
      <c r="D523" s="24">
        <v>3.8470768123342724E-3</v>
      </c>
      <c r="E523" s="24">
        <v>4.6169956862792492E-3</v>
      </c>
      <c r="F523" s="24" t="s">
        <v>622</v>
      </c>
      <c r="G523" s="24">
        <v>1.5202354861220293E-17</v>
      </c>
      <c r="H523" s="203"/>
      <c r="I523" s="204"/>
      <c r="J523" s="204"/>
      <c r="K523" s="204"/>
      <c r="L523" s="204"/>
      <c r="M523" s="204"/>
      <c r="N523" s="204"/>
      <c r="O523" s="204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204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56"/>
    </row>
    <row r="524" spans="1:65">
      <c r="A524" s="30"/>
      <c r="B524" s="3" t="s">
        <v>86</v>
      </c>
      <c r="C524" s="29"/>
      <c r="D524" s="13">
        <v>4.0495545392992348E-2</v>
      </c>
      <c r="E524" s="13">
        <v>4.7672042926228599E-2</v>
      </c>
      <c r="F524" s="13" t="s">
        <v>622</v>
      </c>
      <c r="G524" s="13">
        <v>1.5202354861220294E-16</v>
      </c>
      <c r="H524" s="15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30"/>
      <c r="B525" s="3" t="s">
        <v>257</v>
      </c>
      <c r="C525" s="29"/>
      <c r="D525" s="13">
        <v>-2.3468036296261818E-2</v>
      </c>
      <c r="E525" s="13">
        <v>-4.4603465497780048E-3</v>
      </c>
      <c r="F525" s="13">
        <v>2.7928382846040378E-2</v>
      </c>
      <c r="G525" s="13">
        <v>2.7928382846040156E-2</v>
      </c>
      <c r="H525" s="15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46" t="s">
        <v>258</v>
      </c>
      <c r="C526" s="47"/>
      <c r="D526" s="45">
        <v>0.25</v>
      </c>
      <c r="E526" s="45">
        <v>0.25</v>
      </c>
      <c r="F526" s="45">
        <v>10.14</v>
      </c>
      <c r="G526" s="45">
        <v>1.1000000000000001</v>
      </c>
      <c r="H526" s="15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B527" s="31"/>
      <c r="C527" s="20"/>
      <c r="D527" s="20"/>
      <c r="E527" s="20"/>
      <c r="F527" s="20"/>
      <c r="G527" s="20"/>
      <c r="BM527" s="55"/>
    </row>
    <row r="528" spans="1:65" ht="15">
      <c r="B528" s="8" t="s">
        <v>523</v>
      </c>
      <c r="BM528" s="28" t="s">
        <v>66</v>
      </c>
    </row>
    <row r="529" spans="1:65" ht="15">
      <c r="A529" s="25" t="s">
        <v>55</v>
      </c>
      <c r="B529" s="18" t="s">
        <v>110</v>
      </c>
      <c r="C529" s="15" t="s">
        <v>111</v>
      </c>
      <c r="D529" s="16" t="s">
        <v>225</v>
      </c>
      <c r="E529" s="17" t="s">
        <v>225</v>
      </c>
      <c r="F529" s="17" t="s">
        <v>225</v>
      </c>
      <c r="G529" s="17" t="s">
        <v>225</v>
      </c>
      <c r="H529" s="17" t="s">
        <v>225</v>
      </c>
      <c r="I529" s="17" t="s">
        <v>225</v>
      </c>
      <c r="J529" s="17" t="s">
        <v>225</v>
      </c>
      <c r="K529" s="17" t="s">
        <v>225</v>
      </c>
      <c r="L529" s="17" t="s">
        <v>225</v>
      </c>
      <c r="M529" s="17" t="s">
        <v>225</v>
      </c>
      <c r="N529" s="17" t="s">
        <v>225</v>
      </c>
      <c r="O529" s="17" t="s">
        <v>225</v>
      </c>
      <c r="P529" s="17" t="s">
        <v>225</v>
      </c>
      <c r="Q529" s="17" t="s">
        <v>225</v>
      </c>
      <c r="R529" s="17" t="s">
        <v>225</v>
      </c>
      <c r="S529" s="17" t="s">
        <v>225</v>
      </c>
      <c r="T529" s="17" t="s">
        <v>225</v>
      </c>
      <c r="U529" s="17" t="s">
        <v>225</v>
      </c>
      <c r="V529" s="152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8">
        <v>1</v>
      </c>
    </row>
    <row r="530" spans="1:65">
      <c r="A530" s="30"/>
      <c r="B530" s="19" t="s">
        <v>226</v>
      </c>
      <c r="C530" s="9" t="s">
        <v>226</v>
      </c>
      <c r="D530" s="150" t="s">
        <v>228</v>
      </c>
      <c r="E530" s="151" t="s">
        <v>229</v>
      </c>
      <c r="F530" s="151" t="s">
        <v>230</v>
      </c>
      <c r="G530" s="151" t="s">
        <v>232</v>
      </c>
      <c r="H530" s="151" t="s">
        <v>233</v>
      </c>
      <c r="I530" s="151" t="s">
        <v>234</v>
      </c>
      <c r="J530" s="151" t="s">
        <v>236</v>
      </c>
      <c r="K530" s="151" t="s">
        <v>237</v>
      </c>
      <c r="L530" s="151" t="s">
        <v>238</v>
      </c>
      <c r="M530" s="151" t="s">
        <v>239</v>
      </c>
      <c r="N530" s="151" t="s">
        <v>240</v>
      </c>
      <c r="O530" s="151" t="s">
        <v>242</v>
      </c>
      <c r="P530" s="151" t="s">
        <v>243</v>
      </c>
      <c r="Q530" s="151" t="s">
        <v>244</v>
      </c>
      <c r="R530" s="151" t="s">
        <v>245</v>
      </c>
      <c r="S530" s="151" t="s">
        <v>246</v>
      </c>
      <c r="T530" s="151" t="s">
        <v>247</v>
      </c>
      <c r="U530" s="151" t="s">
        <v>248</v>
      </c>
      <c r="V530" s="152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8" t="s">
        <v>1</v>
      </c>
    </row>
    <row r="531" spans="1:65">
      <c r="A531" s="30"/>
      <c r="B531" s="19"/>
      <c r="C531" s="9"/>
      <c r="D531" s="10" t="s">
        <v>296</v>
      </c>
      <c r="E531" s="11" t="s">
        <v>296</v>
      </c>
      <c r="F531" s="11" t="s">
        <v>260</v>
      </c>
      <c r="G531" s="11" t="s">
        <v>296</v>
      </c>
      <c r="H531" s="11" t="s">
        <v>296</v>
      </c>
      <c r="I531" s="11" t="s">
        <v>262</v>
      </c>
      <c r="J531" s="11" t="s">
        <v>262</v>
      </c>
      <c r="K531" s="11" t="s">
        <v>262</v>
      </c>
      <c r="L531" s="11" t="s">
        <v>296</v>
      </c>
      <c r="M531" s="11" t="s">
        <v>260</v>
      </c>
      <c r="N531" s="11" t="s">
        <v>260</v>
      </c>
      <c r="O531" s="11" t="s">
        <v>260</v>
      </c>
      <c r="P531" s="11" t="s">
        <v>262</v>
      </c>
      <c r="Q531" s="11" t="s">
        <v>262</v>
      </c>
      <c r="R531" s="11" t="s">
        <v>260</v>
      </c>
      <c r="S531" s="11" t="s">
        <v>260</v>
      </c>
      <c r="T531" s="11" t="s">
        <v>260</v>
      </c>
      <c r="U531" s="11" t="s">
        <v>296</v>
      </c>
      <c r="V531" s="152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>
        <v>2</v>
      </c>
    </row>
    <row r="532" spans="1:65">
      <c r="A532" s="30"/>
      <c r="B532" s="19"/>
      <c r="C532" s="9"/>
      <c r="D532" s="26" t="s">
        <v>116</v>
      </c>
      <c r="E532" s="26" t="s">
        <v>299</v>
      </c>
      <c r="F532" s="26" t="s">
        <v>297</v>
      </c>
      <c r="G532" s="26" t="s">
        <v>297</v>
      </c>
      <c r="H532" s="26" t="s">
        <v>299</v>
      </c>
      <c r="I532" s="26" t="s">
        <v>298</v>
      </c>
      <c r="J532" s="26" t="s">
        <v>299</v>
      </c>
      <c r="K532" s="26" t="s">
        <v>297</v>
      </c>
      <c r="L532" s="26" t="s">
        <v>299</v>
      </c>
      <c r="M532" s="26" t="s">
        <v>299</v>
      </c>
      <c r="N532" s="26" t="s">
        <v>299</v>
      </c>
      <c r="O532" s="26" t="s">
        <v>299</v>
      </c>
      <c r="P532" s="26" t="s">
        <v>298</v>
      </c>
      <c r="Q532" s="26" t="s">
        <v>297</v>
      </c>
      <c r="R532" s="26" t="s">
        <v>299</v>
      </c>
      <c r="S532" s="26" t="s">
        <v>299</v>
      </c>
      <c r="T532" s="26" t="s">
        <v>299</v>
      </c>
      <c r="U532" s="26" t="s">
        <v>300</v>
      </c>
      <c r="V532" s="152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3</v>
      </c>
    </row>
    <row r="533" spans="1:65">
      <c r="A533" s="30"/>
      <c r="B533" s="18">
        <v>1</v>
      </c>
      <c r="C533" s="14">
        <v>1</v>
      </c>
      <c r="D533" s="22">
        <v>1.19</v>
      </c>
      <c r="E533" s="147">
        <v>1.3372560000000002</v>
      </c>
      <c r="F533" s="22">
        <v>1.1918584923190338</v>
      </c>
      <c r="G533" s="147">
        <v>0.99953760000000003</v>
      </c>
      <c r="H533" s="147">
        <v>1.39</v>
      </c>
      <c r="I533" s="22">
        <v>1.2</v>
      </c>
      <c r="J533" s="147">
        <v>1.37</v>
      </c>
      <c r="K533" s="147">
        <v>1</v>
      </c>
      <c r="L533" s="22">
        <v>1.17</v>
      </c>
      <c r="M533" s="22">
        <v>1.1399999999999999</v>
      </c>
      <c r="N533" s="22">
        <v>1.19</v>
      </c>
      <c r="O533" s="22">
        <v>1.0900000000000001</v>
      </c>
      <c r="P533" s="22">
        <v>1.17534302988169</v>
      </c>
      <c r="Q533" s="22">
        <v>1.22</v>
      </c>
      <c r="R533" s="22">
        <v>1.1499999999999999</v>
      </c>
      <c r="S533" s="22">
        <v>1.1299999999999999</v>
      </c>
      <c r="T533" s="22">
        <v>1.0900000000000001</v>
      </c>
      <c r="U533" s="22">
        <v>1.115</v>
      </c>
      <c r="V533" s="152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>
        <v>1</v>
      </c>
    </row>
    <row r="534" spans="1:65">
      <c r="A534" s="30"/>
      <c r="B534" s="19">
        <v>1</v>
      </c>
      <c r="C534" s="9">
        <v>2</v>
      </c>
      <c r="D534" s="11">
        <v>1.17</v>
      </c>
      <c r="E534" s="148">
        <v>1.3725720000000001</v>
      </c>
      <c r="F534" s="11">
        <v>1.2206811865135452</v>
      </c>
      <c r="G534" s="148">
        <v>1.0350970999999998</v>
      </c>
      <c r="H534" s="148">
        <v>1.43</v>
      </c>
      <c r="I534" s="11">
        <v>1.21</v>
      </c>
      <c r="J534" s="148">
        <v>1.36</v>
      </c>
      <c r="K534" s="148">
        <v>1.01</v>
      </c>
      <c r="L534" s="11">
        <v>1.17</v>
      </c>
      <c r="M534" s="11">
        <v>1.1599999999999999</v>
      </c>
      <c r="N534" s="11">
        <v>1.1100000000000001</v>
      </c>
      <c r="O534" s="11">
        <v>1.0900000000000001</v>
      </c>
      <c r="P534" s="11">
        <v>1.1828248148822433</v>
      </c>
      <c r="Q534" s="11">
        <v>1.22</v>
      </c>
      <c r="R534" s="11">
        <v>1.2</v>
      </c>
      <c r="S534" s="11">
        <v>1.1399999999999999</v>
      </c>
      <c r="T534" s="11">
        <v>1.1399999999999999</v>
      </c>
      <c r="U534" s="11">
        <v>1.109</v>
      </c>
      <c r="V534" s="152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 t="e">
        <v>#N/A</v>
      </c>
    </row>
    <row r="535" spans="1:65">
      <c r="A535" s="30"/>
      <c r="B535" s="19">
        <v>1</v>
      </c>
      <c r="C535" s="9">
        <v>3</v>
      </c>
      <c r="D535" s="11">
        <v>1.1499999999999999</v>
      </c>
      <c r="E535" s="148">
        <v>1.3577759999999999</v>
      </c>
      <c r="F535" s="11">
        <v>1.1665914487615014</v>
      </c>
      <c r="G535" s="148">
        <v>1.0120795999999999</v>
      </c>
      <c r="H535" s="148">
        <v>1.32</v>
      </c>
      <c r="I535" s="11">
        <v>1.22</v>
      </c>
      <c r="J535" s="148">
        <v>1.35</v>
      </c>
      <c r="K535" s="148">
        <v>1</v>
      </c>
      <c r="L535" s="11">
        <v>1.17</v>
      </c>
      <c r="M535" s="11">
        <v>1.1200000000000001</v>
      </c>
      <c r="N535" s="11">
        <v>1.26</v>
      </c>
      <c r="O535" s="11">
        <v>1.1000000000000001</v>
      </c>
      <c r="P535" s="11">
        <v>1.2172298993909536</v>
      </c>
      <c r="Q535" s="11">
        <v>1.2</v>
      </c>
      <c r="R535" s="11">
        <v>1.21</v>
      </c>
      <c r="S535" s="11">
        <v>1.1499999999999999</v>
      </c>
      <c r="T535" s="11">
        <v>1.0900000000000001</v>
      </c>
      <c r="U535" s="11">
        <v>1.117</v>
      </c>
      <c r="V535" s="152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16</v>
      </c>
    </row>
    <row r="536" spans="1:65">
      <c r="A536" s="30"/>
      <c r="B536" s="19">
        <v>1</v>
      </c>
      <c r="C536" s="9">
        <v>4</v>
      </c>
      <c r="D536" s="11">
        <v>1.1499999999999999</v>
      </c>
      <c r="E536" s="148">
        <v>1.3809960000000001</v>
      </c>
      <c r="F536" s="11">
        <v>1.1947014766601796</v>
      </c>
      <c r="G536" s="148">
        <v>1.0223648999999999</v>
      </c>
      <c r="H536" s="148">
        <v>1.28</v>
      </c>
      <c r="I536" s="11">
        <v>1.21</v>
      </c>
      <c r="J536" s="148">
        <v>1.38</v>
      </c>
      <c r="K536" s="148">
        <v>0.98</v>
      </c>
      <c r="L536" s="11">
        <v>1.2</v>
      </c>
      <c r="M536" s="11">
        <v>1.1399999999999999</v>
      </c>
      <c r="N536" s="11">
        <v>1.1399999999999999</v>
      </c>
      <c r="O536" s="11">
        <v>1.07</v>
      </c>
      <c r="P536" s="11">
        <v>1.229421015990062</v>
      </c>
      <c r="Q536" s="11">
        <v>1.19</v>
      </c>
      <c r="R536" s="11">
        <v>1.17</v>
      </c>
      <c r="S536" s="11">
        <v>1.19</v>
      </c>
      <c r="T536" s="11">
        <v>1.1200000000000001</v>
      </c>
      <c r="U536" s="11">
        <v>1.1200000000000001</v>
      </c>
      <c r="V536" s="152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1.1626984288942597</v>
      </c>
    </row>
    <row r="537" spans="1:65">
      <c r="A537" s="30"/>
      <c r="B537" s="19">
        <v>1</v>
      </c>
      <c r="C537" s="9">
        <v>5</v>
      </c>
      <c r="D537" s="11">
        <v>1.19</v>
      </c>
      <c r="E537" s="148">
        <v>1.3652280000000001</v>
      </c>
      <c r="F537" s="11">
        <v>1.1665091841307853</v>
      </c>
      <c r="G537" s="148">
        <v>1.0718817999999999</v>
      </c>
      <c r="H537" s="148">
        <v>1.45</v>
      </c>
      <c r="I537" s="11">
        <v>1.21</v>
      </c>
      <c r="J537" s="148">
        <v>1.23</v>
      </c>
      <c r="K537" s="148">
        <v>0.98</v>
      </c>
      <c r="L537" s="11">
        <v>1.1499999999999999</v>
      </c>
      <c r="M537" s="11">
        <v>1.1399999999999999</v>
      </c>
      <c r="N537" s="11">
        <v>1.1499999999999999</v>
      </c>
      <c r="O537" s="11">
        <v>1.0900000000000001</v>
      </c>
      <c r="P537" s="11">
        <v>1.217320283981624</v>
      </c>
      <c r="Q537" s="11">
        <v>1.2</v>
      </c>
      <c r="R537" s="11">
        <v>1.1499999999999999</v>
      </c>
      <c r="S537" s="11">
        <v>1.1599999999999999</v>
      </c>
      <c r="T537" s="11">
        <v>1.1100000000000001</v>
      </c>
      <c r="U537" s="11">
        <v>1.101</v>
      </c>
      <c r="V537" s="152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93</v>
      </c>
    </row>
    <row r="538" spans="1:65">
      <c r="A538" s="30"/>
      <c r="B538" s="19">
        <v>1</v>
      </c>
      <c r="C538" s="9">
        <v>6</v>
      </c>
      <c r="D538" s="11">
        <v>1.18</v>
      </c>
      <c r="E538" s="148">
        <v>1.3429800000000001</v>
      </c>
      <c r="F538" s="11">
        <v>1.2027288584658673</v>
      </c>
      <c r="G538" s="148">
        <v>1.0259818999999999</v>
      </c>
      <c r="H538" s="148">
        <v>1.41</v>
      </c>
      <c r="I538" s="11">
        <v>1.21</v>
      </c>
      <c r="J538" s="148">
        <v>1.27</v>
      </c>
      <c r="K538" s="148">
        <v>0.97</v>
      </c>
      <c r="L538" s="11">
        <v>1.18</v>
      </c>
      <c r="M538" s="11">
        <v>1.1499999999999999</v>
      </c>
      <c r="N538" s="11">
        <v>1.26</v>
      </c>
      <c r="O538" s="11">
        <v>1.1000000000000001</v>
      </c>
      <c r="P538" s="11">
        <v>1.2012677627747801</v>
      </c>
      <c r="Q538" s="11">
        <v>1.21</v>
      </c>
      <c r="R538" s="11">
        <v>1.1399999999999999</v>
      </c>
      <c r="S538" s="11">
        <v>1.1599999999999999</v>
      </c>
      <c r="T538" s="11">
        <v>1.0900000000000001</v>
      </c>
      <c r="U538" s="11">
        <v>1.1020000000000001</v>
      </c>
      <c r="V538" s="152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5"/>
    </row>
    <row r="539" spans="1:65">
      <c r="A539" s="30"/>
      <c r="B539" s="20" t="s">
        <v>254</v>
      </c>
      <c r="C539" s="12"/>
      <c r="D539" s="23">
        <v>1.1716666666666666</v>
      </c>
      <c r="E539" s="23">
        <v>1.3594680000000003</v>
      </c>
      <c r="F539" s="23">
        <v>1.1905117744751521</v>
      </c>
      <c r="G539" s="23">
        <v>1.0278238166666664</v>
      </c>
      <c r="H539" s="23">
        <v>1.38</v>
      </c>
      <c r="I539" s="23">
        <v>1.21</v>
      </c>
      <c r="J539" s="23">
        <v>1.3266666666666664</v>
      </c>
      <c r="K539" s="23">
        <v>0.98999999999999988</v>
      </c>
      <c r="L539" s="23">
        <v>1.1733333333333331</v>
      </c>
      <c r="M539" s="23">
        <v>1.1416666666666666</v>
      </c>
      <c r="N539" s="23">
        <v>1.1849999999999998</v>
      </c>
      <c r="O539" s="23">
        <v>1.0900000000000001</v>
      </c>
      <c r="P539" s="23">
        <v>1.2039011344835588</v>
      </c>
      <c r="Q539" s="23">
        <v>1.2066666666666668</v>
      </c>
      <c r="R539" s="23">
        <v>1.1699999999999997</v>
      </c>
      <c r="S539" s="23">
        <v>1.155</v>
      </c>
      <c r="T539" s="23">
        <v>1.1066666666666667</v>
      </c>
      <c r="U539" s="23">
        <v>1.1106666666666667</v>
      </c>
      <c r="V539" s="152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5"/>
    </row>
    <row r="540" spans="1:65">
      <c r="A540" s="30"/>
      <c r="B540" s="3" t="s">
        <v>255</v>
      </c>
      <c r="C540" s="29"/>
      <c r="D540" s="11">
        <v>1.1749999999999998</v>
      </c>
      <c r="E540" s="11">
        <v>1.361502</v>
      </c>
      <c r="F540" s="11">
        <v>1.1932799844896067</v>
      </c>
      <c r="G540" s="11">
        <v>1.0241734</v>
      </c>
      <c r="H540" s="11">
        <v>1.4</v>
      </c>
      <c r="I540" s="11">
        <v>1.21</v>
      </c>
      <c r="J540" s="11">
        <v>1.355</v>
      </c>
      <c r="K540" s="11">
        <v>0.99</v>
      </c>
      <c r="L540" s="11">
        <v>1.17</v>
      </c>
      <c r="M540" s="11">
        <v>1.1399999999999999</v>
      </c>
      <c r="N540" s="11">
        <v>1.17</v>
      </c>
      <c r="O540" s="11">
        <v>1.0900000000000001</v>
      </c>
      <c r="P540" s="11">
        <v>1.2092488310828668</v>
      </c>
      <c r="Q540" s="11">
        <v>1.2050000000000001</v>
      </c>
      <c r="R540" s="11">
        <v>1.1599999999999999</v>
      </c>
      <c r="S540" s="11">
        <v>1.1549999999999998</v>
      </c>
      <c r="T540" s="11">
        <v>1.1000000000000001</v>
      </c>
      <c r="U540" s="11">
        <v>1.1120000000000001</v>
      </c>
      <c r="V540" s="152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5"/>
    </row>
    <row r="541" spans="1:65">
      <c r="A541" s="30"/>
      <c r="B541" s="3" t="s">
        <v>256</v>
      </c>
      <c r="C541" s="29"/>
      <c r="D541" s="24">
        <v>1.8348478592697198E-2</v>
      </c>
      <c r="E541" s="24">
        <v>1.6949555463197246E-2</v>
      </c>
      <c r="F541" s="24">
        <v>2.110509011028101E-2</v>
      </c>
      <c r="G541" s="24">
        <v>2.4799957200722443E-2</v>
      </c>
      <c r="H541" s="24">
        <v>6.6332495807107941E-2</v>
      </c>
      <c r="I541" s="24">
        <v>6.324555320336764E-3</v>
      </c>
      <c r="J541" s="24">
        <v>6.1535897382476425E-2</v>
      </c>
      <c r="K541" s="24">
        <v>1.5491933384829683E-2</v>
      </c>
      <c r="L541" s="24">
        <v>1.6329931618554536E-2</v>
      </c>
      <c r="M541" s="24">
        <v>1.3291601358251196E-2</v>
      </c>
      <c r="N541" s="24">
        <v>6.3482280992415513E-2</v>
      </c>
      <c r="O541" s="24">
        <v>1.0954451150103331E-2</v>
      </c>
      <c r="P541" s="24">
        <v>2.1334034462607655E-2</v>
      </c>
      <c r="Q541" s="24">
        <v>1.2110601416389978E-2</v>
      </c>
      <c r="R541" s="24">
        <v>2.8982753492378905E-2</v>
      </c>
      <c r="S541" s="24">
        <v>2.073644135332774E-2</v>
      </c>
      <c r="T541" s="24">
        <v>2.0655911179772838E-2</v>
      </c>
      <c r="U541" s="24">
        <v>7.9665969313544912E-3</v>
      </c>
      <c r="V541" s="203"/>
      <c r="W541" s="204"/>
      <c r="X541" s="204"/>
      <c r="Y541" s="204"/>
      <c r="Z541" s="204"/>
      <c r="AA541" s="204"/>
      <c r="AB541" s="204"/>
      <c r="AC541" s="204"/>
      <c r="AD541" s="204"/>
      <c r="AE541" s="204"/>
      <c r="AF541" s="204"/>
      <c r="AG541" s="204"/>
      <c r="AH541" s="204"/>
      <c r="AI541" s="204"/>
      <c r="AJ541" s="204"/>
      <c r="AK541" s="204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56"/>
    </row>
    <row r="542" spans="1:65">
      <c r="A542" s="30"/>
      <c r="B542" s="3" t="s">
        <v>86</v>
      </c>
      <c r="C542" s="29"/>
      <c r="D542" s="13">
        <v>1.56601524261996E-2</v>
      </c>
      <c r="E542" s="13">
        <v>1.2467785533162416E-2</v>
      </c>
      <c r="F542" s="13">
        <v>1.7727745800401998E-2</v>
      </c>
      <c r="G542" s="13">
        <v>2.4128607256009245E-2</v>
      </c>
      <c r="H542" s="13">
        <v>4.8067025947179674E-2</v>
      </c>
      <c r="I542" s="13">
        <v>5.2269052234188134E-3</v>
      </c>
      <c r="J542" s="13">
        <v>4.6383842248097815E-2</v>
      </c>
      <c r="K542" s="13">
        <v>1.5648417560434027E-2</v>
      </c>
      <c r="L542" s="13">
        <v>1.3917555356722618E-2</v>
      </c>
      <c r="M542" s="13">
        <v>1.1642278561971852E-2</v>
      </c>
      <c r="N542" s="13">
        <v>5.3571545141278924E-2</v>
      </c>
      <c r="O542" s="13">
        <v>1.0049955183581037E-2</v>
      </c>
      <c r="P542" s="13">
        <v>1.7720752852151255E-2</v>
      </c>
      <c r="Q542" s="13">
        <v>1.0036410013582854E-2</v>
      </c>
      <c r="R542" s="13">
        <v>2.4771584181520437E-2</v>
      </c>
      <c r="S542" s="13">
        <v>1.7953628877340033E-2</v>
      </c>
      <c r="T542" s="13">
        <v>1.8664979981722445E-2</v>
      </c>
      <c r="U542" s="13">
        <v>7.1728063607633475E-3</v>
      </c>
      <c r="V542" s="152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5"/>
    </row>
    <row r="543" spans="1:65">
      <c r="A543" s="30"/>
      <c r="B543" s="3" t="s">
        <v>257</v>
      </c>
      <c r="C543" s="29"/>
      <c r="D543" s="13">
        <v>7.7132965432282763E-3</v>
      </c>
      <c r="E543" s="13">
        <v>0.16923526016361001</v>
      </c>
      <c r="F543" s="13">
        <v>2.3921375388236576E-2</v>
      </c>
      <c r="G543" s="13">
        <v>-0.11600137135805766</v>
      </c>
      <c r="H543" s="13">
        <v>0.18689418141933567</v>
      </c>
      <c r="I543" s="13">
        <v>4.0682579360431959E-2</v>
      </c>
      <c r="J543" s="13">
        <v>0.14102387489105195</v>
      </c>
      <c r="K543" s="13">
        <v>-0.14853243506873759</v>
      </c>
      <c r="L543" s="13">
        <v>9.1467436222369969E-3</v>
      </c>
      <c r="M543" s="13">
        <v>-1.8088750878931248E-2</v>
      </c>
      <c r="N543" s="13">
        <v>1.9180873175298929E-2</v>
      </c>
      <c r="O543" s="13">
        <v>-6.2525610328205805E-2</v>
      </c>
      <c r="P543" s="13">
        <v>3.5437138784545796E-2</v>
      </c>
      <c r="Q543" s="13">
        <v>3.7815685202414295E-2</v>
      </c>
      <c r="R543" s="13">
        <v>6.2798494642191116E-3</v>
      </c>
      <c r="S543" s="13">
        <v>-6.6211742468603729E-3</v>
      </c>
      <c r="T543" s="13">
        <v>-4.8191139538117267E-2</v>
      </c>
      <c r="U543" s="13">
        <v>-4.4750866548496027E-2</v>
      </c>
      <c r="V543" s="152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46" t="s">
        <v>258</v>
      </c>
      <c r="C544" s="47"/>
      <c r="D544" s="45">
        <v>0.02</v>
      </c>
      <c r="E544" s="45">
        <v>3.52</v>
      </c>
      <c r="F544" s="45">
        <v>0.34</v>
      </c>
      <c r="G544" s="45">
        <v>2.72</v>
      </c>
      <c r="H544" s="45">
        <v>3.9</v>
      </c>
      <c r="I544" s="45">
        <v>0.71</v>
      </c>
      <c r="J544" s="45">
        <v>2.9</v>
      </c>
      <c r="K544" s="45">
        <v>3.43</v>
      </c>
      <c r="L544" s="45">
        <v>0.02</v>
      </c>
      <c r="M544" s="45">
        <v>0.57999999999999996</v>
      </c>
      <c r="N544" s="45">
        <v>0.24</v>
      </c>
      <c r="O544" s="45">
        <v>1.55</v>
      </c>
      <c r="P544" s="45">
        <v>0.59</v>
      </c>
      <c r="Q544" s="45">
        <v>0.64</v>
      </c>
      <c r="R544" s="45">
        <v>0.05</v>
      </c>
      <c r="S544" s="45">
        <v>0.33</v>
      </c>
      <c r="T544" s="45">
        <v>1.24</v>
      </c>
      <c r="U544" s="45">
        <v>1.1599999999999999</v>
      </c>
      <c r="V544" s="152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B545" s="31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BM545" s="55"/>
    </row>
    <row r="546" spans="1:65" ht="15">
      <c r="B546" s="8" t="s">
        <v>524</v>
      </c>
      <c r="BM546" s="28" t="s">
        <v>66</v>
      </c>
    </row>
    <row r="547" spans="1:65" ht="15">
      <c r="A547" s="25" t="s">
        <v>56</v>
      </c>
      <c r="B547" s="18" t="s">
        <v>110</v>
      </c>
      <c r="C547" s="15" t="s">
        <v>111</v>
      </c>
      <c r="D547" s="16" t="s">
        <v>225</v>
      </c>
      <c r="E547" s="17" t="s">
        <v>225</v>
      </c>
      <c r="F547" s="17" t="s">
        <v>225</v>
      </c>
      <c r="G547" s="17" t="s">
        <v>225</v>
      </c>
      <c r="H547" s="17" t="s">
        <v>225</v>
      </c>
      <c r="I547" s="17" t="s">
        <v>225</v>
      </c>
      <c r="J547" s="17" t="s">
        <v>225</v>
      </c>
      <c r="K547" s="17" t="s">
        <v>225</v>
      </c>
      <c r="L547" s="17" t="s">
        <v>225</v>
      </c>
      <c r="M547" s="17" t="s">
        <v>225</v>
      </c>
      <c r="N547" s="17" t="s">
        <v>225</v>
      </c>
      <c r="O547" s="17" t="s">
        <v>225</v>
      </c>
      <c r="P547" s="17" t="s">
        <v>225</v>
      </c>
      <c r="Q547" s="17" t="s">
        <v>225</v>
      </c>
      <c r="R547" s="17" t="s">
        <v>225</v>
      </c>
      <c r="S547" s="17" t="s">
        <v>225</v>
      </c>
      <c r="T547" s="17" t="s">
        <v>225</v>
      </c>
      <c r="U547" s="17" t="s">
        <v>225</v>
      </c>
      <c r="V547" s="152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8">
        <v>1</v>
      </c>
    </row>
    <row r="548" spans="1:65">
      <c r="A548" s="30"/>
      <c r="B548" s="19" t="s">
        <v>226</v>
      </c>
      <c r="C548" s="9" t="s">
        <v>226</v>
      </c>
      <c r="D548" s="150" t="s">
        <v>228</v>
      </c>
      <c r="E548" s="151" t="s">
        <v>229</v>
      </c>
      <c r="F548" s="151" t="s">
        <v>230</v>
      </c>
      <c r="G548" s="151" t="s">
        <v>232</v>
      </c>
      <c r="H548" s="151" t="s">
        <v>233</v>
      </c>
      <c r="I548" s="151" t="s">
        <v>234</v>
      </c>
      <c r="J548" s="151" t="s">
        <v>236</v>
      </c>
      <c r="K548" s="151" t="s">
        <v>237</v>
      </c>
      <c r="L548" s="151" t="s">
        <v>238</v>
      </c>
      <c r="M548" s="151" t="s">
        <v>239</v>
      </c>
      <c r="N548" s="151" t="s">
        <v>240</v>
      </c>
      <c r="O548" s="151" t="s">
        <v>242</v>
      </c>
      <c r="P548" s="151" t="s">
        <v>243</v>
      </c>
      <c r="Q548" s="151" t="s">
        <v>244</v>
      </c>
      <c r="R548" s="151" t="s">
        <v>245</v>
      </c>
      <c r="S548" s="151" t="s">
        <v>246</v>
      </c>
      <c r="T548" s="151" t="s">
        <v>247</v>
      </c>
      <c r="U548" s="151" t="s">
        <v>248</v>
      </c>
      <c r="V548" s="152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 t="s">
        <v>1</v>
      </c>
    </row>
    <row r="549" spans="1:65">
      <c r="A549" s="30"/>
      <c r="B549" s="19"/>
      <c r="C549" s="9"/>
      <c r="D549" s="10" t="s">
        <v>296</v>
      </c>
      <c r="E549" s="11" t="s">
        <v>296</v>
      </c>
      <c r="F549" s="11" t="s">
        <v>260</v>
      </c>
      <c r="G549" s="11" t="s">
        <v>296</v>
      </c>
      <c r="H549" s="11" t="s">
        <v>296</v>
      </c>
      <c r="I549" s="11" t="s">
        <v>262</v>
      </c>
      <c r="J549" s="11" t="s">
        <v>262</v>
      </c>
      <c r="K549" s="11" t="s">
        <v>260</v>
      </c>
      <c r="L549" s="11" t="s">
        <v>296</v>
      </c>
      <c r="M549" s="11" t="s">
        <v>260</v>
      </c>
      <c r="N549" s="11" t="s">
        <v>260</v>
      </c>
      <c r="O549" s="11" t="s">
        <v>260</v>
      </c>
      <c r="P549" s="11" t="s">
        <v>262</v>
      </c>
      <c r="Q549" s="11" t="s">
        <v>262</v>
      </c>
      <c r="R549" s="11" t="s">
        <v>260</v>
      </c>
      <c r="S549" s="11" t="s">
        <v>260</v>
      </c>
      <c r="T549" s="11" t="s">
        <v>260</v>
      </c>
      <c r="U549" s="11" t="s">
        <v>296</v>
      </c>
      <c r="V549" s="152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>
        <v>3</v>
      </c>
    </row>
    <row r="550" spans="1:65">
      <c r="A550" s="30"/>
      <c r="B550" s="19"/>
      <c r="C550" s="9"/>
      <c r="D550" s="26" t="s">
        <v>116</v>
      </c>
      <c r="E550" s="26" t="s">
        <v>299</v>
      </c>
      <c r="F550" s="26" t="s">
        <v>297</v>
      </c>
      <c r="G550" s="26" t="s">
        <v>297</v>
      </c>
      <c r="H550" s="26" t="s">
        <v>299</v>
      </c>
      <c r="I550" s="26" t="s">
        <v>298</v>
      </c>
      <c r="J550" s="26" t="s">
        <v>299</v>
      </c>
      <c r="K550" s="26" t="s">
        <v>297</v>
      </c>
      <c r="L550" s="26" t="s">
        <v>299</v>
      </c>
      <c r="M550" s="26" t="s">
        <v>299</v>
      </c>
      <c r="N550" s="26" t="s">
        <v>299</v>
      </c>
      <c r="O550" s="26" t="s">
        <v>299</v>
      </c>
      <c r="P550" s="26" t="s">
        <v>298</v>
      </c>
      <c r="Q550" s="26" t="s">
        <v>297</v>
      </c>
      <c r="R550" s="26" t="s">
        <v>299</v>
      </c>
      <c r="S550" s="26" t="s">
        <v>299</v>
      </c>
      <c r="T550" s="26" t="s">
        <v>299</v>
      </c>
      <c r="U550" s="26" t="s">
        <v>300</v>
      </c>
      <c r="V550" s="152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3</v>
      </c>
    </row>
    <row r="551" spans="1:65">
      <c r="A551" s="30"/>
      <c r="B551" s="18">
        <v>1</v>
      </c>
      <c r="C551" s="14">
        <v>1</v>
      </c>
      <c r="D551" s="214">
        <v>3.2399999999999998E-2</v>
      </c>
      <c r="E551" s="214">
        <v>3.24324E-2</v>
      </c>
      <c r="F551" s="214">
        <v>3.2034800863055553E-2</v>
      </c>
      <c r="G551" s="215">
        <v>2.7587599999999997E-2</v>
      </c>
      <c r="H551" s="215">
        <v>0.02</v>
      </c>
      <c r="I551" s="214">
        <v>3.3100000000000004E-2</v>
      </c>
      <c r="J551" s="214">
        <v>3.3300000000000003E-2</v>
      </c>
      <c r="K551" s="214">
        <v>2.8200000000000003E-2</v>
      </c>
      <c r="L551" s="214">
        <v>3.44E-2</v>
      </c>
      <c r="M551" s="214">
        <v>3.1899999999999998E-2</v>
      </c>
      <c r="N551" s="214">
        <v>3.1300000000000001E-2</v>
      </c>
      <c r="O551" s="214">
        <v>2.9700000000000001E-2</v>
      </c>
      <c r="P551" s="214">
        <v>3.2868951470151953E-2</v>
      </c>
      <c r="Q551" s="214">
        <v>3.4200000000000001E-2</v>
      </c>
      <c r="R551" s="214">
        <v>3.1399999999999997E-2</v>
      </c>
      <c r="S551" s="214">
        <v>3.0600000000000002E-2</v>
      </c>
      <c r="T551" s="214">
        <v>2.9599999999999998E-2</v>
      </c>
      <c r="U551" s="214">
        <v>2.9000000000000001E-2</v>
      </c>
      <c r="V551" s="203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204"/>
      <c r="AL551" s="204"/>
      <c r="AM551" s="204"/>
      <c r="AN551" s="204"/>
      <c r="AO551" s="204"/>
      <c r="AP551" s="204"/>
      <c r="AQ551" s="204"/>
      <c r="AR551" s="204"/>
      <c r="AS551" s="204"/>
      <c r="AT551" s="204"/>
      <c r="AU551" s="204"/>
      <c r="AV551" s="204"/>
      <c r="AW551" s="204"/>
      <c r="AX551" s="204"/>
      <c r="AY551" s="204"/>
      <c r="AZ551" s="204"/>
      <c r="BA551" s="204"/>
      <c r="BB551" s="204"/>
      <c r="BC551" s="204"/>
      <c r="BD551" s="204"/>
      <c r="BE551" s="204"/>
      <c r="BF551" s="204"/>
      <c r="BG551" s="204"/>
      <c r="BH551" s="204"/>
      <c r="BI551" s="204"/>
      <c r="BJ551" s="204"/>
      <c r="BK551" s="204"/>
      <c r="BL551" s="204"/>
      <c r="BM551" s="216">
        <v>1</v>
      </c>
    </row>
    <row r="552" spans="1:65">
      <c r="A552" s="30"/>
      <c r="B552" s="19">
        <v>1</v>
      </c>
      <c r="C552" s="9">
        <v>2</v>
      </c>
      <c r="D552" s="24">
        <v>3.2000000000000001E-2</v>
      </c>
      <c r="E552" s="24">
        <v>3.3353640000000004E-2</v>
      </c>
      <c r="F552" s="24">
        <v>3.2886379854211903E-2</v>
      </c>
      <c r="G552" s="217">
        <v>2.8036900000000003E-2</v>
      </c>
      <c r="H552" s="217">
        <v>0.03</v>
      </c>
      <c r="I552" s="24">
        <v>3.32E-2</v>
      </c>
      <c r="J552" s="24">
        <v>3.44E-2</v>
      </c>
      <c r="K552" s="24">
        <v>2.8400000000000002E-2</v>
      </c>
      <c r="L552" s="24">
        <v>3.4299999999999997E-2</v>
      </c>
      <c r="M552" s="24">
        <v>3.2399999999999998E-2</v>
      </c>
      <c r="N552" s="24">
        <v>2.9100000000000001E-2</v>
      </c>
      <c r="O552" s="24">
        <v>2.9500000000000002E-2</v>
      </c>
      <c r="P552" s="24">
        <v>3.2205065294018703E-2</v>
      </c>
      <c r="Q552" s="24">
        <v>3.5799999999999998E-2</v>
      </c>
      <c r="R552" s="24">
        <v>3.2800000000000003E-2</v>
      </c>
      <c r="S552" s="24">
        <v>3.1E-2</v>
      </c>
      <c r="T552" s="24">
        <v>3.0600000000000002E-2</v>
      </c>
      <c r="U552" s="24">
        <v>2.9000000000000001E-2</v>
      </c>
      <c r="V552" s="203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204"/>
      <c r="AL552" s="204"/>
      <c r="AM552" s="204"/>
      <c r="AN552" s="204"/>
      <c r="AO552" s="204"/>
      <c r="AP552" s="204"/>
      <c r="AQ552" s="204"/>
      <c r="AR552" s="204"/>
      <c r="AS552" s="204"/>
      <c r="AT552" s="204"/>
      <c r="AU552" s="204"/>
      <c r="AV552" s="204"/>
      <c r="AW552" s="204"/>
      <c r="AX552" s="204"/>
      <c r="AY552" s="204"/>
      <c r="AZ552" s="204"/>
      <c r="BA552" s="204"/>
      <c r="BB552" s="204"/>
      <c r="BC552" s="204"/>
      <c r="BD552" s="204"/>
      <c r="BE552" s="204"/>
      <c r="BF552" s="204"/>
      <c r="BG552" s="204"/>
      <c r="BH552" s="204"/>
      <c r="BI552" s="204"/>
      <c r="BJ552" s="204"/>
      <c r="BK552" s="204"/>
      <c r="BL552" s="204"/>
      <c r="BM552" s="216">
        <v>24</v>
      </c>
    </row>
    <row r="553" spans="1:65">
      <c r="A553" s="30"/>
      <c r="B553" s="19">
        <v>1</v>
      </c>
      <c r="C553" s="9">
        <v>3</v>
      </c>
      <c r="D553" s="24">
        <v>3.1599999999999996E-2</v>
      </c>
      <c r="E553" s="24">
        <v>3.29454E-2</v>
      </c>
      <c r="F553" s="24">
        <v>3.1954586730986667E-2</v>
      </c>
      <c r="G553" s="217">
        <v>2.7268599999999997E-2</v>
      </c>
      <c r="H553" s="217">
        <v>0.02</v>
      </c>
      <c r="I553" s="24">
        <v>3.3399999999999999E-2</v>
      </c>
      <c r="J553" s="24">
        <v>3.3399999999999999E-2</v>
      </c>
      <c r="K553" s="24">
        <v>2.8499999999999998E-2</v>
      </c>
      <c r="L553" s="24">
        <v>3.4499999999999996E-2</v>
      </c>
      <c r="M553" s="218">
        <v>3.0800000000000001E-2</v>
      </c>
      <c r="N553" s="24">
        <v>3.2099999999999997E-2</v>
      </c>
      <c r="O553" s="24">
        <v>0.03</v>
      </c>
      <c r="P553" s="24">
        <v>3.2843314307251625E-2</v>
      </c>
      <c r="Q553" s="24">
        <v>3.4599999999999999E-2</v>
      </c>
      <c r="R553" s="24">
        <v>3.3000000000000002E-2</v>
      </c>
      <c r="S553" s="24">
        <v>3.0899999999999997E-2</v>
      </c>
      <c r="T553" s="24">
        <v>2.9599999999999998E-2</v>
      </c>
      <c r="U553" s="24">
        <v>2.9300000000000003E-2</v>
      </c>
      <c r="V553" s="203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204"/>
      <c r="AL553" s="204"/>
      <c r="AM553" s="204"/>
      <c r="AN553" s="204"/>
      <c r="AO553" s="204"/>
      <c r="AP553" s="204"/>
      <c r="AQ553" s="204"/>
      <c r="AR553" s="204"/>
      <c r="AS553" s="204"/>
      <c r="AT553" s="204"/>
      <c r="AU553" s="204"/>
      <c r="AV553" s="204"/>
      <c r="AW553" s="204"/>
      <c r="AX553" s="204"/>
      <c r="AY553" s="204"/>
      <c r="AZ553" s="204"/>
      <c r="BA553" s="204"/>
      <c r="BB553" s="204"/>
      <c r="BC553" s="204"/>
      <c r="BD553" s="204"/>
      <c r="BE553" s="204"/>
      <c r="BF553" s="204"/>
      <c r="BG553" s="204"/>
      <c r="BH553" s="204"/>
      <c r="BI553" s="204"/>
      <c r="BJ553" s="204"/>
      <c r="BK553" s="204"/>
      <c r="BL553" s="204"/>
      <c r="BM553" s="216">
        <v>16</v>
      </c>
    </row>
    <row r="554" spans="1:65">
      <c r="A554" s="30"/>
      <c r="B554" s="19">
        <v>1</v>
      </c>
      <c r="C554" s="9">
        <v>4</v>
      </c>
      <c r="D554" s="24">
        <v>3.15E-2</v>
      </c>
      <c r="E554" s="24">
        <v>3.30318E-2</v>
      </c>
      <c r="F554" s="24">
        <v>3.2021157921420615E-2</v>
      </c>
      <c r="G554" s="217">
        <v>2.7678299999999999E-2</v>
      </c>
      <c r="H554" s="217">
        <v>0.02</v>
      </c>
      <c r="I554" s="24">
        <v>3.3000000000000002E-2</v>
      </c>
      <c r="J554" s="24">
        <v>3.4099999999999998E-2</v>
      </c>
      <c r="K554" s="24">
        <v>2.87E-2</v>
      </c>
      <c r="L554" s="24">
        <v>3.4699999999999995E-2</v>
      </c>
      <c r="M554" s="24">
        <v>3.2399999999999998E-2</v>
      </c>
      <c r="N554" s="24">
        <v>0.03</v>
      </c>
      <c r="O554" s="24">
        <v>2.92E-2</v>
      </c>
      <c r="P554" s="24">
        <v>3.2377400887023761E-2</v>
      </c>
      <c r="Q554" s="24">
        <v>3.3100000000000004E-2</v>
      </c>
      <c r="R554" s="24">
        <v>3.2199999999999999E-2</v>
      </c>
      <c r="S554" s="218">
        <v>3.2099999999999997E-2</v>
      </c>
      <c r="T554" s="24">
        <v>3.0499999999999999E-2</v>
      </c>
      <c r="U554" s="24">
        <v>2.9300000000000003E-2</v>
      </c>
      <c r="V554" s="203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204"/>
      <c r="AL554" s="204"/>
      <c r="AM554" s="204"/>
      <c r="AN554" s="204"/>
      <c r="AO554" s="204"/>
      <c r="AP554" s="204"/>
      <c r="AQ554" s="204"/>
      <c r="AR554" s="204"/>
      <c r="AS554" s="204"/>
      <c r="AT554" s="204"/>
      <c r="AU554" s="204"/>
      <c r="AV554" s="204"/>
      <c r="AW554" s="204"/>
      <c r="AX554" s="204"/>
      <c r="AY554" s="204"/>
      <c r="AZ554" s="204"/>
      <c r="BA554" s="204"/>
      <c r="BB554" s="204"/>
      <c r="BC554" s="204"/>
      <c r="BD554" s="204"/>
      <c r="BE554" s="204"/>
      <c r="BF554" s="204"/>
      <c r="BG554" s="204"/>
      <c r="BH554" s="204"/>
      <c r="BI554" s="204"/>
      <c r="BJ554" s="204"/>
      <c r="BK554" s="204"/>
      <c r="BL554" s="204"/>
      <c r="BM554" s="216">
        <v>3.1771549253336723E-2</v>
      </c>
    </row>
    <row r="555" spans="1:65">
      <c r="A555" s="30"/>
      <c r="B555" s="19">
        <v>1</v>
      </c>
      <c r="C555" s="9">
        <v>5</v>
      </c>
      <c r="D555" s="24">
        <v>3.2800000000000003E-2</v>
      </c>
      <c r="E555" s="24">
        <v>3.273156E-2</v>
      </c>
      <c r="F555" s="24">
        <v>3.2141565911591424E-2</v>
      </c>
      <c r="G555" s="218">
        <v>2.8890600000000002E-2</v>
      </c>
      <c r="H555" s="217">
        <v>0.03</v>
      </c>
      <c r="I555" s="24">
        <v>3.3000000000000002E-2</v>
      </c>
      <c r="J555" s="24">
        <v>3.1300000000000001E-2</v>
      </c>
      <c r="K555" s="24">
        <v>2.8200000000000003E-2</v>
      </c>
      <c r="L555" s="24">
        <v>3.4599999999999999E-2</v>
      </c>
      <c r="M555" s="24">
        <v>3.2099999999999997E-2</v>
      </c>
      <c r="N555" s="24">
        <v>3.0400000000000003E-2</v>
      </c>
      <c r="O555" s="24">
        <v>2.9599999999999998E-2</v>
      </c>
      <c r="P555" s="24">
        <v>3.3106028498249077E-2</v>
      </c>
      <c r="Q555" s="24">
        <v>3.4099999999999998E-2</v>
      </c>
      <c r="R555" s="24">
        <v>3.15E-2</v>
      </c>
      <c r="S555" s="24">
        <v>3.1199999999999999E-2</v>
      </c>
      <c r="T555" s="24">
        <v>3.0699999999999998E-2</v>
      </c>
      <c r="U555" s="24">
        <v>2.8899999999999999E-2</v>
      </c>
      <c r="V555" s="203"/>
      <c r="W555" s="204"/>
      <c r="X555" s="204"/>
      <c r="Y555" s="204"/>
      <c r="Z555" s="204"/>
      <c r="AA555" s="204"/>
      <c r="AB555" s="204"/>
      <c r="AC555" s="204"/>
      <c r="AD555" s="204"/>
      <c r="AE555" s="204"/>
      <c r="AF555" s="204"/>
      <c r="AG555" s="204"/>
      <c r="AH555" s="204"/>
      <c r="AI555" s="204"/>
      <c r="AJ555" s="204"/>
      <c r="AK555" s="204"/>
      <c r="AL555" s="204"/>
      <c r="AM555" s="204"/>
      <c r="AN555" s="204"/>
      <c r="AO555" s="204"/>
      <c r="AP555" s="204"/>
      <c r="AQ555" s="204"/>
      <c r="AR555" s="204"/>
      <c r="AS555" s="204"/>
      <c r="AT555" s="204"/>
      <c r="AU555" s="204"/>
      <c r="AV555" s="204"/>
      <c r="AW555" s="204"/>
      <c r="AX555" s="204"/>
      <c r="AY555" s="204"/>
      <c r="AZ555" s="204"/>
      <c r="BA555" s="204"/>
      <c r="BB555" s="204"/>
      <c r="BC555" s="204"/>
      <c r="BD555" s="204"/>
      <c r="BE555" s="204"/>
      <c r="BF555" s="204"/>
      <c r="BG555" s="204"/>
      <c r="BH555" s="204"/>
      <c r="BI555" s="204"/>
      <c r="BJ555" s="204"/>
      <c r="BK555" s="204"/>
      <c r="BL555" s="204"/>
      <c r="BM555" s="216">
        <v>94</v>
      </c>
    </row>
    <row r="556" spans="1:65">
      <c r="A556" s="30"/>
      <c r="B556" s="19">
        <v>1</v>
      </c>
      <c r="C556" s="9">
        <v>6</v>
      </c>
      <c r="D556" s="24">
        <v>3.2099999999999997E-2</v>
      </c>
      <c r="E556" s="24">
        <v>3.26754E-2</v>
      </c>
      <c r="F556" s="24">
        <v>3.2319100824315897E-2</v>
      </c>
      <c r="G556" s="217">
        <v>2.7569299999999998E-2</v>
      </c>
      <c r="H556" s="217">
        <v>0.02</v>
      </c>
      <c r="I556" s="24">
        <v>3.3000000000000002E-2</v>
      </c>
      <c r="J556" s="24">
        <v>3.2199999999999999E-2</v>
      </c>
      <c r="K556" s="24">
        <v>2.81E-2</v>
      </c>
      <c r="L556" s="24">
        <v>3.4099999999999998E-2</v>
      </c>
      <c r="M556" s="24">
        <v>3.2399999999999998E-2</v>
      </c>
      <c r="N556" s="24">
        <v>3.3000000000000002E-2</v>
      </c>
      <c r="O556" s="24">
        <v>2.9700000000000001E-2</v>
      </c>
      <c r="P556" s="24">
        <v>3.264017575804843E-2</v>
      </c>
      <c r="Q556" s="24">
        <v>3.4799999999999998E-2</v>
      </c>
      <c r="R556" s="24">
        <v>3.1300000000000001E-2</v>
      </c>
      <c r="S556" s="24">
        <v>3.1100000000000003E-2</v>
      </c>
      <c r="T556" s="24">
        <v>2.9799999999999997E-2</v>
      </c>
      <c r="U556" s="218">
        <v>3.1100000000000003E-2</v>
      </c>
      <c r="V556" s="203"/>
      <c r="W556" s="204"/>
      <c r="X556" s="204"/>
      <c r="Y556" s="204"/>
      <c r="Z556" s="204"/>
      <c r="AA556" s="204"/>
      <c r="AB556" s="204"/>
      <c r="AC556" s="204"/>
      <c r="AD556" s="204"/>
      <c r="AE556" s="204"/>
      <c r="AF556" s="204"/>
      <c r="AG556" s="204"/>
      <c r="AH556" s="204"/>
      <c r="AI556" s="204"/>
      <c r="AJ556" s="204"/>
      <c r="AK556" s="204"/>
      <c r="AL556" s="204"/>
      <c r="AM556" s="204"/>
      <c r="AN556" s="204"/>
      <c r="AO556" s="204"/>
      <c r="AP556" s="204"/>
      <c r="AQ556" s="204"/>
      <c r="AR556" s="204"/>
      <c r="AS556" s="204"/>
      <c r="AT556" s="204"/>
      <c r="AU556" s="204"/>
      <c r="AV556" s="204"/>
      <c r="AW556" s="204"/>
      <c r="AX556" s="204"/>
      <c r="AY556" s="204"/>
      <c r="AZ556" s="204"/>
      <c r="BA556" s="204"/>
      <c r="BB556" s="204"/>
      <c r="BC556" s="204"/>
      <c r="BD556" s="204"/>
      <c r="BE556" s="204"/>
      <c r="BF556" s="204"/>
      <c r="BG556" s="204"/>
      <c r="BH556" s="204"/>
      <c r="BI556" s="204"/>
      <c r="BJ556" s="204"/>
      <c r="BK556" s="204"/>
      <c r="BL556" s="204"/>
      <c r="BM556" s="56"/>
    </row>
    <row r="557" spans="1:65">
      <c r="A557" s="30"/>
      <c r="B557" s="20" t="s">
        <v>254</v>
      </c>
      <c r="C557" s="12"/>
      <c r="D557" s="219">
        <v>3.2066666666666667E-2</v>
      </c>
      <c r="E557" s="219">
        <v>3.2861700000000001E-2</v>
      </c>
      <c r="F557" s="219">
        <v>3.2226265350930344E-2</v>
      </c>
      <c r="G557" s="219">
        <v>2.783855E-2</v>
      </c>
      <c r="H557" s="219">
        <v>2.3333333333333334E-2</v>
      </c>
      <c r="I557" s="219">
        <v>3.3116666666666662E-2</v>
      </c>
      <c r="J557" s="219">
        <v>3.3116666666666669E-2</v>
      </c>
      <c r="K557" s="219">
        <v>2.8350000000000004E-2</v>
      </c>
      <c r="L557" s="219">
        <v>3.4433333333333323E-2</v>
      </c>
      <c r="M557" s="219">
        <v>3.2000000000000001E-2</v>
      </c>
      <c r="N557" s="219">
        <v>3.0983333333333335E-2</v>
      </c>
      <c r="O557" s="219">
        <v>2.9616666666666666E-2</v>
      </c>
      <c r="P557" s="219">
        <v>3.2673489369123919E-2</v>
      </c>
      <c r="Q557" s="219">
        <v>3.443333333333333E-2</v>
      </c>
      <c r="R557" s="219">
        <v>3.2033333333333337E-2</v>
      </c>
      <c r="S557" s="219">
        <v>3.1150000000000001E-2</v>
      </c>
      <c r="T557" s="219">
        <v>3.0133333333333331E-2</v>
      </c>
      <c r="U557" s="219">
        <v>2.9433333333333339E-2</v>
      </c>
      <c r="V557" s="203"/>
      <c r="W557" s="204"/>
      <c r="X557" s="204"/>
      <c r="Y557" s="204"/>
      <c r="Z557" s="204"/>
      <c r="AA557" s="204"/>
      <c r="AB557" s="204"/>
      <c r="AC557" s="204"/>
      <c r="AD557" s="204"/>
      <c r="AE557" s="204"/>
      <c r="AF557" s="204"/>
      <c r="AG557" s="204"/>
      <c r="AH557" s="204"/>
      <c r="AI557" s="204"/>
      <c r="AJ557" s="204"/>
      <c r="AK557" s="204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56"/>
    </row>
    <row r="558" spans="1:65">
      <c r="A558" s="30"/>
      <c r="B558" s="3" t="s">
        <v>255</v>
      </c>
      <c r="C558" s="29"/>
      <c r="D558" s="24">
        <v>3.2049999999999995E-2</v>
      </c>
      <c r="E558" s="24">
        <v>3.2838480000000003E-2</v>
      </c>
      <c r="F558" s="24">
        <v>3.2088183387323485E-2</v>
      </c>
      <c r="G558" s="24">
        <v>2.7632949999999996E-2</v>
      </c>
      <c r="H558" s="24">
        <v>0.02</v>
      </c>
      <c r="I558" s="24">
        <v>3.3050000000000003E-2</v>
      </c>
      <c r="J558" s="24">
        <v>3.3350000000000005E-2</v>
      </c>
      <c r="K558" s="24">
        <v>2.8300000000000002E-2</v>
      </c>
      <c r="L558" s="24">
        <v>3.4449999999999995E-2</v>
      </c>
      <c r="M558" s="24">
        <v>3.2250000000000001E-2</v>
      </c>
      <c r="N558" s="24">
        <v>3.0850000000000002E-2</v>
      </c>
      <c r="O558" s="24">
        <v>2.9649999999999999E-2</v>
      </c>
      <c r="P558" s="24">
        <v>3.2741745032650024E-2</v>
      </c>
      <c r="Q558" s="24">
        <v>3.44E-2</v>
      </c>
      <c r="R558" s="24">
        <v>3.1850000000000003E-2</v>
      </c>
      <c r="S558" s="24">
        <v>3.1050000000000001E-2</v>
      </c>
      <c r="T558" s="24">
        <v>3.0149999999999996E-2</v>
      </c>
      <c r="U558" s="24">
        <v>2.9150000000000002E-2</v>
      </c>
      <c r="V558" s="203"/>
      <c r="W558" s="204"/>
      <c r="X558" s="204"/>
      <c r="Y558" s="204"/>
      <c r="Z558" s="204"/>
      <c r="AA558" s="204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204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56"/>
    </row>
    <row r="559" spans="1:65">
      <c r="A559" s="30"/>
      <c r="B559" s="3" t="s">
        <v>256</v>
      </c>
      <c r="C559" s="29"/>
      <c r="D559" s="24">
        <v>4.8853522561496823E-4</v>
      </c>
      <c r="E559" s="24">
        <v>3.2058922726754357E-4</v>
      </c>
      <c r="F559" s="24">
        <v>3.4758612109157973E-4</v>
      </c>
      <c r="G559" s="24">
        <v>5.7133990846080628E-4</v>
      </c>
      <c r="H559" s="24">
        <v>5.1639777949432156E-3</v>
      </c>
      <c r="I559" s="24">
        <v>1.6020819787597118E-4</v>
      </c>
      <c r="J559" s="24">
        <v>1.1720352668186506E-3</v>
      </c>
      <c r="K559" s="24">
        <v>2.2583179581272324E-4</v>
      </c>
      <c r="L559" s="24">
        <v>2.1602468994692781E-4</v>
      </c>
      <c r="M559" s="24">
        <v>6.2289646009589645E-4</v>
      </c>
      <c r="N559" s="24">
        <v>1.4330619898199331E-3</v>
      </c>
      <c r="O559" s="24">
        <v>2.6394443859772157E-4</v>
      </c>
      <c r="P559" s="24">
        <v>3.3536110115103205E-4</v>
      </c>
      <c r="Q559" s="24">
        <v>8.9144078135715949E-4</v>
      </c>
      <c r="R559" s="24">
        <v>7.4475946900101121E-4</v>
      </c>
      <c r="S559" s="24">
        <v>5.0892042599997732E-4</v>
      </c>
      <c r="T559" s="24">
        <v>5.2025634707004575E-4</v>
      </c>
      <c r="U559" s="24">
        <v>8.334666560017071E-4</v>
      </c>
      <c r="V559" s="203"/>
      <c r="W559" s="204"/>
      <c r="X559" s="204"/>
      <c r="Y559" s="204"/>
      <c r="Z559" s="204"/>
      <c r="AA559" s="204"/>
      <c r="AB559" s="204"/>
      <c r="AC559" s="204"/>
      <c r="AD559" s="204"/>
      <c r="AE559" s="204"/>
      <c r="AF559" s="204"/>
      <c r="AG559" s="204"/>
      <c r="AH559" s="204"/>
      <c r="AI559" s="204"/>
      <c r="AJ559" s="204"/>
      <c r="AK559" s="204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56"/>
    </row>
    <row r="560" spans="1:65">
      <c r="A560" s="30"/>
      <c r="B560" s="3" t="s">
        <v>86</v>
      </c>
      <c r="C560" s="29"/>
      <c r="D560" s="13">
        <v>1.523498624578903E-2</v>
      </c>
      <c r="E560" s="13">
        <v>9.7557103639660629E-3</v>
      </c>
      <c r="F560" s="13">
        <v>1.0785802118443278E-2</v>
      </c>
      <c r="G560" s="13">
        <v>2.0523335750633788E-2</v>
      </c>
      <c r="H560" s="13">
        <v>0.22131333406899495</v>
      </c>
      <c r="I560" s="13">
        <v>4.8376909273066294E-3</v>
      </c>
      <c r="J560" s="13">
        <v>3.5391100155570725E-2</v>
      </c>
      <c r="K560" s="13">
        <v>7.9658481768156344E-3</v>
      </c>
      <c r="L560" s="13">
        <v>6.2737083237249143E-3</v>
      </c>
      <c r="M560" s="13">
        <v>1.9465514377996762E-2</v>
      </c>
      <c r="N560" s="13">
        <v>4.6252673151799879E-2</v>
      </c>
      <c r="O560" s="13">
        <v>8.9120238130913302E-3</v>
      </c>
      <c r="P560" s="13">
        <v>1.0264012434127851E-2</v>
      </c>
      <c r="Q560" s="13">
        <v>2.5888890068455749E-2</v>
      </c>
      <c r="R560" s="13">
        <v>2.3249515161321888E-2</v>
      </c>
      <c r="S560" s="13">
        <v>1.6337734382021744E-2</v>
      </c>
      <c r="T560" s="13">
        <v>1.7265144261174085E-2</v>
      </c>
      <c r="U560" s="13">
        <v>2.8317100430409071E-2</v>
      </c>
      <c r="V560" s="152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5"/>
    </row>
    <row r="561" spans="1:65">
      <c r="A561" s="30"/>
      <c r="B561" s="3" t="s">
        <v>257</v>
      </c>
      <c r="C561" s="29"/>
      <c r="D561" s="13">
        <v>9.2887322231838265E-3</v>
      </c>
      <c r="E561" s="13">
        <v>3.4312168348189287E-2</v>
      </c>
      <c r="F561" s="13">
        <v>1.4312053024794436E-2</v>
      </c>
      <c r="G561" s="13">
        <v>-0.12378997391585078</v>
      </c>
      <c r="H561" s="13">
        <v>-0.26559031958811974</v>
      </c>
      <c r="I561" s="13">
        <v>4.2337167841718371E-2</v>
      </c>
      <c r="J561" s="13">
        <v>4.2337167841718593E-2</v>
      </c>
      <c r="K561" s="13">
        <v>-0.10769223829956542</v>
      </c>
      <c r="L561" s="13">
        <v>8.377885695067433E-2</v>
      </c>
      <c r="M561" s="13">
        <v>7.1904188505784727E-3</v>
      </c>
      <c r="N561" s="13">
        <v>-2.4808860081653283E-2</v>
      </c>
      <c r="O561" s="13">
        <v>-6.782428422006348E-2</v>
      </c>
      <c r="P561" s="13">
        <v>2.8388295093682681E-2</v>
      </c>
      <c r="Q561" s="13">
        <v>8.3778856950674552E-2</v>
      </c>
      <c r="R561" s="13">
        <v>8.2395755368813717E-3</v>
      </c>
      <c r="S561" s="13">
        <v>-1.9563076650139899E-2</v>
      </c>
      <c r="T561" s="13">
        <v>-5.1562355582371877E-2</v>
      </c>
      <c r="U561" s="13">
        <v>-7.3594645994728092E-2</v>
      </c>
      <c r="V561" s="152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A562" s="30"/>
      <c r="B562" s="46" t="s">
        <v>258</v>
      </c>
      <c r="C562" s="47"/>
      <c r="D562" s="45">
        <v>0.03</v>
      </c>
      <c r="E562" s="45">
        <v>0.52</v>
      </c>
      <c r="F562" s="45">
        <v>0.13</v>
      </c>
      <c r="G562" s="45">
        <v>2.56</v>
      </c>
      <c r="H562" s="45">
        <v>5.32</v>
      </c>
      <c r="I562" s="45">
        <v>0.67</v>
      </c>
      <c r="J562" s="45">
        <v>0.67</v>
      </c>
      <c r="K562" s="45">
        <v>2.25</v>
      </c>
      <c r="L562" s="45">
        <v>1.48</v>
      </c>
      <c r="M562" s="45">
        <v>0.01</v>
      </c>
      <c r="N562" s="45">
        <v>0.63</v>
      </c>
      <c r="O562" s="45">
        <v>1.47</v>
      </c>
      <c r="P562" s="45">
        <v>0.4</v>
      </c>
      <c r="Q562" s="45">
        <v>1.48</v>
      </c>
      <c r="R562" s="45">
        <v>0.01</v>
      </c>
      <c r="S562" s="45">
        <v>0.53</v>
      </c>
      <c r="T562" s="45">
        <v>1.1499999999999999</v>
      </c>
      <c r="U562" s="45">
        <v>1.58</v>
      </c>
      <c r="V562" s="152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B563" s="31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BM563" s="55"/>
    </row>
    <row r="564" spans="1:65" ht="15">
      <c r="B564" s="8" t="s">
        <v>525</v>
      </c>
      <c r="BM564" s="28" t="s">
        <v>66</v>
      </c>
    </row>
    <row r="565" spans="1:65" ht="15">
      <c r="A565" s="25" t="s">
        <v>26</v>
      </c>
      <c r="B565" s="18" t="s">
        <v>110</v>
      </c>
      <c r="C565" s="15" t="s">
        <v>111</v>
      </c>
      <c r="D565" s="16" t="s">
        <v>225</v>
      </c>
      <c r="E565" s="17" t="s">
        <v>225</v>
      </c>
      <c r="F565" s="17" t="s">
        <v>225</v>
      </c>
      <c r="G565" s="17" t="s">
        <v>225</v>
      </c>
      <c r="H565" s="17" t="s">
        <v>225</v>
      </c>
      <c r="I565" s="17" t="s">
        <v>225</v>
      </c>
      <c r="J565" s="17" t="s">
        <v>225</v>
      </c>
      <c r="K565" s="17" t="s">
        <v>225</v>
      </c>
      <c r="L565" s="17" t="s">
        <v>225</v>
      </c>
      <c r="M565" s="17" t="s">
        <v>225</v>
      </c>
      <c r="N565" s="17" t="s">
        <v>225</v>
      </c>
      <c r="O565" s="17" t="s">
        <v>225</v>
      </c>
      <c r="P565" s="17" t="s">
        <v>225</v>
      </c>
      <c r="Q565" s="17" t="s">
        <v>225</v>
      </c>
      <c r="R565" s="17" t="s">
        <v>225</v>
      </c>
      <c r="S565" s="17" t="s">
        <v>225</v>
      </c>
      <c r="T565" s="17" t="s">
        <v>225</v>
      </c>
      <c r="U565" s="152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1</v>
      </c>
    </row>
    <row r="566" spans="1:65">
      <c r="A566" s="30"/>
      <c r="B566" s="19" t="s">
        <v>226</v>
      </c>
      <c r="C566" s="9" t="s">
        <v>226</v>
      </c>
      <c r="D566" s="150" t="s">
        <v>228</v>
      </c>
      <c r="E566" s="151" t="s">
        <v>230</v>
      </c>
      <c r="F566" s="151" t="s">
        <v>232</v>
      </c>
      <c r="G566" s="151" t="s">
        <v>234</v>
      </c>
      <c r="H566" s="151" t="s">
        <v>236</v>
      </c>
      <c r="I566" s="151" t="s">
        <v>237</v>
      </c>
      <c r="J566" s="151" t="s">
        <v>238</v>
      </c>
      <c r="K566" s="151" t="s">
        <v>239</v>
      </c>
      <c r="L566" s="151" t="s">
        <v>240</v>
      </c>
      <c r="M566" s="151" t="s">
        <v>241</v>
      </c>
      <c r="N566" s="151" t="s">
        <v>242</v>
      </c>
      <c r="O566" s="151" t="s">
        <v>243</v>
      </c>
      <c r="P566" s="151" t="s">
        <v>244</v>
      </c>
      <c r="Q566" s="151" t="s">
        <v>245</v>
      </c>
      <c r="R566" s="151" t="s">
        <v>246</v>
      </c>
      <c r="S566" s="151" t="s">
        <v>247</v>
      </c>
      <c r="T566" s="151" t="s">
        <v>248</v>
      </c>
      <c r="U566" s="152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 t="s">
        <v>3</v>
      </c>
    </row>
    <row r="567" spans="1:65">
      <c r="A567" s="30"/>
      <c r="B567" s="19"/>
      <c r="C567" s="9"/>
      <c r="D567" s="10" t="s">
        <v>260</v>
      </c>
      <c r="E567" s="11" t="s">
        <v>260</v>
      </c>
      <c r="F567" s="11" t="s">
        <v>296</v>
      </c>
      <c r="G567" s="11" t="s">
        <v>262</v>
      </c>
      <c r="H567" s="11" t="s">
        <v>262</v>
      </c>
      <c r="I567" s="11" t="s">
        <v>260</v>
      </c>
      <c r="J567" s="11" t="s">
        <v>296</v>
      </c>
      <c r="K567" s="11" t="s">
        <v>260</v>
      </c>
      <c r="L567" s="11" t="s">
        <v>260</v>
      </c>
      <c r="M567" s="11" t="s">
        <v>262</v>
      </c>
      <c r="N567" s="11" t="s">
        <v>260</v>
      </c>
      <c r="O567" s="11" t="s">
        <v>262</v>
      </c>
      <c r="P567" s="11" t="s">
        <v>262</v>
      </c>
      <c r="Q567" s="11" t="s">
        <v>260</v>
      </c>
      <c r="R567" s="11" t="s">
        <v>260</v>
      </c>
      <c r="S567" s="11" t="s">
        <v>260</v>
      </c>
      <c r="T567" s="11" t="s">
        <v>260</v>
      </c>
      <c r="U567" s="152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2</v>
      </c>
    </row>
    <row r="568" spans="1:65">
      <c r="A568" s="30"/>
      <c r="B568" s="19"/>
      <c r="C568" s="9"/>
      <c r="D568" s="26" t="s">
        <v>116</v>
      </c>
      <c r="E568" s="26" t="s">
        <v>297</v>
      </c>
      <c r="F568" s="26" t="s">
        <v>297</v>
      </c>
      <c r="G568" s="26" t="s">
        <v>298</v>
      </c>
      <c r="H568" s="26" t="s">
        <v>299</v>
      </c>
      <c r="I568" s="26" t="s">
        <v>297</v>
      </c>
      <c r="J568" s="26" t="s">
        <v>299</v>
      </c>
      <c r="K568" s="26" t="s">
        <v>299</v>
      </c>
      <c r="L568" s="26" t="s">
        <v>299</v>
      </c>
      <c r="M568" s="26" t="s">
        <v>299</v>
      </c>
      <c r="N568" s="26" t="s">
        <v>299</v>
      </c>
      <c r="O568" s="26" t="s">
        <v>298</v>
      </c>
      <c r="P568" s="26" t="s">
        <v>297</v>
      </c>
      <c r="Q568" s="26" t="s">
        <v>299</v>
      </c>
      <c r="R568" s="26" t="s">
        <v>299</v>
      </c>
      <c r="S568" s="26" t="s">
        <v>299</v>
      </c>
      <c r="T568" s="26" t="s">
        <v>300</v>
      </c>
      <c r="U568" s="152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3</v>
      </c>
    </row>
    <row r="569" spans="1:65">
      <c r="A569" s="30"/>
      <c r="B569" s="18">
        <v>1</v>
      </c>
      <c r="C569" s="14">
        <v>1</v>
      </c>
      <c r="D569" s="22">
        <v>4.4000000000000004</v>
      </c>
      <c r="E569" s="22">
        <v>3.9974904160283709</v>
      </c>
      <c r="F569" s="147" t="s">
        <v>96</v>
      </c>
      <c r="G569" s="22">
        <v>4.3</v>
      </c>
      <c r="H569" s="22">
        <v>3.89</v>
      </c>
      <c r="I569" s="22">
        <v>3.3</v>
      </c>
      <c r="J569" s="22">
        <v>3.8033333333333332</v>
      </c>
      <c r="K569" s="22">
        <v>3.46</v>
      </c>
      <c r="L569" s="22">
        <v>4</v>
      </c>
      <c r="M569" s="22">
        <v>4.7240000000000002</v>
      </c>
      <c r="N569" s="22">
        <v>3.65</v>
      </c>
      <c r="O569" s="22">
        <v>3.6646623037636288</v>
      </c>
      <c r="P569" s="22">
        <v>4.09</v>
      </c>
      <c r="Q569" s="22">
        <v>3.66</v>
      </c>
      <c r="R569" s="22">
        <v>4.28</v>
      </c>
      <c r="S569" s="22">
        <v>3.64</v>
      </c>
      <c r="T569" s="22">
        <v>4.12</v>
      </c>
      <c r="U569" s="152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1</v>
      </c>
    </row>
    <row r="570" spans="1:65">
      <c r="A570" s="30"/>
      <c r="B570" s="19">
        <v>1</v>
      </c>
      <c r="C570" s="9">
        <v>2</v>
      </c>
      <c r="D570" s="11">
        <v>4.4000000000000004</v>
      </c>
      <c r="E570" s="11">
        <v>4.0903366724450105</v>
      </c>
      <c r="F570" s="148" t="s">
        <v>96</v>
      </c>
      <c r="G570" s="11">
        <v>4.3</v>
      </c>
      <c r="H570" s="11">
        <v>3.92</v>
      </c>
      <c r="I570" s="11">
        <v>3.35</v>
      </c>
      <c r="J570" s="11">
        <v>3.7766666666666668</v>
      </c>
      <c r="K570" s="11">
        <v>3.53</v>
      </c>
      <c r="L570" s="11">
        <v>3.8</v>
      </c>
      <c r="M570" s="11">
        <v>4.7629999999999999</v>
      </c>
      <c r="N570" s="11">
        <v>3.79</v>
      </c>
      <c r="O570" s="11">
        <v>3.4281944889334386</v>
      </c>
      <c r="P570" s="153">
        <v>4.28</v>
      </c>
      <c r="Q570" s="11">
        <v>3.8500000000000005</v>
      </c>
      <c r="R570" s="11">
        <v>4.24</v>
      </c>
      <c r="S570" s="11">
        <v>3.62</v>
      </c>
      <c r="T570" s="11">
        <v>4.22</v>
      </c>
      <c r="U570" s="152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25</v>
      </c>
    </row>
    <row r="571" spans="1:65">
      <c r="A571" s="30"/>
      <c r="B571" s="19">
        <v>1</v>
      </c>
      <c r="C571" s="9">
        <v>3</v>
      </c>
      <c r="D571" s="11">
        <v>4.3</v>
      </c>
      <c r="E571" s="11">
        <v>3.9870445938677483</v>
      </c>
      <c r="F571" s="148" t="s">
        <v>96</v>
      </c>
      <c r="G571" s="11">
        <v>4.3</v>
      </c>
      <c r="H571" s="11">
        <v>3.77</v>
      </c>
      <c r="I571" s="11">
        <v>3.37</v>
      </c>
      <c r="J571" s="11">
        <v>3.8466666666666667</v>
      </c>
      <c r="K571" s="11">
        <v>3.42</v>
      </c>
      <c r="L571" s="153">
        <v>3.3</v>
      </c>
      <c r="M571" s="11">
        <v>4.9580000000000002</v>
      </c>
      <c r="N571" s="11">
        <v>3.8500000000000005</v>
      </c>
      <c r="O571" s="11">
        <v>3.4950267166852487</v>
      </c>
      <c r="P571" s="11">
        <v>4.08</v>
      </c>
      <c r="Q571" s="11">
        <v>3.69</v>
      </c>
      <c r="R571" s="11">
        <v>4.38</v>
      </c>
      <c r="S571" s="11">
        <v>3.58</v>
      </c>
      <c r="T571" s="11">
        <v>4.04</v>
      </c>
      <c r="U571" s="152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16</v>
      </c>
    </row>
    <row r="572" spans="1:65">
      <c r="A572" s="30"/>
      <c r="B572" s="19">
        <v>1</v>
      </c>
      <c r="C572" s="9">
        <v>4</v>
      </c>
      <c r="D572" s="11">
        <v>4.3</v>
      </c>
      <c r="E572" s="11">
        <v>3.9650004081886636</v>
      </c>
      <c r="F572" s="148" t="s">
        <v>96</v>
      </c>
      <c r="G572" s="11">
        <v>4.4000000000000004</v>
      </c>
      <c r="H572" s="11">
        <v>3.92</v>
      </c>
      <c r="I572" s="11">
        <v>3.38</v>
      </c>
      <c r="J572" s="11">
        <v>3.8500000000000005</v>
      </c>
      <c r="K572" s="11">
        <v>3.46</v>
      </c>
      <c r="L572" s="11">
        <v>4.2</v>
      </c>
      <c r="M572" s="11">
        <v>4.742</v>
      </c>
      <c r="N572" s="11">
        <v>3.8</v>
      </c>
      <c r="O572" s="11">
        <v>3.4705665272496988</v>
      </c>
      <c r="P572" s="11">
        <v>4.01</v>
      </c>
      <c r="Q572" s="11">
        <v>3.71</v>
      </c>
      <c r="R572" s="11">
        <v>4.3099999999999996</v>
      </c>
      <c r="S572" s="11">
        <v>3.7</v>
      </c>
      <c r="T572" s="11">
        <v>4.16</v>
      </c>
      <c r="U572" s="152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3.9427415486175597</v>
      </c>
    </row>
    <row r="573" spans="1:65">
      <c r="A573" s="30"/>
      <c r="B573" s="19">
        <v>1</v>
      </c>
      <c r="C573" s="9">
        <v>5</v>
      </c>
      <c r="D573" s="11">
        <v>4.3</v>
      </c>
      <c r="E573" s="11">
        <v>3.9999726004976974</v>
      </c>
      <c r="F573" s="148" t="s">
        <v>96</v>
      </c>
      <c r="G573" s="11">
        <v>4.4000000000000004</v>
      </c>
      <c r="H573" s="11">
        <v>3.56</v>
      </c>
      <c r="I573" s="11">
        <v>3.36</v>
      </c>
      <c r="J573" s="11">
        <v>3.8299999999999996</v>
      </c>
      <c r="K573" s="11">
        <v>3.56</v>
      </c>
      <c r="L573" s="11">
        <v>3.9</v>
      </c>
      <c r="M573" s="11">
        <v>4.9219999999999997</v>
      </c>
      <c r="N573" s="11">
        <v>3.75</v>
      </c>
      <c r="O573" s="11">
        <v>3.6923037111025887</v>
      </c>
      <c r="P573" s="11">
        <v>4.07</v>
      </c>
      <c r="Q573" s="11">
        <v>3.61</v>
      </c>
      <c r="R573" s="11">
        <v>4.4000000000000004</v>
      </c>
      <c r="S573" s="11">
        <v>3.57</v>
      </c>
      <c r="T573" s="11">
        <v>4.13</v>
      </c>
      <c r="U573" s="152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95</v>
      </c>
    </row>
    <row r="574" spans="1:65">
      <c r="A574" s="30"/>
      <c r="B574" s="19">
        <v>1</v>
      </c>
      <c r="C574" s="9">
        <v>6</v>
      </c>
      <c r="D574" s="11">
        <v>4.3</v>
      </c>
      <c r="E574" s="153">
        <v>4.3868106338882811</v>
      </c>
      <c r="F574" s="148" t="s">
        <v>96</v>
      </c>
      <c r="G574" s="11">
        <v>4.3</v>
      </c>
      <c r="H574" s="11">
        <v>3.77</v>
      </c>
      <c r="I574" s="11">
        <v>3.35</v>
      </c>
      <c r="J574" s="11">
        <v>3.7866666666666666</v>
      </c>
      <c r="K574" s="11">
        <v>3.7</v>
      </c>
      <c r="L574" s="11">
        <v>4</v>
      </c>
      <c r="M574" s="11">
        <v>4.8520000000000003</v>
      </c>
      <c r="N574" s="11">
        <v>3.9600000000000004</v>
      </c>
      <c r="O574" s="11">
        <v>3.4562879569847986</v>
      </c>
      <c r="P574" s="11">
        <v>4.17</v>
      </c>
      <c r="Q574" s="11">
        <v>3.57</v>
      </c>
      <c r="R574" s="11">
        <v>4.05</v>
      </c>
      <c r="S574" s="11">
        <v>3.54</v>
      </c>
      <c r="T574" s="11">
        <v>4.07</v>
      </c>
      <c r="U574" s="152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5"/>
    </row>
    <row r="575" spans="1:65">
      <c r="A575" s="30"/>
      <c r="B575" s="20" t="s">
        <v>254</v>
      </c>
      <c r="C575" s="12"/>
      <c r="D575" s="23">
        <v>4.3333333333333339</v>
      </c>
      <c r="E575" s="23">
        <v>4.0711092208192952</v>
      </c>
      <c r="F575" s="23" t="s">
        <v>622</v>
      </c>
      <c r="G575" s="23">
        <v>4.333333333333333</v>
      </c>
      <c r="H575" s="23">
        <v>3.8049999999999997</v>
      </c>
      <c r="I575" s="23">
        <v>3.3516666666666666</v>
      </c>
      <c r="J575" s="23">
        <v>3.8155555555555551</v>
      </c>
      <c r="K575" s="23">
        <v>3.5216666666666665</v>
      </c>
      <c r="L575" s="23">
        <v>3.8666666666666667</v>
      </c>
      <c r="M575" s="23">
        <v>4.826833333333334</v>
      </c>
      <c r="N575" s="23">
        <v>3.8000000000000003</v>
      </c>
      <c r="O575" s="23">
        <v>3.5345069507865667</v>
      </c>
      <c r="P575" s="23">
        <v>4.1166666666666671</v>
      </c>
      <c r="Q575" s="23">
        <v>3.6816666666666666</v>
      </c>
      <c r="R575" s="23">
        <v>4.2766666666666664</v>
      </c>
      <c r="S575" s="23">
        <v>3.6083333333333329</v>
      </c>
      <c r="T575" s="23">
        <v>4.1233333333333331</v>
      </c>
      <c r="U575" s="152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5"/>
    </row>
    <row r="576" spans="1:65">
      <c r="A576" s="30"/>
      <c r="B576" s="3" t="s">
        <v>255</v>
      </c>
      <c r="C576" s="29"/>
      <c r="D576" s="11">
        <v>4.3</v>
      </c>
      <c r="E576" s="11">
        <v>3.9987315082630341</v>
      </c>
      <c r="F576" s="11" t="s">
        <v>622</v>
      </c>
      <c r="G576" s="11">
        <v>4.3</v>
      </c>
      <c r="H576" s="11">
        <v>3.83</v>
      </c>
      <c r="I576" s="11">
        <v>3.355</v>
      </c>
      <c r="J576" s="11">
        <v>3.8166666666666664</v>
      </c>
      <c r="K576" s="11">
        <v>3.4950000000000001</v>
      </c>
      <c r="L576" s="11">
        <v>3.95</v>
      </c>
      <c r="M576" s="11">
        <v>4.8075000000000001</v>
      </c>
      <c r="N576" s="11">
        <v>3.7949999999999999</v>
      </c>
      <c r="O576" s="11">
        <v>3.4827966219674735</v>
      </c>
      <c r="P576" s="11">
        <v>4.085</v>
      </c>
      <c r="Q576" s="11">
        <v>3.6749999999999998</v>
      </c>
      <c r="R576" s="11">
        <v>4.2949999999999999</v>
      </c>
      <c r="S576" s="11">
        <v>3.6</v>
      </c>
      <c r="T576" s="11">
        <v>4.125</v>
      </c>
      <c r="U576" s="152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5"/>
    </row>
    <row r="577" spans="1:65">
      <c r="A577" s="30"/>
      <c r="B577" s="3" t="s">
        <v>256</v>
      </c>
      <c r="C577" s="29"/>
      <c r="D577" s="24">
        <v>5.1639777949432503E-2</v>
      </c>
      <c r="E577" s="24">
        <v>0.16052611370227729</v>
      </c>
      <c r="F577" s="24" t="s">
        <v>622</v>
      </c>
      <c r="G577" s="24">
        <v>5.1639777949432496E-2</v>
      </c>
      <c r="H577" s="24">
        <v>0.13867227552759057</v>
      </c>
      <c r="I577" s="24">
        <v>2.7868739954771359E-2</v>
      </c>
      <c r="J577" s="24">
        <v>3.1174538518667048E-2</v>
      </c>
      <c r="K577" s="24">
        <v>0.10127520262466366</v>
      </c>
      <c r="L577" s="24">
        <v>0.30767948691238217</v>
      </c>
      <c r="M577" s="24">
        <v>9.8732804410016958E-2</v>
      </c>
      <c r="N577" s="24">
        <v>0.10315037566582122</v>
      </c>
      <c r="O577" s="24">
        <v>0.11393669352602655</v>
      </c>
      <c r="P577" s="24">
        <v>9.5008771524879146E-2</v>
      </c>
      <c r="Q577" s="24">
        <v>9.7245394064020899E-2</v>
      </c>
      <c r="R577" s="24">
        <v>0.12628011192055019</v>
      </c>
      <c r="S577" s="24">
        <v>5.7416606192517823E-2</v>
      </c>
      <c r="T577" s="24">
        <v>6.4083279150388778E-2</v>
      </c>
      <c r="U577" s="203"/>
      <c r="V577" s="204"/>
      <c r="W577" s="204"/>
      <c r="X577" s="204"/>
      <c r="Y577" s="204"/>
      <c r="Z577" s="204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204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56"/>
    </row>
    <row r="578" spans="1:65">
      <c r="A578" s="30"/>
      <c r="B578" s="3" t="s">
        <v>86</v>
      </c>
      <c r="C578" s="29"/>
      <c r="D578" s="13">
        <v>1.1916871834484422E-2</v>
      </c>
      <c r="E578" s="13">
        <v>3.9430559337823912E-2</v>
      </c>
      <c r="F578" s="13" t="s">
        <v>622</v>
      </c>
      <c r="G578" s="13">
        <v>1.1916871834484423E-2</v>
      </c>
      <c r="H578" s="13">
        <v>3.6444750467172292E-2</v>
      </c>
      <c r="I578" s="13">
        <v>8.3148900909312852E-3</v>
      </c>
      <c r="J578" s="13">
        <v>8.1703799262668447E-3</v>
      </c>
      <c r="K578" s="13">
        <v>2.8757748024040797E-2</v>
      </c>
      <c r="L578" s="13">
        <v>7.9572281098029871E-2</v>
      </c>
      <c r="M578" s="13">
        <v>2.0454985202862527E-2</v>
      </c>
      <c r="N578" s="13">
        <v>2.7144835701531898E-2</v>
      </c>
      <c r="O578" s="13">
        <v>3.2235526796933062E-2</v>
      </c>
      <c r="P578" s="13">
        <v>2.307905381171153E-2</v>
      </c>
      <c r="Q578" s="13">
        <v>2.6413416223817356E-2</v>
      </c>
      <c r="R578" s="13">
        <v>2.9527695694594746E-2</v>
      </c>
      <c r="S578" s="13">
        <v>1.5912223425178153E-2</v>
      </c>
      <c r="T578" s="13">
        <v>1.5541619842454838E-2</v>
      </c>
      <c r="U578" s="152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30"/>
      <c r="B579" s="3" t="s">
        <v>257</v>
      </c>
      <c r="C579" s="29"/>
      <c r="D579" s="13">
        <v>9.9066038161371939E-2</v>
      </c>
      <c r="E579" s="13">
        <v>3.2557972826482873E-2</v>
      </c>
      <c r="F579" s="13" t="s">
        <v>622</v>
      </c>
      <c r="G579" s="13">
        <v>9.9066038161371717E-2</v>
      </c>
      <c r="H579" s="13">
        <v>-3.4935474952918488E-2</v>
      </c>
      <c r="I579" s="13">
        <v>-0.14991469125287737</v>
      </c>
      <c r="J579" s="13">
        <v>-3.2258262808679272E-2</v>
      </c>
      <c r="K579" s="13">
        <v>-0.10679748514039278</v>
      </c>
      <c r="L579" s="13">
        <v>-1.9294919794468179E-2</v>
      </c>
      <c r="M579" s="13">
        <v>0.2242327511996729</v>
      </c>
      <c r="N579" s="13">
        <v>-3.6203628073873784E-2</v>
      </c>
      <c r="O579" s="13">
        <v>-0.10354079586427167</v>
      </c>
      <c r="P579" s="13">
        <v>4.4112736253303364E-2</v>
      </c>
      <c r="Q579" s="13">
        <v>-6.6216585269818995E-2</v>
      </c>
      <c r="R579" s="13">
        <v>8.4693636123877036E-2</v>
      </c>
      <c r="S579" s="13">
        <v>-8.4816164377165437E-2</v>
      </c>
      <c r="T579" s="13">
        <v>4.5803607081243758E-2</v>
      </c>
      <c r="U579" s="152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30"/>
      <c r="B580" s="46" t="s">
        <v>258</v>
      </c>
      <c r="C580" s="47"/>
      <c r="D580" s="45">
        <v>1.22</v>
      </c>
      <c r="E580" s="45">
        <v>0.53</v>
      </c>
      <c r="F580" s="45">
        <v>2.96</v>
      </c>
      <c r="G580" s="45">
        <v>1.22</v>
      </c>
      <c r="H580" s="45">
        <v>0.16</v>
      </c>
      <c r="I580" s="45">
        <v>1.34</v>
      </c>
      <c r="J580" s="45">
        <v>0.13</v>
      </c>
      <c r="K580" s="45">
        <v>0.9</v>
      </c>
      <c r="L580" s="45">
        <v>0</v>
      </c>
      <c r="M580" s="45">
        <v>2.5099999999999998</v>
      </c>
      <c r="N580" s="45">
        <v>0.17</v>
      </c>
      <c r="O580" s="45">
        <v>0.87</v>
      </c>
      <c r="P580" s="45">
        <v>0.65</v>
      </c>
      <c r="Q580" s="45">
        <v>0.48</v>
      </c>
      <c r="R580" s="45">
        <v>1.07</v>
      </c>
      <c r="S580" s="45">
        <v>0.67</v>
      </c>
      <c r="T580" s="45">
        <v>0.67</v>
      </c>
      <c r="U580" s="152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B581" s="31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BM581" s="55"/>
    </row>
    <row r="582" spans="1:65" ht="15">
      <c r="B582" s="8" t="s">
        <v>526</v>
      </c>
      <c r="BM582" s="28" t="s">
        <v>66</v>
      </c>
    </row>
    <row r="583" spans="1:65" ht="15">
      <c r="A583" s="25" t="s">
        <v>57</v>
      </c>
      <c r="B583" s="18" t="s">
        <v>110</v>
      </c>
      <c r="C583" s="15" t="s">
        <v>111</v>
      </c>
      <c r="D583" s="16" t="s">
        <v>225</v>
      </c>
      <c r="E583" s="17" t="s">
        <v>225</v>
      </c>
      <c r="F583" s="17" t="s">
        <v>225</v>
      </c>
      <c r="G583" s="17" t="s">
        <v>225</v>
      </c>
      <c r="H583" s="17" t="s">
        <v>225</v>
      </c>
      <c r="I583" s="17" t="s">
        <v>225</v>
      </c>
      <c r="J583" s="17" t="s">
        <v>225</v>
      </c>
      <c r="K583" s="17" t="s">
        <v>225</v>
      </c>
      <c r="L583" s="17" t="s">
        <v>225</v>
      </c>
      <c r="M583" s="17" t="s">
        <v>225</v>
      </c>
      <c r="N583" s="17" t="s">
        <v>225</v>
      </c>
      <c r="O583" s="17" t="s">
        <v>225</v>
      </c>
      <c r="P583" s="17" t="s">
        <v>225</v>
      </c>
      <c r="Q583" s="17" t="s">
        <v>225</v>
      </c>
      <c r="R583" s="17" t="s">
        <v>225</v>
      </c>
      <c r="S583" s="17" t="s">
        <v>225</v>
      </c>
      <c r="T583" s="17" t="s">
        <v>225</v>
      </c>
      <c r="U583" s="152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8">
        <v>1</v>
      </c>
    </row>
    <row r="584" spans="1:65">
      <c r="A584" s="30"/>
      <c r="B584" s="19" t="s">
        <v>226</v>
      </c>
      <c r="C584" s="9" t="s">
        <v>226</v>
      </c>
      <c r="D584" s="150" t="s">
        <v>228</v>
      </c>
      <c r="E584" s="151" t="s">
        <v>230</v>
      </c>
      <c r="F584" s="151" t="s">
        <v>232</v>
      </c>
      <c r="G584" s="151" t="s">
        <v>233</v>
      </c>
      <c r="H584" s="151" t="s">
        <v>234</v>
      </c>
      <c r="I584" s="151" t="s">
        <v>236</v>
      </c>
      <c r="J584" s="151" t="s">
        <v>237</v>
      </c>
      <c r="K584" s="151" t="s">
        <v>238</v>
      </c>
      <c r="L584" s="151" t="s">
        <v>239</v>
      </c>
      <c r="M584" s="151" t="s">
        <v>240</v>
      </c>
      <c r="N584" s="151" t="s">
        <v>242</v>
      </c>
      <c r="O584" s="151" t="s">
        <v>243</v>
      </c>
      <c r="P584" s="151" t="s">
        <v>244</v>
      </c>
      <c r="Q584" s="151" t="s">
        <v>245</v>
      </c>
      <c r="R584" s="151" t="s">
        <v>246</v>
      </c>
      <c r="S584" s="151" t="s">
        <v>247</v>
      </c>
      <c r="T584" s="151" t="s">
        <v>248</v>
      </c>
      <c r="U584" s="152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 t="s">
        <v>1</v>
      </c>
    </row>
    <row r="585" spans="1:65">
      <c r="A585" s="30"/>
      <c r="B585" s="19"/>
      <c r="C585" s="9"/>
      <c r="D585" s="10" t="s">
        <v>296</v>
      </c>
      <c r="E585" s="11" t="s">
        <v>260</v>
      </c>
      <c r="F585" s="11" t="s">
        <v>296</v>
      </c>
      <c r="G585" s="11" t="s">
        <v>296</v>
      </c>
      <c r="H585" s="11" t="s">
        <v>262</v>
      </c>
      <c r="I585" s="11" t="s">
        <v>262</v>
      </c>
      <c r="J585" s="11" t="s">
        <v>260</v>
      </c>
      <c r="K585" s="11" t="s">
        <v>296</v>
      </c>
      <c r="L585" s="11" t="s">
        <v>260</v>
      </c>
      <c r="M585" s="11" t="s">
        <v>260</v>
      </c>
      <c r="N585" s="11" t="s">
        <v>260</v>
      </c>
      <c r="O585" s="11" t="s">
        <v>262</v>
      </c>
      <c r="P585" s="11" t="s">
        <v>262</v>
      </c>
      <c r="Q585" s="11" t="s">
        <v>260</v>
      </c>
      <c r="R585" s="11" t="s">
        <v>260</v>
      </c>
      <c r="S585" s="11" t="s">
        <v>260</v>
      </c>
      <c r="T585" s="11" t="s">
        <v>296</v>
      </c>
      <c r="U585" s="152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>
        <v>3</v>
      </c>
    </row>
    <row r="586" spans="1:65">
      <c r="A586" s="30"/>
      <c r="B586" s="19"/>
      <c r="C586" s="9"/>
      <c r="D586" s="26" t="s">
        <v>116</v>
      </c>
      <c r="E586" s="26" t="s">
        <v>297</v>
      </c>
      <c r="F586" s="26" t="s">
        <v>297</v>
      </c>
      <c r="G586" s="26" t="s">
        <v>299</v>
      </c>
      <c r="H586" s="26" t="s">
        <v>298</v>
      </c>
      <c r="I586" s="26" t="s">
        <v>299</v>
      </c>
      <c r="J586" s="26" t="s">
        <v>297</v>
      </c>
      <c r="K586" s="26" t="s">
        <v>299</v>
      </c>
      <c r="L586" s="26" t="s">
        <v>299</v>
      </c>
      <c r="M586" s="26" t="s">
        <v>299</v>
      </c>
      <c r="N586" s="26" t="s">
        <v>299</v>
      </c>
      <c r="O586" s="26" t="s">
        <v>298</v>
      </c>
      <c r="P586" s="26" t="s">
        <v>297</v>
      </c>
      <c r="Q586" s="26" t="s">
        <v>299</v>
      </c>
      <c r="R586" s="26" t="s">
        <v>299</v>
      </c>
      <c r="S586" s="26" t="s">
        <v>299</v>
      </c>
      <c r="T586" s="26" t="s">
        <v>300</v>
      </c>
      <c r="U586" s="152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3</v>
      </c>
    </row>
    <row r="587" spans="1:65">
      <c r="A587" s="30"/>
      <c r="B587" s="18">
        <v>1</v>
      </c>
      <c r="C587" s="14">
        <v>1</v>
      </c>
      <c r="D587" s="214">
        <v>0.28999999999999998</v>
      </c>
      <c r="E587" s="233">
        <v>0.26977003028828078</v>
      </c>
      <c r="F587" s="214">
        <v>0.26569479999999995</v>
      </c>
      <c r="G587" s="215">
        <v>1.18</v>
      </c>
      <c r="H587" s="214">
        <v>0.27</v>
      </c>
      <c r="I587" s="214">
        <v>0.28299999999999997</v>
      </c>
      <c r="J587" s="214">
        <v>0.22</v>
      </c>
      <c r="K587" s="214">
        <v>0.27</v>
      </c>
      <c r="L587" s="214">
        <v>0.27</v>
      </c>
      <c r="M587" s="214">
        <v>0.248</v>
      </c>
      <c r="N587" s="214">
        <v>0.25</v>
      </c>
      <c r="O587" s="214">
        <v>0.27164987855145561</v>
      </c>
      <c r="P587" s="214">
        <v>0.3</v>
      </c>
      <c r="Q587" s="214">
        <v>0.25</v>
      </c>
      <c r="R587" s="214">
        <v>0.27</v>
      </c>
      <c r="S587" s="214">
        <v>0.26</v>
      </c>
      <c r="T587" s="215">
        <v>0.20100000000000001</v>
      </c>
      <c r="U587" s="203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204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16">
        <v>1</v>
      </c>
    </row>
    <row r="588" spans="1:65">
      <c r="A588" s="30"/>
      <c r="B588" s="19">
        <v>1</v>
      </c>
      <c r="C588" s="9">
        <v>2</v>
      </c>
      <c r="D588" s="24">
        <v>0.28999999999999998</v>
      </c>
      <c r="E588" s="24">
        <v>0.28033995806898859</v>
      </c>
      <c r="F588" s="24">
        <v>0.2749761</v>
      </c>
      <c r="G588" s="218">
        <v>1.23</v>
      </c>
      <c r="H588" s="24">
        <v>0.27</v>
      </c>
      <c r="I588" s="24">
        <v>0.30599999999999999</v>
      </c>
      <c r="J588" s="24">
        <v>0.22999999999999998</v>
      </c>
      <c r="K588" s="24">
        <v>0.27</v>
      </c>
      <c r="L588" s="24">
        <v>0.27</v>
      </c>
      <c r="M588" s="24">
        <v>0.22799999999999998</v>
      </c>
      <c r="N588" s="24">
        <v>0.25</v>
      </c>
      <c r="O588" s="24">
        <v>0.25289044569998859</v>
      </c>
      <c r="P588" s="24">
        <v>0.31</v>
      </c>
      <c r="Q588" s="24">
        <v>0.26</v>
      </c>
      <c r="R588" s="24">
        <v>0.28000000000000003</v>
      </c>
      <c r="S588" s="24">
        <v>0.27</v>
      </c>
      <c r="T588" s="217">
        <v>0.19900000000000001</v>
      </c>
      <c r="U588" s="203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204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16" t="e">
        <v>#N/A</v>
      </c>
    </row>
    <row r="589" spans="1:65">
      <c r="A589" s="30"/>
      <c r="B589" s="19">
        <v>1</v>
      </c>
      <c r="C589" s="9">
        <v>3</v>
      </c>
      <c r="D589" s="24">
        <v>0.28000000000000003</v>
      </c>
      <c r="E589" s="24">
        <v>0.27814400804785644</v>
      </c>
      <c r="F589" s="24">
        <v>0.26693749999999999</v>
      </c>
      <c r="G589" s="217">
        <v>1.18</v>
      </c>
      <c r="H589" s="24">
        <v>0.27999999999999997</v>
      </c>
      <c r="I589" s="24">
        <v>0.26500000000000001</v>
      </c>
      <c r="J589" s="24">
        <v>0.22999999999999998</v>
      </c>
      <c r="K589" s="24">
        <v>0.27</v>
      </c>
      <c r="L589" s="24">
        <v>0.26</v>
      </c>
      <c r="M589" s="24">
        <v>0.27100000000000002</v>
      </c>
      <c r="N589" s="24">
        <v>0.26</v>
      </c>
      <c r="O589" s="24">
        <v>0.24908267606631079</v>
      </c>
      <c r="P589" s="24">
        <v>0.3</v>
      </c>
      <c r="Q589" s="24">
        <v>0.26</v>
      </c>
      <c r="R589" s="24">
        <v>0.28000000000000003</v>
      </c>
      <c r="S589" s="24">
        <v>0.26</v>
      </c>
      <c r="T589" s="217">
        <v>0.20399999999999996</v>
      </c>
      <c r="U589" s="203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204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16">
        <v>16</v>
      </c>
    </row>
    <row r="590" spans="1:65">
      <c r="A590" s="30"/>
      <c r="B590" s="19">
        <v>1</v>
      </c>
      <c r="C590" s="9">
        <v>4</v>
      </c>
      <c r="D590" s="24">
        <v>0.28000000000000003</v>
      </c>
      <c r="E590" s="24">
        <v>0.27408042344454181</v>
      </c>
      <c r="F590" s="24">
        <v>0.26981089999999996</v>
      </c>
      <c r="G590" s="217">
        <v>1.1499999999999999</v>
      </c>
      <c r="H590" s="24">
        <v>0.27</v>
      </c>
      <c r="I590" s="24">
        <v>0.308</v>
      </c>
      <c r="J590" s="24">
        <v>0.22999999999999998</v>
      </c>
      <c r="K590" s="24">
        <v>0.27</v>
      </c>
      <c r="L590" s="24">
        <v>0.27</v>
      </c>
      <c r="M590" s="24">
        <v>0.24</v>
      </c>
      <c r="N590" s="24">
        <v>0.25</v>
      </c>
      <c r="O590" s="24">
        <v>0.25252456137010199</v>
      </c>
      <c r="P590" s="24">
        <v>0.28999999999999998</v>
      </c>
      <c r="Q590" s="24">
        <v>0.26</v>
      </c>
      <c r="R590" s="24">
        <v>0.28999999999999998</v>
      </c>
      <c r="S590" s="24">
        <v>0.27</v>
      </c>
      <c r="T590" s="217">
        <v>0.20599999999999999</v>
      </c>
      <c r="U590" s="203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204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16">
        <v>0.26762100749914874</v>
      </c>
    </row>
    <row r="591" spans="1:65">
      <c r="A591" s="30"/>
      <c r="B591" s="19">
        <v>1</v>
      </c>
      <c r="C591" s="9">
        <v>5</v>
      </c>
      <c r="D591" s="24">
        <v>0.3</v>
      </c>
      <c r="E591" s="24">
        <v>0.28011964716589027</v>
      </c>
      <c r="F591" s="218">
        <v>0.28398980000000001</v>
      </c>
      <c r="G591" s="217">
        <v>1.17</v>
      </c>
      <c r="H591" s="24">
        <v>0.27</v>
      </c>
      <c r="I591" s="24">
        <v>0.249</v>
      </c>
      <c r="J591" s="24">
        <v>0.22</v>
      </c>
      <c r="K591" s="24">
        <v>0.27</v>
      </c>
      <c r="L591" s="24">
        <v>0.27</v>
      </c>
      <c r="M591" s="24">
        <v>0.24199999999999999</v>
      </c>
      <c r="N591" s="24">
        <v>0.25</v>
      </c>
      <c r="O591" s="24">
        <v>0.25964904065494937</v>
      </c>
      <c r="P591" s="24">
        <v>0.3</v>
      </c>
      <c r="Q591" s="24">
        <v>0.25</v>
      </c>
      <c r="R591" s="24">
        <v>0.28000000000000003</v>
      </c>
      <c r="S591" s="24">
        <v>0.27</v>
      </c>
      <c r="T591" s="217">
        <v>0.20100000000000001</v>
      </c>
      <c r="U591" s="203"/>
      <c r="V591" s="204"/>
      <c r="W591" s="204"/>
      <c r="X591" s="204"/>
      <c r="Y591" s="204"/>
      <c r="Z591" s="204"/>
      <c r="AA591" s="204"/>
      <c r="AB591" s="204"/>
      <c r="AC591" s="204"/>
      <c r="AD591" s="204"/>
      <c r="AE591" s="204"/>
      <c r="AF591" s="204"/>
      <c r="AG591" s="204"/>
      <c r="AH591" s="204"/>
      <c r="AI591" s="204"/>
      <c r="AJ591" s="204"/>
      <c r="AK591" s="204"/>
      <c r="AL591" s="204"/>
      <c r="AM591" s="204"/>
      <c r="AN591" s="204"/>
      <c r="AO591" s="204"/>
      <c r="AP591" s="204"/>
      <c r="AQ591" s="204"/>
      <c r="AR591" s="204"/>
      <c r="AS591" s="204"/>
      <c r="AT591" s="204"/>
      <c r="AU591" s="204"/>
      <c r="AV591" s="204"/>
      <c r="AW591" s="204"/>
      <c r="AX591" s="204"/>
      <c r="AY591" s="204"/>
      <c r="AZ591" s="204"/>
      <c r="BA591" s="204"/>
      <c r="BB591" s="204"/>
      <c r="BC591" s="204"/>
      <c r="BD591" s="204"/>
      <c r="BE591" s="204"/>
      <c r="BF591" s="204"/>
      <c r="BG591" s="204"/>
      <c r="BH591" s="204"/>
      <c r="BI591" s="204"/>
      <c r="BJ591" s="204"/>
      <c r="BK591" s="204"/>
      <c r="BL591" s="204"/>
      <c r="BM591" s="216">
        <v>96</v>
      </c>
    </row>
    <row r="592" spans="1:65">
      <c r="A592" s="30"/>
      <c r="B592" s="19">
        <v>1</v>
      </c>
      <c r="C592" s="9">
        <v>6</v>
      </c>
      <c r="D592" s="24">
        <v>0.28999999999999998</v>
      </c>
      <c r="E592" s="24">
        <v>0.27987406804817905</v>
      </c>
      <c r="F592" s="24">
        <v>0.2692736</v>
      </c>
      <c r="G592" s="217">
        <v>1.17</v>
      </c>
      <c r="H592" s="24">
        <v>0.27</v>
      </c>
      <c r="I592" s="24">
        <v>0.28199999999999997</v>
      </c>
      <c r="J592" s="24">
        <v>0.22</v>
      </c>
      <c r="K592" s="24">
        <v>0.26</v>
      </c>
      <c r="L592" s="24">
        <v>0.28000000000000003</v>
      </c>
      <c r="M592" s="24">
        <v>0.26600000000000001</v>
      </c>
      <c r="N592" s="24">
        <v>0.26</v>
      </c>
      <c r="O592" s="24">
        <v>0.27499286685003321</v>
      </c>
      <c r="P592" s="24">
        <v>0.3</v>
      </c>
      <c r="Q592" s="24">
        <v>0.24</v>
      </c>
      <c r="R592" s="24">
        <v>0.28000000000000003</v>
      </c>
      <c r="S592" s="24">
        <v>0.26</v>
      </c>
      <c r="T592" s="218">
        <v>0.22899999999999998</v>
      </c>
      <c r="U592" s="203"/>
      <c r="V592" s="204"/>
      <c r="W592" s="204"/>
      <c r="X592" s="204"/>
      <c r="Y592" s="204"/>
      <c r="Z592" s="204"/>
      <c r="AA592" s="204"/>
      <c r="AB592" s="204"/>
      <c r="AC592" s="204"/>
      <c r="AD592" s="204"/>
      <c r="AE592" s="204"/>
      <c r="AF592" s="204"/>
      <c r="AG592" s="204"/>
      <c r="AH592" s="204"/>
      <c r="AI592" s="204"/>
      <c r="AJ592" s="204"/>
      <c r="AK592" s="204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56"/>
    </row>
    <row r="593" spans="1:65">
      <c r="A593" s="30"/>
      <c r="B593" s="20" t="s">
        <v>254</v>
      </c>
      <c r="C593" s="12"/>
      <c r="D593" s="219">
        <v>0.28833333333333339</v>
      </c>
      <c r="E593" s="219">
        <v>0.27705468917728948</v>
      </c>
      <c r="F593" s="219">
        <v>0.27178045000000001</v>
      </c>
      <c r="G593" s="219">
        <v>1.18</v>
      </c>
      <c r="H593" s="219">
        <v>0.27166666666666667</v>
      </c>
      <c r="I593" s="219">
        <v>0.28216666666666668</v>
      </c>
      <c r="J593" s="219">
        <v>0.22499999999999998</v>
      </c>
      <c r="K593" s="219">
        <v>0.26833333333333337</v>
      </c>
      <c r="L593" s="219">
        <v>0.27</v>
      </c>
      <c r="M593" s="219">
        <v>0.24916666666666668</v>
      </c>
      <c r="N593" s="219">
        <v>0.25333333333333335</v>
      </c>
      <c r="O593" s="219">
        <v>0.26013157819880656</v>
      </c>
      <c r="P593" s="219">
        <v>0.3</v>
      </c>
      <c r="Q593" s="219">
        <v>0.25333333333333335</v>
      </c>
      <c r="R593" s="219">
        <v>0.28000000000000003</v>
      </c>
      <c r="S593" s="219">
        <v>0.26500000000000001</v>
      </c>
      <c r="T593" s="219">
        <v>0.20666666666666664</v>
      </c>
      <c r="U593" s="203"/>
      <c r="V593" s="204"/>
      <c r="W593" s="204"/>
      <c r="X593" s="204"/>
      <c r="Y593" s="204"/>
      <c r="Z593" s="204"/>
      <c r="AA593" s="204"/>
      <c r="AB593" s="204"/>
      <c r="AC593" s="204"/>
      <c r="AD593" s="204"/>
      <c r="AE593" s="204"/>
      <c r="AF593" s="204"/>
      <c r="AG593" s="204"/>
      <c r="AH593" s="204"/>
      <c r="AI593" s="204"/>
      <c r="AJ593" s="204"/>
      <c r="AK593" s="204"/>
      <c r="AL593" s="204"/>
      <c r="AM593" s="204"/>
      <c r="AN593" s="204"/>
      <c r="AO593" s="204"/>
      <c r="AP593" s="204"/>
      <c r="AQ593" s="204"/>
      <c r="AR593" s="204"/>
      <c r="AS593" s="204"/>
      <c r="AT593" s="204"/>
      <c r="AU593" s="204"/>
      <c r="AV593" s="204"/>
      <c r="AW593" s="204"/>
      <c r="AX593" s="204"/>
      <c r="AY593" s="204"/>
      <c r="AZ593" s="204"/>
      <c r="BA593" s="204"/>
      <c r="BB593" s="204"/>
      <c r="BC593" s="204"/>
      <c r="BD593" s="204"/>
      <c r="BE593" s="204"/>
      <c r="BF593" s="204"/>
      <c r="BG593" s="204"/>
      <c r="BH593" s="204"/>
      <c r="BI593" s="204"/>
      <c r="BJ593" s="204"/>
      <c r="BK593" s="204"/>
      <c r="BL593" s="204"/>
      <c r="BM593" s="56"/>
    </row>
    <row r="594" spans="1:65">
      <c r="A594" s="30"/>
      <c r="B594" s="3" t="s">
        <v>255</v>
      </c>
      <c r="C594" s="29"/>
      <c r="D594" s="24">
        <v>0.28999999999999998</v>
      </c>
      <c r="E594" s="24">
        <v>0.27900903804801774</v>
      </c>
      <c r="F594" s="24">
        <v>0.26954224999999998</v>
      </c>
      <c r="G594" s="24">
        <v>1.1749999999999998</v>
      </c>
      <c r="H594" s="24">
        <v>0.27</v>
      </c>
      <c r="I594" s="24">
        <v>0.28249999999999997</v>
      </c>
      <c r="J594" s="24">
        <v>0.22499999999999998</v>
      </c>
      <c r="K594" s="24">
        <v>0.27</v>
      </c>
      <c r="L594" s="24">
        <v>0.27</v>
      </c>
      <c r="M594" s="24">
        <v>0.245</v>
      </c>
      <c r="N594" s="24">
        <v>0.25</v>
      </c>
      <c r="O594" s="24">
        <v>0.25626974317746898</v>
      </c>
      <c r="P594" s="24">
        <v>0.3</v>
      </c>
      <c r="Q594" s="24">
        <v>0.255</v>
      </c>
      <c r="R594" s="24">
        <v>0.28000000000000003</v>
      </c>
      <c r="S594" s="24">
        <v>0.26500000000000001</v>
      </c>
      <c r="T594" s="24">
        <v>0.20249999999999999</v>
      </c>
      <c r="U594" s="203"/>
      <c r="V594" s="204"/>
      <c r="W594" s="204"/>
      <c r="X594" s="204"/>
      <c r="Y594" s="204"/>
      <c r="Z594" s="204"/>
      <c r="AA594" s="204"/>
      <c r="AB594" s="204"/>
      <c r="AC594" s="204"/>
      <c r="AD594" s="204"/>
      <c r="AE594" s="204"/>
      <c r="AF594" s="204"/>
      <c r="AG594" s="204"/>
      <c r="AH594" s="204"/>
      <c r="AI594" s="204"/>
      <c r="AJ594" s="204"/>
      <c r="AK594" s="204"/>
      <c r="AL594" s="204"/>
      <c r="AM594" s="204"/>
      <c r="AN594" s="204"/>
      <c r="AO594" s="204"/>
      <c r="AP594" s="204"/>
      <c r="AQ594" s="204"/>
      <c r="AR594" s="204"/>
      <c r="AS594" s="204"/>
      <c r="AT594" s="204"/>
      <c r="AU594" s="204"/>
      <c r="AV594" s="204"/>
      <c r="AW594" s="204"/>
      <c r="AX594" s="204"/>
      <c r="AY594" s="204"/>
      <c r="AZ594" s="204"/>
      <c r="BA594" s="204"/>
      <c r="BB594" s="204"/>
      <c r="BC594" s="204"/>
      <c r="BD594" s="204"/>
      <c r="BE594" s="204"/>
      <c r="BF594" s="204"/>
      <c r="BG594" s="204"/>
      <c r="BH594" s="204"/>
      <c r="BI594" s="204"/>
      <c r="BJ594" s="204"/>
      <c r="BK594" s="204"/>
      <c r="BL594" s="204"/>
      <c r="BM594" s="56"/>
    </row>
    <row r="595" spans="1:65">
      <c r="A595" s="30"/>
      <c r="B595" s="3" t="s">
        <v>256</v>
      </c>
      <c r="C595" s="29"/>
      <c r="D595" s="24">
        <v>7.5277265270907922E-3</v>
      </c>
      <c r="E595" s="24">
        <v>4.2716503546113421E-3</v>
      </c>
      <c r="F595" s="24">
        <v>6.7813439832381476E-3</v>
      </c>
      <c r="G595" s="24">
        <v>2.6832815729997499E-2</v>
      </c>
      <c r="H595" s="24">
        <v>4.0824829046386115E-3</v>
      </c>
      <c r="I595" s="24">
        <v>2.2938323100581404E-2</v>
      </c>
      <c r="J595" s="24">
        <v>5.4772255750516509E-3</v>
      </c>
      <c r="K595" s="24">
        <v>4.0824829046386332E-3</v>
      </c>
      <c r="L595" s="24">
        <v>6.324555320336764E-3</v>
      </c>
      <c r="M595" s="24">
        <v>1.6400203250773057E-2</v>
      </c>
      <c r="N595" s="24">
        <v>5.1639777949432277E-3</v>
      </c>
      <c r="O595" s="24">
        <v>1.0827196581768036E-2</v>
      </c>
      <c r="P595" s="24">
        <v>6.324555320336764E-3</v>
      </c>
      <c r="Q595" s="24">
        <v>8.1649658092772665E-3</v>
      </c>
      <c r="R595" s="24">
        <v>6.3245553203367466E-3</v>
      </c>
      <c r="S595" s="24">
        <v>5.4772255750516656E-3</v>
      </c>
      <c r="T595" s="24">
        <v>1.121903144958006E-2</v>
      </c>
      <c r="U595" s="203"/>
      <c r="V595" s="204"/>
      <c r="W595" s="204"/>
      <c r="X595" s="204"/>
      <c r="Y595" s="204"/>
      <c r="Z595" s="204"/>
      <c r="AA595" s="204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204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56"/>
    </row>
    <row r="596" spans="1:65">
      <c r="A596" s="30"/>
      <c r="B596" s="3" t="s">
        <v>86</v>
      </c>
      <c r="C596" s="29"/>
      <c r="D596" s="13">
        <v>2.6107722059274419E-2</v>
      </c>
      <c r="E596" s="13">
        <v>1.5418076363536584E-2</v>
      </c>
      <c r="F596" s="13">
        <v>2.4951551825152057E-2</v>
      </c>
      <c r="G596" s="13">
        <v>2.273967434745551E-2</v>
      </c>
      <c r="H596" s="13">
        <v>1.5027544434252558E-2</v>
      </c>
      <c r="I596" s="13">
        <v>8.1293525459827778E-2</v>
      </c>
      <c r="J596" s="13">
        <v>2.4343224778007339E-2</v>
      </c>
      <c r="K596" s="13">
        <v>1.5214222004864469E-2</v>
      </c>
      <c r="L596" s="13">
        <v>2.3424278964210236E-2</v>
      </c>
      <c r="M596" s="13">
        <v>6.5820213715477152E-2</v>
      </c>
      <c r="N596" s="13">
        <v>2.0384122874775899E-2</v>
      </c>
      <c r="O596" s="13">
        <v>4.1622000130615858E-2</v>
      </c>
      <c r="P596" s="13">
        <v>2.1081851067789214E-2</v>
      </c>
      <c r="Q596" s="13">
        <v>3.2230128194515525E-2</v>
      </c>
      <c r="R596" s="13">
        <v>2.2587697572631234E-2</v>
      </c>
      <c r="S596" s="13">
        <v>2.0668775754911946E-2</v>
      </c>
      <c r="T596" s="13">
        <v>5.4285636046355133E-2</v>
      </c>
      <c r="U596" s="152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5"/>
    </row>
    <row r="597" spans="1:65">
      <c r="A597" s="30"/>
      <c r="B597" s="3" t="s">
        <v>257</v>
      </c>
      <c r="C597" s="29"/>
      <c r="D597" s="13">
        <v>7.7394245047263333E-2</v>
      </c>
      <c r="E597" s="13">
        <v>3.5250153813768614E-2</v>
      </c>
      <c r="F597" s="13">
        <v>1.5542286981579778E-2</v>
      </c>
      <c r="G597" s="13">
        <v>3.4092203785749264</v>
      </c>
      <c r="H597" s="13">
        <v>1.5117121056091865E-2</v>
      </c>
      <c r="I597" s="13">
        <v>5.4351709170529894E-2</v>
      </c>
      <c r="J597" s="13">
        <v>-0.15925882611918774</v>
      </c>
      <c r="K597" s="13">
        <v>2.6616962578578374E-3</v>
      </c>
      <c r="L597" s="13">
        <v>8.8894086569748509E-3</v>
      </c>
      <c r="M597" s="13">
        <v>-6.8956996331989262E-2</v>
      </c>
      <c r="N597" s="13">
        <v>-5.3387715334196395E-2</v>
      </c>
      <c r="O597" s="13">
        <v>-2.7985207029631254E-2</v>
      </c>
      <c r="P597" s="13">
        <v>0.12098823184108309</v>
      </c>
      <c r="Q597" s="13">
        <v>-5.3387715334196395E-2</v>
      </c>
      <c r="R597" s="13">
        <v>4.6255683051677599E-2</v>
      </c>
      <c r="S597" s="13">
        <v>-9.7937285403765229E-3</v>
      </c>
      <c r="T597" s="13">
        <v>-0.22776366250947622</v>
      </c>
      <c r="U597" s="152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30"/>
      <c r="B598" s="46" t="s">
        <v>258</v>
      </c>
      <c r="C598" s="47"/>
      <c r="D598" s="45">
        <v>1.02</v>
      </c>
      <c r="E598" s="45">
        <v>0.39</v>
      </c>
      <c r="F598" s="45">
        <v>0.1</v>
      </c>
      <c r="G598" s="45">
        <v>50.43</v>
      </c>
      <c r="H598" s="45">
        <v>0.09</v>
      </c>
      <c r="I598" s="45">
        <v>0.67</v>
      </c>
      <c r="J598" s="45">
        <v>2.4900000000000002</v>
      </c>
      <c r="K598" s="45">
        <v>0.09</v>
      </c>
      <c r="L598" s="45">
        <v>0</v>
      </c>
      <c r="M598" s="45">
        <v>1.1499999999999999</v>
      </c>
      <c r="N598" s="45">
        <v>0.92</v>
      </c>
      <c r="O598" s="45">
        <v>0.55000000000000004</v>
      </c>
      <c r="P598" s="45">
        <v>1.66</v>
      </c>
      <c r="Q598" s="45">
        <v>0.92</v>
      </c>
      <c r="R598" s="45">
        <v>0.55000000000000004</v>
      </c>
      <c r="S598" s="45">
        <v>0.28000000000000003</v>
      </c>
      <c r="T598" s="45">
        <v>3.51</v>
      </c>
      <c r="U598" s="152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B599" s="31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BM599" s="55"/>
    </row>
    <row r="600" spans="1:65" ht="15">
      <c r="B600" s="8" t="s">
        <v>527</v>
      </c>
      <c r="BM600" s="28" t="s">
        <v>295</v>
      </c>
    </row>
    <row r="601" spans="1:65" ht="15">
      <c r="A601" s="25" t="s">
        <v>29</v>
      </c>
      <c r="B601" s="18" t="s">
        <v>110</v>
      </c>
      <c r="C601" s="15" t="s">
        <v>111</v>
      </c>
      <c r="D601" s="16" t="s">
        <v>225</v>
      </c>
      <c r="E601" s="17" t="s">
        <v>225</v>
      </c>
      <c r="F601" s="17" t="s">
        <v>225</v>
      </c>
      <c r="G601" s="17" t="s">
        <v>225</v>
      </c>
      <c r="H601" s="17" t="s">
        <v>225</v>
      </c>
      <c r="I601" s="17" t="s">
        <v>225</v>
      </c>
      <c r="J601" s="17" t="s">
        <v>225</v>
      </c>
      <c r="K601" s="17" t="s">
        <v>225</v>
      </c>
      <c r="L601" s="17" t="s">
        <v>225</v>
      </c>
      <c r="M601" s="17" t="s">
        <v>225</v>
      </c>
      <c r="N601" s="17" t="s">
        <v>225</v>
      </c>
      <c r="O601" s="17" t="s">
        <v>225</v>
      </c>
      <c r="P601" s="17" t="s">
        <v>225</v>
      </c>
      <c r="Q601" s="17" t="s">
        <v>225</v>
      </c>
      <c r="R601" s="17" t="s">
        <v>225</v>
      </c>
      <c r="S601" s="152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8">
        <v>1</v>
      </c>
    </row>
    <row r="602" spans="1:65">
      <c r="A602" s="30"/>
      <c r="B602" s="19" t="s">
        <v>226</v>
      </c>
      <c r="C602" s="9" t="s">
        <v>226</v>
      </c>
      <c r="D602" s="150" t="s">
        <v>228</v>
      </c>
      <c r="E602" s="151" t="s">
        <v>230</v>
      </c>
      <c r="F602" s="151" t="s">
        <v>233</v>
      </c>
      <c r="G602" s="151" t="s">
        <v>234</v>
      </c>
      <c r="H602" s="151" t="s">
        <v>236</v>
      </c>
      <c r="I602" s="151" t="s">
        <v>237</v>
      </c>
      <c r="J602" s="151" t="s">
        <v>238</v>
      </c>
      <c r="K602" s="151" t="s">
        <v>239</v>
      </c>
      <c r="L602" s="151" t="s">
        <v>242</v>
      </c>
      <c r="M602" s="151" t="s">
        <v>243</v>
      </c>
      <c r="N602" s="151" t="s">
        <v>244</v>
      </c>
      <c r="O602" s="151" t="s">
        <v>245</v>
      </c>
      <c r="P602" s="151" t="s">
        <v>246</v>
      </c>
      <c r="Q602" s="151" t="s">
        <v>247</v>
      </c>
      <c r="R602" s="151" t="s">
        <v>248</v>
      </c>
      <c r="S602" s="152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8" t="s">
        <v>3</v>
      </c>
    </row>
    <row r="603" spans="1:65">
      <c r="A603" s="30"/>
      <c r="B603" s="19"/>
      <c r="C603" s="9"/>
      <c r="D603" s="10" t="s">
        <v>260</v>
      </c>
      <c r="E603" s="11" t="s">
        <v>260</v>
      </c>
      <c r="F603" s="11" t="s">
        <v>296</v>
      </c>
      <c r="G603" s="11" t="s">
        <v>262</v>
      </c>
      <c r="H603" s="11" t="s">
        <v>262</v>
      </c>
      <c r="I603" s="11" t="s">
        <v>262</v>
      </c>
      <c r="J603" s="11" t="s">
        <v>296</v>
      </c>
      <c r="K603" s="11" t="s">
        <v>260</v>
      </c>
      <c r="L603" s="11" t="s">
        <v>260</v>
      </c>
      <c r="M603" s="11" t="s">
        <v>262</v>
      </c>
      <c r="N603" s="11" t="s">
        <v>262</v>
      </c>
      <c r="O603" s="11" t="s">
        <v>260</v>
      </c>
      <c r="P603" s="11" t="s">
        <v>260</v>
      </c>
      <c r="Q603" s="11" t="s">
        <v>260</v>
      </c>
      <c r="R603" s="11" t="s">
        <v>260</v>
      </c>
      <c r="S603" s="152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>
        <v>2</v>
      </c>
    </row>
    <row r="604" spans="1:65">
      <c r="A604" s="30"/>
      <c r="B604" s="19"/>
      <c r="C604" s="9"/>
      <c r="D604" s="26" t="s">
        <v>116</v>
      </c>
      <c r="E604" s="26" t="s">
        <v>297</v>
      </c>
      <c r="F604" s="26" t="s">
        <v>299</v>
      </c>
      <c r="G604" s="26" t="s">
        <v>298</v>
      </c>
      <c r="H604" s="26" t="s">
        <v>299</v>
      </c>
      <c r="I604" s="26" t="s">
        <v>297</v>
      </c>
      <c r="J604" s="26" t="s">
        <v>299</v>
      </c>
      <c r="K604" s="26" t="s">
        <v>299</v>
      </c>
      <c r="L604" s="26" t="s">
        <v>299</v>
      </c>
      <c r="M604" s="26" t="s">
        <v>298</v>
      </c>
      <c r="N604" s="26" t="s">
        <v>297</v>
      </c>
      <c r="O604" s="26" t="s">
        <v>299</v>
      </c>
      <c r="P604" s="26" t="s">
        <v>299</v>
      </c>
      <c r="Q604" s="26" t="s">
        <v>299</v>
      </c>
      <c r="R604" s="26" t="s">
        <v>300</v>
      </c>
      <c r="S604" s="152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2</v>
      </c>
    </row>
    <row r="605" spans="1:65">
      <c r="A605" s="30"/>
      <c r="B605" s="18">
        <v>1</v>
      </c>
      <c r="C605" s="14">
        <v>1</v>
      </c>
      <c r="D605" s="22">
        <v>0.52</v>
      </c>
      <c r="E605" s="22">
        <v>0.39692855979145536</v>
      </c>
      <c r="F605" s="147">
        <v>25</v>
      </c>
      <c r="G605" s="22">
        <v>0.6</v>
      </c>
      <c r="H605" s="22">
        <v>0.3</v>
      </c>
      <c r="I605" s="147" t="s">
        <v>102</v>
      </c>
      <c r="J605" s="147" t="s">
        <v>104</v>
      </c>
      <c r="K605" s="22">
        <v>0.47</v>
      </c>
      <c r="L605" s="22">
        <v>0.39</v>
      </c>
      <c r="M605" s="22">
        <v>0.86189181604619147</v>
      </c>
      <c r="N605" s="22">
        <v>0.7</v>
      </c>
      <c r="O605" s="22">
        <v>0.49</v>
      </c>
      <c r="P605" s="22">
        <v>0.73</v>
      </c>
      <c r="Q605" s="22">
        <v>0.34</v>
      </c>
      <c r="R605" s="22">
        <v>0.25</v>
      </c>
      <c r="S605" s="152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1</v>
      </c>
    </row>
    <row r="606" spans="1:65">
      <c r="A606" s="30"/>
      <c r="B606" s="19">
        <v>1</v>
      </c>
      <c r="C606" s="9">
        <v>2</v>
      </c>
      <c r="D606" s="11">
        <v>0.51</v>
      </c>
      <c r="E606" s="11">
        <v>0.42279298523383602</v>
      </c>
      <c r="F606" s="148">
        <v>25</v>
      </c>
      <c r="G606" s="11">
        <v>0.6</v>
      </c>
      <c r="H606" s="11">
        <v>0.3</v>
      </c>
      <c r="I606" s="148" t="s">
        <v>102</v>
      </c>
      <c r="J606" s="148" t="s">
        <v>104</v>
      </c>
      <c r="K606" s="11">
        <v>0.54</v>
      </c>
      <c r="L606" s="11">
        <v>0.39</v>
      </c>
      <c r="M606" s="11">
        <v>0.76052722773213788</v>
      </c>
      <c r="N606" s="11">
        <v>0.7</v>
      </c>
      <c r="O606" s="11">
        <v>0.51</v>
      </c>
      <c r="P606" s="11">
        <v>0.62</v>
      </c>
      <c r="Q606" s="11">
        <v>0.32</v>
      </c>
      <c r="R606" s="11">
        <v>0.26</v>
      </c>
      <c r="S606" s="152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5</v>
      </c>
    </row>
    <row r="607" spans="1:65">
      <c r="A607" s="30"/>
      <c r="B607" s="19">
        <v>1</v>
      </c>
      <c r="C607" s="9">
        <v>3</v>
      </c>
      <c r="D607" s="11">
        <v>0.54</v>
      </c>
      <c r="E607" s="11">
        <v>0.4210878866086421</v>
      </c>
      <c r="F607" s="148">
        <v>15</v>
      </c>
      <c r="G607" s="11">
        <v>0.6</v>
      </c>
      <c r="H607" s="11">
        <v>0.3</v>
      </c>
      <c r="I607" s="148" t="s">
        <v>102</v>
      </c>
      <c r="J607" s="148" t="s">
        <v>104</v>
      </c>
      <c r="K607" s="11">
        <v>0.47</v>
      </c>
      <c r="L607" s="11">
        <v>0.38</v>
      </c>
      <c r="M607" s="11">
        <v>0.83969486905741353</v>
      </c>
      <c r="N607" s="11">
        <v>0.7</v>
      </c>
      <c r="O607" s="11">
        <v>0.47</v>
      </c>
      <c r="P607" s="11">
        <v>0.63</v>
      </c>
      <c r="Q607" s="11">
        <v>0.31</v>
      </c>
      <c r="R607" s="11">
        <v>0.27</v>
      </c>
      <c r="S607" s="152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16</v>
      </c>
    </row>
    <row r="608" spans="1:65">
      <c r="A608" s="30"/>
      <c r="B608" s="19">
        <v>1</v>
      </c>
      <c r="C608" s="9">
        <v>4</v>
      </c>
      <c r="D608" s="11">
        <v>0.47</v>
      </c>
      <c r="E608" s="11">
        <v>0.40827669023295532</v>
      </c>
      <c r="F608" s="148">
        <v>17</v>
      </c>
      <c r="G608" s="11">
        <v>0.6</v>
      </c>
      <c r="H608" s="11">
        <v>0.3</v>
      </c>
      <c r="I608" s="148" t="s">
        <v>102</v>
      </c>
      <c r="J608" s="148" t="s">
        <v>104</v>
      </c>
      <c r="K608" s="11">
        <v>0.53</v>
      </c>
      <c r="L608" s="11">
        <v>0.41</v>
      </c>
      <c r="M608" s="11">
        <v>0.87950562043072611</v>
      </c>
      <c r="N608" s="11">
        <v>0.6</v>
      </c>
      <c r="O608" s="11">
        <v>0.47</v>
      </c>
      <c r="P608" s="11">
        <v>0.61</v>
      </c>
      <c r="Q608" s="11">
        <v>0.36</v>
      </c>
      <c r="R608" s="11">
        <v>0.25</v>
      </c>
      <c r="S608" s="152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0.49362290694792199</v>
      </c>
    </row>
    <row r="609" spans="1:65">
      <c r="A609" s="30"/>
      <c r="B609" s="19">
        <v>1</v>
      </c>
      <c r="C609" s="9">
        <v>5</v>
      </c>
      <c r="D609" s="11">
        <v>0.51</v>
      </c>
      <c r="E609" s="11">
        <v>0.40605426690220525</v>
      </c>
      <c r="F609" s="148">
        <v>27</v>
      </c>
      <c r="G609" s="11">
        <v>0.6</v>
      </c>
      <c r="H609" s="11">
        <v>0.3</v>
      </c>
      <c r="I609" s="148" t="s">
        <v>102</v>
      </c>
      <c r="J609" s="148" t="s">
        <v>104</v>
      </c>
      <c r="K609" s="11">
        <v>0.54</v>
      </c>
      <c r="L609" s="11">
        <v>0.38</v>
      </c>
      <c r="M609" s="11">
        <v>0.79543254030590227</v>
      </c>
      <c r="N609" s="11">
        <v>0.7</v>
      </c>
      <c r="O609" s="11">
        <v>0.46</v>
      </c>
      <c r="P609" s="11">
        <v>0.69</v>
      </c>
      <c r="Q609" s="11">
        <v>0.32</v>
      </c>
      <c r="R609" s="11">
        <v>0.25</v>
      </c>
      <c r="S609" s="152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11</v>
      </c>
    </row>
    <row r="610" spans="1:65">
      <c r="A610" s="30"/>
      <c r="B610" s="19">
        <v>1</v>
      </c>
      <c r="C610" s="9">
        <v>6</v>
      </c>
      <c r="D610" s="11">
        <v>0.46</v>
      </c>
      <c r="E610" s="11">
        <v>0.40676279948983707</v>
      </c>
      <c r="F610" s="148">
        <v>25</v>
      </c>
      <c r="G610" s="11">
        <v>0.6</v>
      </c>
      <c r="H610" s="11">
        <v>0.3</v>
      </c>
      <c r="I610" s="148" t="s">
        <v>102</v>
      </c>
      <c r="J610" s="148" t="s">
        <v>104</v>
      </c>
      <c r="K610" s="11">
        <v>0.51</v>
      </c>
      <c r="L610" s="11">
        <v>0.36</v>
      </c>
      <c r="M610" s="11">
        <v>0.76189403841912029</v>
      </c>
      <c r="N610" s="11">
        <v>0.7</v>
      </c>
      <c r="O610" s="11">
        <v>0.43</v>
      </c>
      <c r="P610" s="11">
        <v>0.65</v>
      </c>
      <c r="Q610" s="11">
        <v>0.36</v>
      </c>
      <c r="R610" s="11">
        <v>0.25</v>
      </c>
      <c r="S610" s="152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5"/>
    </row>
    <row r="611" spans="1:65">
      <c r="A611" s="30"/>
      <c r="B611" s="20" t="s">
        <v>254</v>
      </c>
      <c r="C611" s="12"/>
      <c r="D611" s="23">
        <v>0.50166666666666659</v>
      </c>
      <c r="E611" s="23">
        <v>0.4103171980431552</v>
      </c>
      <c r="F611" s="23">
        <v>22.333333333333332</v>
      </c>
      <c r="G611" s="23">
        <v>0.6</v>
      </c>
      <c r="H611" s="23">
        <v>0.3</v>
      </c>
      <c r="I611" s="23" t="s">
        <v>622</v>
      </c>
      <c r="J611" s="23" t="s">
        <v>622</v>
      </c>
      <c r="K611" s="23">
        <v>0.5099999999999999</v>
      </c>
      <c r="L611" s="23">
        <v>0.38500000000000001</v>
      </c>
      <c r="M611" s="23">
        <v>0.81649101866524854</v>
      </c>
      <c r="N611" s="23">
        <v>0.68333333333333324</v>
      </c>
      <c r="O611" s="23">
        <v>0.47166666666666668</v>
      </c>
      <c r="P611" s="23">
        <v>0.65499999999999992</v>
      </c>
      <c r="Q611" s="23">
        <v>0.33500000000000002</v>
      </c>
      <c r="R611" s="23">
        <v>0.255</v>
      </c>
      <c r="S611" s="152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5"/>
    </row>
    <row r="612" spans="1:65">
      <c r="A612" s="30"/>
      <c r="B612" s="3" t="s">
        <v>255</v>
      </c>
      <c r="C612" s="29"/>
      <c r="D612" s="11">
        <v>0.51</v>
      </c>
      <c r="E612" s="11">
        <v>0.40751974486139619</v>
      </c>
      <c r="F612" s="11">
        <v>25</v>
      </c>
      <c r="G612" s="11">
        <v>0.6</v>
      </c>
      <c r="H612" s="11">
        <v>0.3</v>
      </c>
      <c r="I612" s="11" t="s">
        <v>622</v>
      </c>
      <c r="J612" s="11" t="s">
        <v>622</v>
      </c>
      <c r="K612" s="11">
        <v>0.52</v>
      </c>
      <c r="L612" s="11">
        <v>0.38500000000000001</v>
      </c>
      <c r="M612" s="11">
        <v>0.81756370468165795</v>
      </c>
      <c r="N612" s="11">
        <v>0.7</v>
      </c>
      <c r="O612" s="11">
        <v>0.47</v>
      </c>
      <c r="P612" s="11">
        <v>0.64</v>
      </c>
      <c r="Q612" s="11">
        <v>0.33</v>
      </c>
      <c r="R612" s="11">
        <v>0.25</v>
      </c>
      <c r="S612" s="152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5"/>
    </row>
    <row r="613" spans="1:65">
      <c r="A613" s="30"/>
      <c r="B613" s="3" t="s">
        <v>256</v>
      </c>
      <c r="C613" s="29"/>
      <c r="D613" s="24">
        <v>3.060501048303476E-2</v>
      </c>
      <c r="E613" s="24">
        <v>9.8577749573475603E-3</v>
      </c>
      <c r="F613" s="24">
        <v>5.0066622281382935</v>
      </c>
      <c r="G613" s="24">
        <v>0</v>
      </c>
      <c r="H613" s="24">
        <v>0</v>
      </c>
      <c r="I613" s="24" t="s">
        <v>622</v>
      </c>
      <c r="J613" s="24" t="s">
        <v>622</v>
      </c>
      <c r="K613" s="24">
        <v>3.2863353450309996E-2</v>
      </c>
      <c r="L613" s="24">
        <v>1.643167672515498E-2</v>
      </c>
      <c r="M613" s="24">
        <v>5.1238124028737099E-2</v>
      </c>
      <c r="N613" s="24">
        <v>4.0824829046386291E-2</v>
      </c>
      <c r="O613" s="24">
        <v>2.7141603981096381E-2</v>
      </c>
      <c r="P613" s="24">
        <v>4.6368092477478508E-2</v>
      </c>
      <c r="Q613" s="24">
        <v>2.1679483388678793E-2</v>
      </c>
      <c r="R613" s="24">
        <v>8.3666002653407633E-3</v>
      </c>
      <c r="S613" s="152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86</v>
      </c>
      <c r="C614" s="29"/>
      <c r="D614" s="13">
        <v>6.1006665414687238E-2</v>
      </c>
      <c r="E614" s="13">
        <v>2.4024766703321966E-2</v>
      </c>
      <c r="F614" s="13">
        <v>0.22417890573753554</v>
      </c>
      <c r="G614" s="13">
        <v>0</v>
      </c>
      <c r="H614" s="13">
        <v>0</v>
      </c>
      <c r="I614" s="13" t="s">
        <v>622</v>
      </c>
      <c r="J614" s="13" t="s">
        <v>622</v>
      </c>
      <c r="K614" s="13">
        <v>6.4437947941784313E-2</v>
      </c>
      <c r="L614" s="13">
        <v>4.2679679805597351E-2</v>
      </c>
      <c r="M614" s="13">
        <v>6.2754057126676255E-2</v>
      </c>
      <c r="N614" s="13">
        <v>5.9743652263004335E-2</v>
      </c>
      <c r="O614" s="13">
        <v>5.7544036709038265E-2</v>
      </c>
      <c r="P614" s="13">
        <v>7.0790980881646592E-2</v>
      </c>
      <c r="Q614" s="13">
        <v>6.4714875787100876E-2</v>
      </c>
      <c r="R614" s="13">
        <v>3.2810197118983385E-2</v>
      </c>
      <c r="S614" s="152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3" t="s">
        <v>257</v>
      </c>
      <c r="C615" s="29"/>
      <c r="D615" s="13">
        <v>1.6295353407481228E-2</v>
      </c>
      <c r="E615" s="13">
        <v>-0.16876386353268591</v>
      </c>
      <c r="F615" s="13">
        <v>44.243713407509134</v>
      </c>
      <c r="G615" s="13">
        <v>0.21550274826143956</v>
      </c>
      <c r="H615" s="13">
        <v>-0.39224862586928022</v>
      </c>
      <c r="I615" s="13" t="s">
        <v>622</v>
      </c>
      <c r="J615" s="13" t="s">
        <v>622</v>
      </c>
      <c r="K615" s="13">
        <v>3.3177336022223392E-2</v>
      </c>
      <c r="L615" s="13">
        <v>-0.22005240319890962</v>
      </c>
      <c r="M615" s="13">
        <v>0.65407846186398655</v>
      </c>
      <c r="N615" s="13">
        <v>0.38432257440886142</v>
      </c>
      <c r="O615" s="13">
        <v>-4.4479784005590606E-2</v>
      </c>
      <c r="P615" s="13">
        <v>0.32692383351873788</v>
      </c>
      <c r="Q615" s="13">
        <v>-0.32134429888736293</v>
      </c>
      <c r="R615" s="13">
        <v>-0.48341133198888819</v>
      </c>
      <c r="S615" s="152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30"/>
      <c r="B616" s="46" t="s">
        <v>258</v>
      </c>
      <c r="C616" s="47"/>
      <c r="D616" s="45">
        <v>0</v>
      </c>
      <c r="E616" s="45">
        <v>0.4</v>
      </c>
      <c r="F616" s="45">
        <v>96.01</v>
      </c>
      <c r="G616" s="45">
        <v>0.43</v>
      </c>
      <c r="H616" s="45">
        <v>0.89</v>
      </c>
      <c r="I616" s="45">
        <v>0.01</v>
      </c>
      <c r="J616" s="45">
        <v>8.7899999999999991</v>
      </c>
      <c r="K616" s="45">
        <v>0.04</v>
      </c>
      <c r="L616" s="45">
        <v>0.51</v>
      </c>
      <c r="M616" s="45">
        <v>1.38</v>
      </c>
      <c r="N616" s="45">
        <v>0.8</v>
      </c>
      <c r="O616" s="45">
        <v>0.13</v>
      </c>
      <c r="P616" s="45">
        <v>0.67</v>
      </c>
      <c r="Q616" s="45">
        <v>0.73</v>
      </c>
      <c r="R616" s="45">
        <v>1.08</v>
      </c>
      <c r="S616" s="152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B617" s="31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BM617" s="55"/>
    </row>
    <row r="618" spans="1:65" ht="15">
      <c r="B618" s="8" t="s">
        <v>528</v>
      </c>
      <c r="BM618" s="28" t="s">
        <v>295</v>
      </c>
    </row>
    <row r="619" spans="1:65" ht="15">
      <c r="A619" s="25" t="s">
        <v>31</v>
      </c>
      <c r="B619" s="18" t="s">
        <v>110</v>
      </c>
      <c r="C619" s="15" t="s">
        <v>111</v>
      </c>
      <c r="D619" s="16" t="s">
        <v>225</v>
      </c>
      <c r="E619" s="17" t="s">
        <v>225</v>
      </c>
      <c r="F619" s="15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>
        <v>1</v>
      </c>
    </row>
    <row r="620" spans="1:65">
      <c r="A620" s="30"/>
      <c r="B620" s="19" t="s">
        <v>226</v>
      </c>
      <c r="C620" s="9" t="s">
        <v>226</v>
      </c>
      <c r="D620" s="150" t="s">
        <v>228</v>
      </c>
      <c r="E620" s="151" t="s">
        <v>236</v>
      </c>
      <c r="F620" s="15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 t="s">
        <v>3</v>
      </c>
    </row>
    <row r="621" spans="1:65">
      <c r="A621" s="30"/>
      <c r="B621" s="19"/>
      <c r="C621" s="9"/>
      <c r="D621" s="10" t="s">
        <v>260</v>
      </c>
      <c r="E621" s="11" t="s">
        <v>262</v>
      </c>
      <c r="F621" s="15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1</v>
      </c>
    </row>
    <row r="622" spans="1:65">
      <c r="A622" s="30"/>
      <c r="B622" s="19"/>
      <c r="C622" s="9"/>
      <c r="D622" s="26" t="s">
        <v>116</v>
      </c>
      <c r="E622" s="26" t="s">
        <v>299</v>
      </c>
      <c r="F622" s="15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8">
        <v>1</v>
      </c>
      <c r="C623" s="14">
        <v>1</v>
      </c>
      <c r="D623" s="225">
        <v>23.474</v>
      </c>
      <c r="E623" s="225">
        <v>23.1</v>
      </c>
      <c r="F623" s="222"/>
      <c r="G623" s="223"/>
      <c r="H623" s="223"/>
      <c r="I623" s="223"/>
      <c r="J623" s="223"/>
      <c r="K623" s="223"/>
      <c r="L623" s="223"/>
      <c r="M623" s="223"/>
      <c r="N623" s="223"/>
      <c r="O623" s="223"/>
      <c r="P623" s="223"/>
      <c r="Q623" s="223"/>
      <c r="R623" s="223"/>
      <c r="S623" s="223"/>
      <c r="T623" s="223"/>
      <c r="U623" s="223"/>
      <c r="V623" s="223"/>
      <c r="W623" s="223"/>
      <c r="X623" s="223"/>
      <c r="Y623" s="223"/>
      <c r="Z623" s="223"/>
      <c r="AA623" s="223"/>
      <c r="AB623" s="223"/>
      <c r="AC623" s="223"/>
      <c r="AD623" s="223"/>
      <c r="AE623" s="223"/>
      <c r="AF623" s="223"/>
      <c r="AG623" s="223"/>
      <c r="AH623" s="223"/>
      <c r="AI623" s="223"/>
      <c r="AJ623" s="223"/>
      <c r="AK623" s="223"/>
      <c r="AL623" s="223"/>
      <c r="AM623" s="223"/>
      <c r="AN623" s="223"/>
      <c r="AO623" s="223"/>
      <c r="AP623" s="223"/>
      <c r="AQ623" s="223"/>
      <c r="AR623" s="223"/>
      <c r="AS623" s="223"/>
      <c r="AT623" s="223"/>
      <c r="AU623" s="223"/>
      <c r="AV623" s="223"/>
      <c r="AW623" s="223"/>
      <c r="AX623" s="223"/>
      <c r="AY623" s="223"/>
      <c r="AZ623" s="223"/>
      <c r="BA623" s="223"/>
      <c r="BB623" s="223"/>
      <c r="BC623" s="223"/>
      <c r="BD623" s="223"/>
      <c r="BE623" s="223"/>
      <c r="BF623" s="223"/>
      <c r="BG623" s="223"/>
      <c r="BH623" s="223"/>
      <c r="BI623" s="223"/>
      <c r="BJ623" s="223"/>
      <c r="BK623" s="223"/>
      <c r="BL623" s="223"/>
      <c r="BM623" s="227">
        <v>1</v>
      </c>
    </row>
    <row r="624" spans="1:65">
      <c r="A624" s="30"/>
      <c r="B624" s="19">
        <v>1</v>
      </c>
      <c r="C624" s="9">
        <v>2</v>
      </c>
      <c r="D624" s="221">
        <v>23.475999999999999</v>
      </c>
      <c r="E624" s="221">
        <v>23.4</v>
      </c>
      <c r="F624" s="222"/>
      <c r="G624" s="223"/>
      <c r="H624" s="223"/>
      <c r="I624" s="223"/>
      <c r="J624" s="223"/>
      <c r="K624" s="223"/>
      <c r="L624" s="223"/>
      <c r="M624" s="223"/>
      <c r="N624" s="223"/>
      <c r="O624" s="223"/>
      <c r="P624" s="223"/>
      <c r="Q624" s="223"/>
      <c r="R624" s="223"/>
      <c r="S624" s="223"/>
      <c r="T624" s="223"/>
      <c r="U624" s="223"/>
      <c r="V624" s="223"/>
      <c r="W624" s="223"/>
      <c r="X624" s="223"/>
      <c r="Y624" s="223"/>
      <c r="Z624" s="223"/>
      <c r="AA624" s="223"/>
      <c r="AB624" s="223"/>
      <c r="AC624" s="223"/>
      <c r="AD624" s="223"/>
      <c r="AE624" s="223"/>
      <c r="AF624" s="223"/>
      <c r="AG624" s="223"/>
      <c r="AH624" s="223"/>
      <c r="AI624" s="223"/>
      <c r="AJ624" s="223"/>
      <c r="AK624" s="223"/>
      <c r="AL624" s="223"/>
      <c r="AM624" s="223"/>
      <c r="AN624" s="223"/>
      <c r="AO624" s="223"/>
      <c r="AP624" s="223"/>
      <c r="AQ624" s="223"/>
      <c r="AR624" s="223"/>
      <c r="AS624" s="223"/>
      <c r="AT624" s="223"/>
      <c r="AU624" s="223"/>
      <c r="AV624" s="223"/>
      <c r="AW624" s="223"/>
      <c r="AX624" s="223"/>
      <c r="AY624" s="223"/>
      <c r="AZ624" s="223"/>
      <c r="BA624" s="223"/>
      <c r="BB624" s="223"/>
      <c r="BC624" s="223"/>
      <c r="BD624" s="223"/>
      <c r="BE624" s="223"/>
      <c r="BF624" s="223"/>
      <c r="BG624" s="223"/>
      <c r="BH624" s="223"/>
      <c r="BI624" s="223"/>
      <c r="BJ624" s="223"/>
      <c r="BK624" s="223"/>
      <c r="BL624" s="223"/>
      <c r="BM624" s="227">
        <v>6</v>
      </c>
    </row>
    <row r="625" spans="1:65">
      <c r="A625" s="30"/>
      <c r="B625" s="19">
        <v>1</v>
      </c>
      <c r="C625" s="9">
        <v>3</v>
      </c>
      <c r="D625" s="221">
        <v>23.015000000000001</v>
      </c>
      <c r="E625" s="221">
        <v>22.2</v>
      </c>
      <c r="F625" s="222"/>
      <c r="G625" s="223"/>
      <c r="H625" s="223"/>
      <c r="I625" s="223"/>
      <c r="J625" s="223"/>
      <c r="K625" s="223"/>
      <c r="L625" s="223"/>
      <c r="M625" s="223"/>
      <c r="N625" s="223"/>
      <c r="O625" s="223"/>
      <c r="P625" s="223"/>
      <c r="Q625" s="223"/>
      <c r="R625" s="223"/>
      <c r="S625" s="223"/>
      <c r="T625" s="223"/>
      <c r="U625" s="223"/>
      <c r="V625" s="223"/>
      <c r="W625" s="223"/>
      <c r="X625" s="223"/>
      <c r="Y625" s="223"/>
      <c r="Z625" s="223"/>
      <c r="AA625" s="223"/>
      <c r="AB625" s="223"/>
      <c r="AC625" s="223"/>
      <c r="AD625" s="223"/>
      <c r="AE625" s="223"/>
      <c r="AF625" s="223"/>
      <c r="AG625" s="223"/>
      <c r="AH625" s="223"/>
      <c r="AI625" s="223"/>
      <c r="AJ625" s="223"/>
      <c r="AK625" s="223"/>
      <c r="AL625" s="223"/>
      <c r="AM625" s="223"/>
      <c r="AN625" s="223"/>
      <c r="AO625" s="223"/>
      <c r="AP625" s="223"/>
      <c r="AQ625" s="223"/>
      <c r="AR625" s="223"/>
      <c r="AS625" s="223"/>
      <c r="AT625" s="223"/>
      <c r="AU625" s="223"/>
      <c r="AV625" s="223"/>
      <c r="AW625" s="223"/>
      <c r="AX625" s="223"/>
      <c r="AY625" s="223"/>
      <c r="AZ625" s="223"/>
      <c r="BA625" s="223"/>
      <c r="BB625" s="223"/>
      <c r="BC625" s="223"/>
      <c r="BD625" s="223"/>
      <c r="BE625" s="223"/>
      <c r="BF625" s="223"/>
      <c r="BG625" s="223"/>
      <c r="BH625" s="223"/>
      <c r="BI625" s="223"/>
      <c r="BJ625" s="223"/>
      <c r="BK625" s="223"/>
      <c r="BL625" s="223"/>
      <c r="BM625" s="227">
        <v>16</v>
      </c>
    </row>
    <row r="626" spans="1:65">
      <c r="A626" s="30"/>
      <c r="B626" s="19">
        <v>1</v>
      </c>
      <c r="C626" s="9">
        <v>4</v>
      </c>
      <c r="D626" s="221">
        <v>22.68</v>
      </c>
      <c r="E626" s="221">
        <v>22.7</v>
      </c>
      <c r="F626" s="222"/>
      <c r="G626" s="223"/>
      <c r="H626" s="223"/>
      <c r="I626" s="223"/>
      <c r="J626" s="223"/>
      <c r="K626" s="223"/>
      <c r="L626" s="223"/>
      <c r="M626" s="223"/>
      <c r="N626" s="223"/>
      <c r="O626" s="223"/>
      <c r="P626" s="223"/>
      <c r="Q626" s="223"/>
      <c r="R626" s="223"/>
      <c r="S626" s="223"/>
      <c r="T626" s="223"/>
      <c r="U626" s="223"/>
      <c r="V626" s="223"/>
      <c r="W626" s="223"/>
      <c r="X626" s="223"/>
      <c r="Y626" s="223"/>
      <c r="Z626" s="223"/>
      <c r="AA626" s="223"/>
      <c r="AB626" s="223"/>
      <c r="AC626" s="223"/>
      <c r="AD626" s="223"/>
      <c r="AE626" s="223"/>
      <c r="AF626" s="223"/>
      <c r="AG626" s="223"/>
      <c r="AH626" s="223"/>
      <c r="AI626" s="223"/>
      <c r="AJ626" s="223"/>
      <c r="AK626" s="223"/>
      <c r="AL626" s="223"/>
      <c r="AM626" s="223"/>
      <c r="AN626" s="223"/>
      <c r="AO626" s="223"/>
      <c r="AP626" s="223"/>
      <c r="AQ626" s="223"/>
      <c r="AR626" s="223"/>
      <c r="AS626" s="223"/>
      <c r="AT626" s="223"/>
      <c r="AU626" s="223"/>
      <c r="AV626" s="223"/>
      <c r="AW626" s="223"/>
      <c r="AX626" s="223"/>
      <c r="AY626" s="223"/>
      <c r="AZ626" s="223"/>
      <c r="BA626" s="223"/>
      <c r="BB626" s="223"/>
      <c r="BC626" s="223"/>
      <c r="BD626" s="223"/>
      <c r="BE626" s="223"/>
      <c r="BF626" s="223"/>
      <c r="BG626" s="223"/>
      <c r="BH626" s="223"/>
      <c r="BI626" s="223"/>
      <c r="BJ626" s="223"/>
      <c r="BK626" s="223"/>
      <c r="BL626" s="223"/>
      <c r="BM626" s="227">
        <v>22.835333333333299</v>
      </c>
    </row>
    <row r="627" spans="1:65">
      <c r="A627" s="30"/>
      <c r="B627" s="19">
        <v>1</v>
      </c>
      <c r="C627" s="9">
        <v>5</v>
      </c>
      <c r="D627" s="221">
        <v>23.395</v>
      </c>
      <c r="E627" s="221">
        <v>20.8</v>
      </c>
      <c r="F627" s="222"/>
      <c r="G627" s="223"/>
      <c r="H627" s="223"/>
      <c r="I627" s="223"/>
      <c r="J627" s="223"/>
      <c r="K627" s="223"/>
      <c r="L627" s="223"/>
      <c r="M627" s="223"/>
      <c r="N627" s="223"/>
      <c r="O627" s="223"/>
      <c r="P627" s="223"/>
      <c r="Q627" s="223"/>
      <c r="R627" s="223"/>
      <c r="S627" s="223"/>
      <c r="T627" s="223"/>
      <c r="U627" s="223"/>
      <c r="V627" s="223"/>
      <c r="W627" s="223"/>
      <c r="X627" s="223"/>
      <c r="Y627" s="223"/>
      <c r="Z627" s="223"/>
      <c r="AA627" s="223"/>
      <c r="AB627" s="223"/>
      <c r="AC627" s="223"/>
      <c r="AD627" s="223"/>
      <c r="AE627" s="223"/>
      <c r="AF627" s="223"/>
      <c r="AG627" s="223"/>
      <c r="AH627" s="223"/>
      <c r="AI627" s="223"/>
      <c r="AJ627" s="223"/>
      <c r="AK627" s="223"/>
      <c r="AL627" s="223"/>
      <c r="AM627" s="223"/>
      <c r="AN627" s="223"/>
      <c r="AO627" s="223"/>
      <c r="AP627" s="223"/>
      <c r="AQ627" s="223"/>
      <c r="AR627" s="223"/>
      <c r="AS627" s="223"/>
      <c r="AT627" s="223"/>
      <c r="AU627" s="223"/>
      <c r="AV627" s="223"/>
      <c r="AW627" s="223"/>
      <c r="AX627" s="223"/>
      <c r="AY627" s="223"/>
      <c r="AZ627" s="223"/>
      <c r="BA627" s="223"/>
      <c r="BB627" s="223"/>
      <c r="BC627" s="223"/>
      <c r="BD627" s="223"/>
      <c r="BE627" s="223"/>
      <c r="BF627" s="223"/>
      <c r="BG627" s="223"/>
      <c r="BH627" s="223"/>
      <c r="BI627" s="223"/>
      <c r="BJ627" s="223"/>
      <c r="BK627" s="223"/>
      <c r="BL627" s="223"/>
      <c r="BM627" s="227">
        <v>12</v>
      </c>
    </row>
    <row r="628" spans="1:65">
      <c r="A628" s="30"/>
      <c r="B628" s="19">
        <v>1</v>
      </c>
      <c r="C628" s="9">
        <v>6</v>
      </c>
      <c r="D628" s="221">
        <v>23.084</v>
      </c>
      <c r="E628" s="221">
        <v>22.7</v>
      </c>
      <c r="F628" s="222"/>
      <c r="G628" s="223"/>
      <c r="H628" s="223"/>
      <c r="I628" s="223"/>
      <c r="J628" s="223"/>
      <c r="K628" s="223"/>
      <c r="L628" s="223"/>
      <c r="M628" s="223"/>
      <c r="N628" s="223"/>
      <c r="O628" s="223"/>
      <c r="P628" s="223"/>
      <c r="Q628" s="223"/>
      <c r="R628" s="223"/>
      <c r="S628" s="223"/>
      <c r="T628" s="223"/>
      <c r="U628" s="223"/>
      <c r="V628" s="223"/>
      <c r="W628" s="223"/>
      <c r="X628" s="223"/>
      <c r="Y628" s="223"/>
      <c r="Z628" s="223"/>
      <c r="AA628" s="223"/>
      <c r="AB628" s="223"/>
      <c r="AC628" s="223"/>
      <c r="AD628" s="223"/>
      <c r="AE628" s="223"/>
      <c r="AF628" s="223"/>
      <c r="AG628" s="223"/>
      <c r="AH628" s="223"/>
      <c r="AI628" s="223"/>
      <c r="AJ628" s="223"/>
      <c r="AK628" s="223"/>
      <c r="AL628" s="223"/>
      <c r="AM628" s="223"/>
      <c r="AN628" s="223"/>
      <c r="AO628" s="223"/>
      <c r="AP628" s="223"/>
      <c r="AQ628" s="223"/>
      <c r="AR628" s="223"/>
      <c r="AS628" s="223"/>
      <c r="AT628" s="223"/>
      <c r="AU628" s="223"/>
      <c r="AV628" s="223"/>
      <c r="AW628" s="223"/>
      <c r="AX628" s="223"/>
      <c r="AY628" s="223"/>
      <c r="AZ628" s="223"/>
      <c r="BA628" s="223"/>
      <c r="BB628" s="223"/>
      <c r="BC628" s="223"/>
      <c r="BD628" s="223"/>
      <c r="BE628" s="223"/>
      <c r="BF628" s="223"/>
      <c r="BG628" s="223"/>
      <c r="BH628" s="223"/>
      <c r="BI628" s="223"/>
      <c r="BJ628" s="223"/>
      <c r="BK628" s="223"/>
      <c r="BL628" s="223"/>
      <c r="BM628" s="224"/>
    </row>
    <row r="629" spans="1:65">
      <c r="A629" s="30"/>
      <c r="B629" s="20" t="s">
        <v>254</v>
      </c>
      <c r="C629" s="12"/>
      <c r="D629" s="230">
        <v>23.187333333333331</v>
      </c>
      <c r="E629" s="230">
        <v>22.483333333333334</v>
      </c>
      <c r="F629" s="222"/>
      <c r="G629" s="223"/>
      <c r="H629" s="223"/>
      <c r="I629" s="223"/>
      <c r="J629" s="223"/>
      <c r="K629" s="223"/>
      <c r="L629" s="223"/>
      <c r="M629" s="223"/>
      <c r="N629" s="223"/>
      <c r="O629" s="223"/>
      <c r="P629" s="223"/>
      <c r="Q629" s="223"/>
      <c r="R629" s="223"/>
      <c r="S629" s="223"/>
      <c r="T629" s="223"/>
      <c r="U629" s="223"/>
      <c r="V629" s="223"/>
      <c r="W629" s="223"/>
      <c r="X629" s="223"/>
      <c r="Y629" s="223"/>
      <c r="Z629" s="223"/>
      <c r="AA629" s="223"/>
      <c r="AB629" s="223"/>
      <c r="AC629" s="223"/>
      <c r="AD629" s="223"/>
      <c r="AE629" s="223"/>
      <c r="AF629" s="223"/>
      <c r="AG629" s="223"/>
      <c r="AH629" s="223"/>
      <c r="AI629" s="223"/>
      <c r="AJ629" s="223"/>
      <c r="AK629" s="223"/>
      <c r="AL629" s="223"/>
      <c r="AM629" s="223"/>
      <c r="AN629" s="223"/>
      <c r="AO629" s="223"/>
      <c r="AP629" s="223"/>
      <c r="AQ629" s="223"/>
      <c r="AR629" s="223"/>
      <c r="AS629" s="223"/>
      <c r="AT629" s="223"/>
      <c r="AU629" s="223"/>
      <c r="AV629" s="223"/>
      <c r="AW629" s="223"/>
      <c r="AX629" s="223"/>
      <c r="AY629" s="223"/>
      <c r="AZ629" s="223"/>
      <c r="BA629" s="223"/>
      <c r="BB629" s="223"/>
      <c r="BC629" s="223"/>
      <c r="BD629" s="223"/>
      <c r="BE629" s="223"/>
      <c r="BF629" s="223"/>
      <c r="BG629" s="223"/>
      <c r="BH629" s="223"/>
      <c r="BI629" s="223"/>
      <c r="BJ629" s="223"/>
      <c r="BK629" s="223"/>
      <c r="BL629" s="223"/>
      <c r="BM629" s="224"/>
    </row>
    <row r="630" spans="1:65">
      <c r="A630" s="30"/>
      <c r="B630" s="3" t="s">
        <v>255</v>
      </c>
      <c r="C630" s="29"/>
      <c r="D630" s="221">
        <v>23.2395</v>
      </c>
      <c r="E630" s="221">
        <v>22.7</v>
      </c>
      <c r="F630" s="222"/>
      <c r="G630" s="223"/>
      <c r="H630" s="223"/>
      <c r="I630" s="223"/>
      <c r="J630" s="223"/>
      <c r="K630" s="223"/>
      <c r="L630" s="223"/>
      <c r="M630" s="223"/>
      <c r="N630" s="223"/>
      <c r="O630" s="223"/>
      <c r="P630" s="223"/>
      <c r="Q630" s="223"/>
      <c r="R630" s="223"/>
      <c r="S630" s="223"/>
      <c r="T630" s="223"/>
      <c r="U630" s="223"/>
      <c r="V630" s="223"/>
      <c r="W630" s="223"/>
      <c r="X630" s="223"/>
      <c r="Y630" s="223"/>
      <c r="Z630" s="223"/>
      <c r="AA630" s="223"/>
      <c r="AB630" s="223"/>
      <c r="AC630" s="223"/>
      <c r="AD630" s="223"/>
      <c r="AE630" s="223"/>
      <c r="AF630" s="223"/>
      <c r="AG630" s="223"/>
      <c r="AH630" s="223"/>
      <c r="AI630" s="223"/>
      <c r="AJ630" s="223"/>
      <c r="AK630" s="223"/>
      <c r="AL630" s="223"/>
      <c r="AM630" s="223"/>
      <c r="AN630" s="223"/>
      <c r="AO630" s="223"/>
      <c r="AP630" s="223"/>
      <c r="AQ630" s="223"/>
      <c r="AR630" s="223"/>
      <c r="AS630" s="223"/>
      <c r="AT630" s="223"/>
      <c r="AU630" s="223"/>
      <c r="AV630" s="223"/>
      <c r="AW630" s="223"/>
      <c r="AX630" s="223"/>
      <c r="AY630" s="223"/>
      <c r="AZ630" s="223"/>
      <c r="BA630" s="223"/>
      <c r="BB630" s="223"/>
      <c r="BC630" s="223"/>
      <c r="BD630" s="223"/>
      <c r="BE630" s="223"/>
      <c r="BF630" s="223"/>
      <c r="BG630" s="223"/>
      <c r="BH630" s="223"/>
      <c r="BI630" s="223"/>
      <c r="BJ630" s="223"/>
      <c r="BK630" s="223"/>
      <c r="BL630" s="223"/>
      <c r="BM630" s="224"/>
    </row>
    <row r="631" spans="1:65">
      <c r="A631" s="30"/>
      <c r="B631" s="3" t="s">
        <v>256</v>
      </c>
      <c r="C631" s="29"/>
      <c r="D631" s="221">
        <v>0.31824372211666108</v>
      </c>
      <c r="E631" s="221">
        <v>0.9196013629104004</v>
      </c>
      <c r="F631" s="222"/>
      <c r="G631" s="223"/>
      <c r="H631" s="223"/>
      <c r="I631" s="223"/>
      <c r="J631" s="223"/>
      <c r="K631" s="223"/>
      <c r="L631" s="223"/>
      <c r="M631" s="223"/>
      <c r="N631" s="223"/>
      <c r="O631" s="223"/>
      <c r="P631" s="223"/>
      <c r="Q631" s="223"/>
      <c r="R631" s="223"/>
      <c r="S631" s="223"/>
      <c r="T631" s="223"/>
      <c r="U631" s="223"/>
      <c r="V631" s="223"/>
      <c r="W631" s="223"/>
      <c r="X631" s="223"/>
      <c r="Y631" s="223"/>
      <c r="Z631" s="223"/>
      <c r="AA631" s="223"/>
      <c r="AB631" s="223"/>
      <c r="AC631" s="223"/>
      <c r="AD631" s="223"/>
      <c r="AE631" s="223"/>
      <c r="AF631" s="223"/>
      <c r="AG631" s="223"/>
      <c r="AH631" s="223"/>
      <c r="AI631" s="223"/>
      <c r="AJ631" s="223"/>
      <c r="AK631" s="223"/>
      <c r="AL631" s="223"/>
      <c r="AM631" s="223"/>
      <c r="AN631" s="223"/>
      <c r="AO631" s="223"/>
      <c r="AP631" s="223"/>
      <c r="AQ631" s="223"/>
      <c r="AR631" s="223"/>
      <c r="AS631" s="223"/>
      <c r="AT631" s="223"/>
      <c r="AU631" s="223"/>
      <c r="AV631" s="223"/>
      <c r="AW631" s="223"/>
      <c r="AX631" s="223"/>
      <c r="AY631" s="223"/>
      <c r="AZ631" s="223"/>
      <c r="BA631" s="223"/>
      <c r="BB631" s="223"/>
      <c r="BC631" s="223"/>
      <c r="BD631" s="223"/>
      <c r="BE631" s="223"/>
      <c r="BF631" s="223"/>
      <c r="BG631" s="223"/>
      <c r="BH631" s="223"/>
      <c r="BI631" s="223"/>
      <c r="BJ631" s="223"/>
      <c r="BK631" s="223"/>
      <c r="BL631" s="223"/>
      <c r="BM631" s="224"/>
    </row>
    <row r="632" spans="1:65">
      <c r="A632" s="30"/>
      <c r="B632" s="3" t="s">
        <v>86</v>
      </c>
      <c r="C632" s="29"/>
      <c r="D632" s="13">
        <v>1.3724895292688296E-2</v>
      </c>
      <c r="E632" s="13">
        <v>4.0901469069402535E-2</v>
      </c>
      <c r="F632" s="15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5"/>
    </row>
    <row r="633" spans="1:65">
      <c r="A633" s="30"/>
      <c r="B633" s="3" t="s">
        <v>257</v>
      </c>
      <c r="C633" s="29"/>
      <c r="D633" s="13">
        <v>1.5414708200742977E-2</v>
      </c>
      <c r="E633" s="13">
        <v>-1.5414708200739979E-2</v>
      </c>
      <c r="F633" s="15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5"/>
    </row>
    <row r="634" spans="1:65">
      <c r="A634" s="30"/>
      <c r="B634" s="46" t="s">
        <v>258</v>
      </c>
      <c r="C634" s="47"/>
      <c r="D634" s="45">
        <v>0.67</v>
      </c>
      <c r="E634" s="45">
        <v>0.67</v>
      </c>
      <c r="F634" s="15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B635" s="31"/>
      <c r="C635" s="20"/>
      <c r="D635" s="20"/>
      <c r="E635" s="20"/>
      <c r="BM635" s="55"/>
    </row>
    <row r="636" spans="1:65" ht="15">
      <c r="B636" s="8" t="s">
        <v>529</v>
      </c>
      <c r="BM636" s="28" t="s">
        <v>66</v>
      </c>
    </row>
    <row r="637" spans="1:65" ht="15">
      <c r="A637" s="25" t="s">
        <v>34</v>
      </c>
      <c r="B637" s="18" t="s">
        <v>110</v>
      </c>
      <c r="C637" s="15" t="s">
        <v>111</v>
      </c>
      <c r="D637" s="16" t="s">
        <v>225</v>
      </c>
      <c r="E637" s="17" t="s">
        <v>225</v>
      </c>
      <c r="F637" s="17" t="s">
        <v>225</v>
      </c>
      <c r="G637" s="17" t="s">
        <v>225</v>
      </c>
      <c r="H637" s="17" t="s">
        <v>225</v>
      </c>
      <c r="I637" s="17" t="s">
        <v>225</v>
      </c>
      <c r="J637" s="17" t="s">
        <v>225</v>
      </c>
      <c r="K637" s="17" t="s">
        <v>225</v>
      </c>
      <c r="L637" s="17" t="s">
        <v>225</v>
      </c>
      <c r="M637" s="17" t="s">
        <v>225</v>
      </c>
      <c r="N637" s="17" t="s">
        <v>225</v>
      </c>
      <c r="O637" s="17" t="s">
        <v>225</v>
      </c>
      <c r="P637" s="17" t="s">
        <v>225</v>
      </c>
      <c r="Q637" s="17" t="s">
        <v>225</v>
      </c>
      <c r="R637" s="17" t="s">
        <v>225</v>
      </c>
      <c r="S637" s="17" t="s">
        <v>225</v>
      </c>
      <c r="T637" s="17" t="s">
        <v>225</v>
      </c>
      <c r="U637" s="17" t="s">
        <v>225</v>
      </c>
      <c r="V637" s="152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8">
        <v>1</v>
      </c>
    </row>
    <row r="638" spans="1:65">
      <c r="A638" s="30"/>
      <c r="B638" s="19" t="s">
        <v>226</v>
      </c>
      <c r="C638" s="9" t="s">
        <v>226</v>
      </c>
      <c r="D638" s="150" t="s">
        <v>228</v>
      </c>
      <c r="E638" s="151" t="s">
        <v>229</v>
      </c>
      <c r="F638" s="151" t="s">
        <v>230</v>
      </c>
      <c r="G638" s="151" t="s">
        <v>232</v>
      </c>
      <c r="H638" s="151" t="s">
        <v>233</v>
      </c>
      <c r="I638" s="151" t="s">
        <v>234</v>
      </c>
      <c r="J638" s="151" t="s">
        <v>236</v>
      </c>
      <c r="K638" s="151" t="s">
        <v>237</v>
      </c>
      <c r="L638" s="151" t="s">
        <v>238</v>
      </c>
      <c r="M638" s="151" t="s">
        <v>239</v>
      </c>
      <c r="N638" s="151" t="s">
        <v>240</v>
      </c>
      <c r="O638" s="151" t="s">
        <v>242</v>
      </c>
      <c r="P638" s="151" t="s">
        <v>243</v>
      </c>
      <c r="Q638" s="151" t="s">
        <v>244</v>
      </c>
      <c r="R638" s="151" t="s">
        <v>245</v>
      </c>
      <c r="S638" s="151" t="s">
        <v>246</v>
      </c>
      <c r="T638" s="151" t="s">
        <v>247</v>
      </c>
      <c r="U638" s="151" t="s">
        <v>248</v>
      </c>
      <c r="V638" s="152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8" t="s">
        <v>3</v>
      </c>
    </row>
    <row r="639" spans="1:65">
      <c r="A639" s="30"/>
      <c r="B639" s="19"/>
      <c r="C639" s="9"/>
      <c r="D639" s="10" t="s">
        <v>296</v>
      </c>
      <c r="E639" s="11" t="s">
        <v>296</v>
      </c>
      <c r="F639" s="11" t="s">
        <v>260</v>
      </c>
      <c r="G639" s="11" t="s">
        <v>296</v>
      </c>
      <c r="H639" s="11" t="s">
        <v>296</v>
      </c>
      <c r="I639" s="11" t="s">
        <v>262</v>
      </c>
      <c r="J639" s="11" t="s">
        <v>262</v>
      </c>
      <c r="K639" s="11" t="s">
        <v>260</v>
      </c>
      <c r="L639" s="11" t="s">
        <v>296</v>
      </c>
      <c r="M639" s="11" t="s">
        <v>260</v>
      </c>
      <c r="N639" s="11" t="s">
        <v>260</v>
      </c>
      <c r="O639" s="11" t="s">
        <v>260</v>
      </c>
      <c r="P639" s="11" t="s">
        <v>262</v>
      </c>
      <c r="Q639" s="11" t="s">
        <v>262</v>
      </c>
      <c r="R639" s="11" t="s">
        <v>260</v>
      </c>
      <c r="S639" s="11" t="s">
        <v>260</v>
      </c>
      <c r="T639" s="11" t="s">
        <v>260</v>
      </c>
      <c r="U639" s="11" t="s">
        <v>260</v>
      </c>
      <c r="V639" s="152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>
        <v>0</v>
      </c>
    </row>
    <row r="640" spans="1:65">
      <c r="A640" s="30"/>
      <c r="B640" s="19"/>
      <c r="C640" s="9"/>
      <c r="D640" s="26" t="s">
        <v>116</v>
      </c>
      <c r="E640" s="26" t="s">
        <v>299</v>
      </c>
      <c r="F640" s="26" t="s">
        <v>297</v>
      </c>
      <c r="G640" s="26" t="s">
        <v>297</v>
      </c>
      <c r="H640" s="26" t="s">
        <v>299</v>
      </c>
      <c r="I640" s="26" t="s">
        <v>298</v>
      </c>
      <c r="J640" s="26" t="s">
        <v>299</v>
      </c>
      <c r="K640" s="26" t="s">
        <v>297</v>
      </c>
      <c r="L640" s="26" t="s">
        <v>299</v>
      </c>
      <c r="M640" s="26" t="s">
        <v>299</v>
      </c>
      <c r="N640" s="26" t="s">
        <v>299</v>
      </c>
      <c r="O640" s="26" t="s">
        <v>299</v>
      </c>
      <c r="P640" s="26" t="s">
        <v>298</v>
      </c>
      <c r="Q640" s="26" t="s">
        <v>297</v>
      </c>
      <c r="R640" s="26" t="s">
        <v>299</v>
      </c>
      <c r="S640" s="26" t="s">
        <v>299</v>
      </c>
      <c r="T640" s="26" t="s">
        <v>299</v>
      </c>
      <c r="U640" s="26" t="s">
        <v>300</v>
      </c>
      <c r="V640" s="152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>
        <v>1</v>
      </c>
    </row>
    <row r="641" spans="1:65">
      <c r="A641" s="30"/>
      <c r="B641" s="18">
        <v>1</v>
      </c>
      <c r="C641" s="14">
        <v>1</v>
      </c>
      <c r="D641" s="205">
        <v>85</v>
      </c>
      <c r="E641" s="205">
        <v>85.136400000000009</v>
      </c>
      <c r="F641" s="205">
        <v>81.395383312953967</v>
      </c>
      <c r="G641" s="205">
        <v>75.704999999999998</v>
      </c>
      <c r="H641" s="206">
        <v>70</v>
      </c>
      <c r="I641" s="205">
        <v>81</v>
      </c>
      <c r="J641" s="205">
        <v>89.6</v>
      </c>
      <c r="K641" s="205">
        <v>81.7</v>
      </c>
      <c r="L641" s="205">
        <v>80.48266666666666</v>
      </c>
      <c r="M641" s="205">
        <v>82.9</v>
      </c>
      <c r="N641" s="205">
        <v>80.3</v>
      </c>
      <c r="O641" s="205">
        <v>83.8</v>
      </c>
      <c r="P641" s="205">
        <v>86.435029933073523</v>
      </c>
      <c r="Q641" s="205">
        <v>89.3</v>
      </c>
      <c r="R641" s="205">
        <v>83.4</v>
      </c>
      <c r="S641" s="205">
        <v>84.5</v>
      </c>
      <c r="T641" s="205">
        <v>82.8</v>
      </c>
      <c r="U641" s="206">
        <v>61.70000000000001</v>
      </c>
      <c r="V641" s="207"/>
      <c r="W641" s="208"/>
      <c r="X641" s="208"/>
      <c r="Y641" s="208"/>
      <c r="Z641" s="208"/>
      <c r="AA641" s="208"/>
      <c r="AB641" s="208"/>
      <c r="AC641" s="208"/>
      <c r="AD641" s="208"/>
      <c r="AE641" s="208"/>
      <c r="AF641" s="208"/>
      <c r="AG641" s="208"/>
      <c r="AH641" s="208"/>
      <c r="AI641" s="208"/>
      <c r="AJ641" s="208"/>
      <c r="AK641" s="208"/>
      <c r="AL641" s="208"/>
      <c r="AM641" s="208"/>
      <c r="AN641" s="208"/>
      <c r="AO641" s="208"/>
      <c r="AP641" s="208"/>
      <c r="AQ641" s="208"/>
      <c r="AR641" s="208"/>
      <c r="AS641" s="208"/>
      <c r="AT641" s="208"/>
      <c r="AU641" s="208"/>
      <c r="AV641" s="208"/>
      <c r="AW641" s="208"/>
      <c r="AX641" s="208"/>
      <c r="AY641" s="208"/>
      <c r="AZ641" s="208"/>
      <c r="BA641" s="208"/>
      <c r="BB641" s="208"/>
      <c r="BC641" s="208"/>
      <c r="BD641" s="208"/>
      <c r="BE641" s="208"/>
      <c r="BF641" s="208"/>
      <c r="BG641" s="208"/>
      <c r="BH641" s="208"/>
      <c r="BI641" s="208"/>
      <c r="BJ641" s="208"/>
      <c r="BK641" s="208"/>
      <c r="BL641" s="208"/>
      <c r="BM641" s="209">
        <v>1</v>
      </c>
    </row>
    <row r="642" spans="1:65">
      <c r="A642" s="30"/>
      <c r="B642" s="19">
        <v>1</v>
      </c>
      <c r="C642" s="9">
        <v>2</v>
      </c>
      <c r="D642" s="210">
        <v>84</v>
      </c>
      <c r="E642" s="210">
        <v>87.739199999999997</v>
      </c>
      <c r="F642" s="210">
        <v>83.729566001806717</v>
      </c>
      <c r="G642" s="210">
        <v>77.210999999999999</v>
      </c>
      <c r="H642" s="211">
        <v>72</v>
      </c>
      <c r="I642" s="210">
        <v>81</v>
      </c>
      <c r="J642" s="210">
        <v>91.9</v>
      </c>
      <c r="K642" s="210">
        <v>82.1</v>
      </c>
      <c r="L642" s="210">
        <v>80.215333333333334</v>
      </c>
      <c r="M642" s="210">
        <v>85.2</v>
      </c>
      <c r="N642" s="210">
        <v>75.099999999999994</v>
      </c>
      <c r="O642" s="210">
        <v>85.9</v>
      </c>
      <c r="P642" s="210">
        <v>87.139866854693324</v>
      </c>
      <c r="Q642" s="210">
        <v>90.6</v>
      </c>
      <c r="R642" s="210">
        <v>87.8</v>
      </c>
      <c r="S642" s="210">
        <v>85.4</v>
      </c>
      <c r="T642" s="210">
        <v>84.6</v>
      </c>
      <c r="U642" s="211">
        <v>61.4</v>
      </c>
      <c r="V642" s="207"/>
      <c r="W642" s="208"/>
      <c r="X642" s="208"/>
      <c r="Y642" s="208"/>
      <c r="Z642" s="208"/>
      <c r="AA642" s="208"/>
      <c r="AB642" s="208"/>
      <c r="AC642" s="208"/>
      <c r="AD642" s="208"/>
      <c r="AE642" s="208"/>
      <c r="AF642" s="208"/>
      <c r="AG642" s="208"/>
      <c r="AH642" s="208"/>
      <c r="AI642" s="208"/>
      <c r="AJ642" s="208"/>
      <c r="AK642" s="208"/>
      <c r="AL642" s="208"/>
      <c r="AM642" s="208"/>
      <c r="AN642" s="208"/>
      <c r="AO642" s="208"/>
      <c r="AP642" s="208"/>
      <c r="AQ642" s="208"/>
      <c r="AR642" s="208"/>
      <c r="AS642" s="208"/>
      <c r="AT642" s="208"/>
      <c r="AU642" s="208"/>
      <c r="AV642" s="208"/>
      <c r="AW642" s="208"/>
      <c r="AX642" s="208"/>
      <c r="AY642" s="208"/>
      <c r="AZ642" s="208"/>
      <c r="BA642" s="208"/>
      <c r="BB642" s="208"/>
      <c r="BC642" s="208"/>
      <c r="BD642" s="208"/>
      <c r="BE642" s="208"/>
      <c r="BF642" s="208"/>
      <c r="BG642" s="208"/>
      <c r="BH642" s="208"/>
      <c r="BI642" s="208"/>
      <c r="BJ642" s="208"/>
      <c r="BK642" s="208"/>
      <c r="BL642" s="208"/>
      <c r="BM642" s="209">
        <v>28</v>
      </c>
    </row>
    <row r="643" spans="1:65">
      <c r="A643" s="30"/>
      <c r="B643" s="19">
        <v>1</v>
      </c>
      <c r="C643" s="9">
        <v>3</v>
      </c>
      <c r="D643" s="210">
        <v>82.8</v>
      </c>
      <c r="E643" s="210">
        <v>86.043600000000012</v>
      </c>
      <c r="F643" s="210">
        <v>82.226243927003935</v>
      </c>
      <c r="G643" s="210">
        <v>75.417000000000002</v>
      </c>
      <c r="H643" s="211">
        <v>66</v>
      </c>
      <c r="I643" s="210">
        <v>80</v>
      </c>
      <c r="J643" s="210">
        <v>92.7</v>
      </c>
      <c r="K643" s="210">
        <v>83.6</v>
      </c>
      <c r="L643" s="210">
        <v>80.773333333333341</v>
      </c>
      <c r="M643" s="210">
        <v>81.7</v>
      </c>
      <c r="N643" s="210">
        <v>83.4</v>
      </c>
      <c r="O643" s="210">
        <v>88.8</v>
      </c>
      <c r="P643" s="210">
        <v>87.087646071609782</v>
      </c>
      <c r="Q643" s="210">
        <v>89.2</v>
      </c>
      <c r="R643" s="210">
        <v>85.9</v>
      </c>
      <c r="S643" s="210">
        <v>83.8</v>
      </c>
      <c r="T643" s="210">
        <v>81.099999999999994</v>
      </c>
      <c r="U643" s="211">
        <v>61.9</v>
      </c>
      <c r="V643" s="207"/>
      <c r="W643" s="208"/>
      <c r="X643" s="208"/>
      <c r="Y643" s="208"/>
      <c r="Z643" s="208"/>
      <c r="AA643" s="208"/>
      <c r="AB643" s="208"/>
      <c r="AC643" s="208"/>
      <c r="AD643" s="208"/>
      <c r="AE643" s="208"/>
      <c r="AF643" s="208"/>
      <c r="AG643" s="208"/>
      <c r="AH643" s="208"/>
      <c r="AI643" s="208"/>
      <c r="AJ643" s="208"/>
      <c r="AK643" s="208"/>
      <c r="AL643" s="208"/>
      <c r="AM643" s="208"/>
      <c r="AN643" s="208"/>
      <c r="AO643" s="208"/>
      <c r="AP643" s="208"/>
      <c r="AQ643" s="208"/>
      <c r="AR643" s="208"/>
      <c r="AS643" s="208"/>
      <c r="AT643" s="208"/>
      <c r="AU643" s="208"/>
      <c r="AV643" s="208"/>
      <c r="AW643" s="208"/>
      <c r="AX643" s="208"/>
      <c r="AY643" s="208"/>
      <c r="AZ643" s="208"/>
      <c r="BA643" s="208"/>
      <c r="BB643" s="208"/>
      <c r="BC643" s="208"/>
      <c r="BD643" s="208"/>
      <c r="BE643" s="208"/>
      <c r="BF643" s="208"/>
      <c r="BG643" s="208"/>
      <c r="BH643" s="208"/>
      <c r="BI643" s="208"/>
      <c r="BJ643" s="208"/>
      <c r="BK643" s="208"/>
      <c r="BL643" s="208"/>
      <c r="BM643" s="209">
        <v>16</v>
      </c>
    </row>
    <row r="644" spans="1:65">
      <c r="A644" s="30"/>
      <c r="B644" s="19">
        <v>1</v>
      </c>
      <c r="C644" s="9">
        <v>4</v>
      </c>
      <c r="D644" s="210">
        <v>82.5</v>
      </c>
      <c r="E644" s="210">
        <v>88.182000000000016</v>
      </c>
      <c r="F644" s="210">
        <v>81.218775317346285</v>
      </c>
      <c r="G644" s="210">
        <v>76.034000000000006</v>
      </c>
      <c r="H644" s="211">
        <v>69</v>
      </c>
      <c r="I644" s="210">
        <v>80</v>
      </c>
      <c r="J644" s="210">
        <v>91.7</v>
      </c>
      <c r="K644" s="210">
        <v>83</v>
      </c>
      <c r="L644" s="210">
        <v>80.983999999999995</v>
      </c>
      <c r="M644" s="210">
        <v>83.3</v>
      </c>
      <c r="N644" s="210">
        <v>80.3</v>
      </c>
      <c r="O644" s="210">
        <v>86.5</v>
      </c>
      <c r="P644" s="210">
        <v>85.981438908443437</v>
      </c>
      <c r="Q644" s="210">
        <v>90.5</v>
      </c>
      <c r="R644" s="210">
        <v>84.8</v>
      </c>
      <c r="S644" s="210">
        <v>88.3</v>
      </c>
      <c r="T644" s="210">
        <v>85.1</v>
      </c>
      <c r="U644" s="211">
        <v>62.4</v>
      </c>
      <c r="V644" s="207"/>
      <c r="W644" s="208"/>
      <c r="X644" s="208"/>
      <c r="Y644" s="208"/>
      <c r="Z644" s="208"/>
      <c r="AA644" s="208"/>
      <c r="AB644" s="208"/>
      <c r="AC644" s="208"/>
      <c r="AD644" s="208"/>
      <c r="AE644" s="208"/>
      <c r="AF644" s="208"/>
      <c r="AG644" s="208"/>
      <c r="AH644" s="208"/>
      <c r="AI644" s="208"/>
      <c r="AJ644" s="208"/>
      <c r="AK644" s="208"/>
      <c r="AL644" s="208"/>
      <c r="AM644" s="208"/>
      <c r="AN644" s="208"/>
      <c r="AO644" s="208"/>
      <c r="AP644" s="208"/>
      <c r="AQ644" s="208"/>
      <c r="AR644" s="208"/>
      <c r="AS644" s="208"/>
      <c r="AT644" s="208"/>
      <c r="AU644" s="208"/>
      <c r="AV644" s="208"/>
      <c r="AW644" s="208"/>
      <c r="AX644" s="208"/>
      <c r="AY644" s="208"/>
      <c r="AZ644" s="208"/>
      <c r="BA644" s="208"/>
      <c r="BB644" s="208"/>
      <c r="BC644" s="208"/>
      <c r="BD644" s="208"/>
      <c r="BE644" s="208"/>
      <c r="BF644" s="208"/>
      <c r="BG644" s="208"/>
      <c r="BH644" s="208"/>
      <c r="BI644" s="208"/>
      <c r="BJ644" s="208"/>
      <c r="BK644" s="208"/>
      <c r="BL644" s="208"/>
      <c r="BM644" s="209">
        <v>83.929646701060065</v>
      </c>
    </row>
    <row r="645" spans="1:65">
      <c r="A645" s="30"/>
      <c r="B645" s="19">
        <v>1</v>
      </c>
      <c r="C645" s="9">
        <v>5</v>
      </c>
      <c r="D645" s="210">
        <v>85.6</v>
      </c>
      <c r="E645" s="210">
        <v>86.292000000000016</v>
      </c>
      <c r="F645" s="210">
        <v>82.605586607158429</v>
      </c>
      <c r="G645" s="210">
        <v>79.173000000000002</v>
      </c>
      <c r="H645" s="211">
        <v>74</v>
      </c>
      <c r="I645" s="210">
        <v>81</v>
      </c>
      <c r="J645" s="210">
        <v>89.1</v>
      </c>
      <c r="K645" s="210">
        <v>82.7</v>
      </c>
      <c r="L645" s="210">
        <v>80.610000000000014</v>
      </c>
      <c r="M645" s="210">
        <v>83.7</v>
      </c>
      <c r="N645" s="210">
        <v>77.099999999999994</v>
      </c>
      <c r="O645" s="210">
        <v>84.5</v>
      </c>
      <c r="P645" s="210">
        <v>87.435314089937492</v>
      </c>
      <c r="Q645" s="210">
        <v>88.8</v>
      </c>
      <c r="R645" s="210">
        <v>82.7</v>
      </c>
      <c r="S645" s="210">
        <v>86.5</v>
      </c>
      <c r="T645" s="210">
        <v>82.7</v>
      </c>
      <c r="U645" s="211">
        <v>62.6</v>
      </c>
      <c r="V645" s="207"/>
      <c r="W645" s="208"/>
      <c r="X645" s="208"/>
      <c r="Y645" s="208"/>
      <c r="Z645" s="208"/>
      <c r="AA645" s="208"/>
      <c r="AB645" s="208"/>
      <c r="AC645" s="208"/>
      <c r="AD645" s="208"/>
      <c r="AE645" s="208"/>
      <c r="AF645" s="208"/>
      <c r="AG645" s="208"/>
      <c r="AH645" s="208"/>
      <c r="AI645" s="208"/>
      <c r="AJ645" s="208"/>
      <c r="AK645" s="208"/>
      <c r="AL645" s="208"/>
      <c r="AM645" s="208"/>
      <c r="AN645" s="208"/>
      <c r="AO645" s="208"/>
      <c r="AP645" s="208"/>
      <c r="AQ645" s="208"/>
      <c r="AR645" s="208"/>
      <c r="AS645" s="208"/>
      <c r="AT645" s="208"/>
      <c r="AU645" s="208"/>
      <c r="AV645" s="208"/>
      <c r="AW645" s="208"/>
      <c r="AX645" s="208"/>
      <c r="AY645" s="208"/>
      <c r="AZ645" s="208"/>
      <c r="BA645" s="208"/>
      <c r="BB645" s="208"/>
      <c r="BC645" s="208"/>
      <c r="BD645" s="208"/>
      <c r="BE645" s="208"/>
      <c r="BF645" s="208"/>
      <c r="BG645" s="208"/>
      <c r="BH645" s="208"/>
      <c r="BI645" s="208"/>
      <c r="BJ645" s="208"/>
      <c r="BK645" s="208"/>
      <c r="BL645" s="208"/>
      <c r="BM645" s="209">
        <v>97</v>
      </c>
    </row>
    <row r="646" spans="1:65">
      <c r="A646" s="30"/>
      <c r="B646" s="19">
        <v>1</v>
      </c>
      <c r="C646" s="9">
        <v>6</v>
      </c>
      <c r="D646" s="210">
        <v>83.7</v>
      </c>
      <c r="E646" s="210">
        <v>86.497200000000007</v>
      </c>
      <c r="F646" s="210">
        <v>83.310712721286663</v>
      </c>
      <c r="G646" s="210">
        <v>79.709999999999994</v>
      </c>
      <c r="H646" s="211">
        <v>72</v>
      </c>
      <c r="I646" s="210">
        <v>81</v>
      </c>
      <c r="J646" s="210">
        <v>87.9</v>
      </c>
      <c r="K646" s="210">
        <v>81.7</v>
      </c>
      <c r="L646" s="210">
        <v>79.402333333333345</v>
      </c>
      <c r="M646" s="210">
        <v>86.4</v>
      </c>
      <c r="N646" s="210">
        <v>80.400000000000006</v>
      </c>
      <c r="O646" s="210">
        <v>87.1</v>
      </c>
      <c r="P646" s="210">
        <v>86.172452889785532</v>
      </c>
      <c r="Q646" s="210">
        <v>88.1</v>
      </c>
      <c r="R646" s="210">
        <v>82.4</v>
      </c>
      <c r="S646" s="210">
        <v>85.3</v>
      </c>
      <c r="T646" s="210">
        <v>81.599999999999994</v>
      </c>
      <c r="U646" s="211">
        <v>63.5</v>
      </c>
      <c r="V646" s="207"/>
      <c r="W646" s="208"/>
      <c r="X646" s="208"/>
      <c r="Y646" s="208"/>
      <c r="Z646" s="208"/>
      <c r="AA646" s="208"/>
      <c r="AB646" s="208"/>
      <c r="AC646" s="208"/>
      <c r="AD646" s="208"/>
      <c r="AE646" s="208"/>
      <c r="AF646" s="208"/>
      <c r="AG646" s="208"/>
      <c r="AH646" s="208"/>
      <c r="AI646" s="208"/>
      <c r="AJ646" s="208"/>
      <c r="AK646" s="208"/>
      <c r="AL646" s="208"/>
      <c r="AM646" s="208"/>
      <c r="AN646" s="208"/>
      <c r="AO646" s="208"/>
      <c r="AP646" s="208"/>
      <c r="AQ646" s="208"/>
      <c r="AR646" s="208"/>
      <c r="AS646" s="208"/>
      <c r="AT646" s="208"/>
      <c r="AU646" s="208"/>
      <c r="AV646" s="208"/>
      <c r="AW646" s="208"/>
      <c r="AX646" s="208"/>
      <c r="AY646" s="208"/>
      <c r="AZ646" s="208"/>
      <c r="BA646" s="208"/>
      <c r="BB646" s="208"/>
      <c r="BC646" s="208"/>
      <c r="BD646" s="208"/>
      <c r="BE646" s="208"/>
      <c r="BF646" s="208"/>
      <c r="BG646" s="208"/>
      <c r="BH646" s="208"/>
      <c r="BI646" s="208"/>
      <c r="BJ646" s="208"/>
      <c r="BK646" s="208"/>
      <c r="BL646" s="208"/>
      <c r="BM646" s="212"/>
    </row>
    <row r="647" spans="1:65">
      <c r="A647" s="30"/>
      <c r="B647" s="20" t="s">
        <v>254</v>
      </c>
      <c r="C647" s="12"/>
      <c r="D647" s="213">
        <v>83.933333333333323</v>
      </c>
      <c r="E647" s="213">
        <v>86.648400000000024</v>
      </c>
      <c r="F647" s="213">
        <v>82.414377981259335</v>
      </c>
      <c r="G647" s="213">
        <v>77.208333333333329</v>
      </c>
      <c r="H647" s="213">
        <v>70.5</v>
      </c>
      <c r="I647" s="213">
        <v>80.666666666666671</v>
      </c>
      <c r="J647" s="213">
        <v>90.483333333333334</v>
      </c>
      <c r="K647" s="213">
        <v>82.466666666666654</v>
      </c>
      <c r="L647" s="213">
        <v>80.411277777777784</v>
      </c>
      <c r="M647" s="213">
        <v>83.866666666666674</v>
      </c>
      <c r="N647" s="213">
        <v>79.433333333333323</v>
      </c>
      <c r="O647" s="213">
        <v>86.100000000000009</v>
      </c>
      <c r="P647" s="213">
        <v>86.708624791257179</v>
      </c>
      <c r="Q647" s="213">
        <v>89.416666666666671</v>
      </c>
      <c r="R647" s="213">
        <v>84.5</v>
      </c>
      <c r="S647" s="213">
        <v>85.633333333333326</v>
      </c>
      <c r="T647" s="213">
        <v>82.983333333333334</v>
      </c>
      <c r="U647" s="213">
        <v>62.25</v>
      </c>
      <c r="V647" s="207"/>
      <c r="W647" s="208"/>
      <c r="X647" s="208"/>
      <c r="Y647" s="208"/>
      <c r="Z647" s="208"/>
      <c r="AA647" s="208"/>
      <c r="AB647" s="208"/>
      <c r="AC647" s="208"/>
      <c r="AD647" s="208"/>
      <c r="AE647" s="208"/>
      <c r="AF647" s="208"/>
      <c r="AG647" s="208"/>
      <c r="AH647" s="208"/>
      <c r="AI647" s="208"/>
      <c r="AJ647" s="208"/>
      <c r="AK647" s="208"/>
      <c r="AL647" s="208"/>
      <c r="AM647" s="208"/>
      <c r="AN647" s="208"/>
      <c r="AO647" s="208"/>
      <c r="AP647" s="208"/>
      <c r="AQ647" s="208"/>
      <c r="AR647" s="208"/>
      <c r="AS647" s="208"/>
      <c r="AT647" s="208"/>
      <c r="AU647" s="208"/>
      <c r="AV647" s="208"/>
      <c r="AW647" s="208"/>
      <c r="AX647" s="208"/>
      <c r="AY647" s="208"/>
      <c r="AZ647" s="208"/>
      <c r="BA647" s="208"/>
      <c r="BB647" s="208"/>
      <c r="BC647" s="208"/>
      <c r="BD647" s="208"/>
      <c r="BE647" s="208"/>
      <c r="BF647" s="208"/>
      <c r="BG647" s="208"/>
      <c r="BH647" s="208"/>
      <c r="BI647" s="208"/>
      <c r="BJ647" s="208"/>
      <c r="BK647" s="208"/>
      <c r="BL647" s="208"/>
      <c r="BM647" s="212"/>
    </row>
    <row r="648" spans="1:65">
      <c r="A648" s="30"/>
      <c r="B648" s="3" t="s">
        <v>255</v>
      </c>
      <c r="C648" s="29"/>
      <c r="D648" s="210">
        <v>83.85</v>
      </c>
      <c r="E648" s="210">
        <v>86.394600000000011</v>
      </c>
      <c r="F648" s="210">
        <v>82.415915267081175</v>
      </c>
      <c r="G648" s="210">
        <v>76.622500000000002</v>
      </c>
      <c r="H648" s="210">
        <v>71</v>
      </c>
      <c r="I648" s="210">
        <v>81</v>
      </c>
      <c r="J648" s="210">
        <v>90.65</v>
      </c>
      <c r="K648" s="210">
        <v>82.4</v>
      </c>
      <c r="L648" s="210">
        <v>80.546333333333337</v>
      </c>
      <c r="M648" s="210">
        <v>83.5</v>
      </c>
      <c r="N648" s="210">
        <v>80.3</v>
      </c>
      <c r="O648" s="210">
        <v>86.2</v>
      </c>
      <c r="P648" s="210">
        <v>86.76133800234166</v>
      </c>
      <c r="Q648" s="210">
        <v>89.25</v>
      </c>
      <c r="R648" s="210">
        <v>84.1</v>
      </c>
      <c r="S648" s="210">
        <v>85.35</v>
      </c>
      <c r="T648" s="210">
        <v>82.75</v>
      </c>
      <c r="U648" s="210">
        <v>62.15</v>
      </c>
      <c r="V648" s="207"/>
      <c r="W648" s="208"/>
      <c r="X648" s="208"/>
      <c r="Y648" s="208"/>
      <c r="Z648" s="208"/>
      <c r="AA648" s="208"/>
      <c r="AB648" s="208"/>
      <c r="AC648" s="208"/>
      <c r="AD648" s="208"/>
      <c r="AE648" s="208"/>
      <c r="AF648" s="208"/>
      <c r="AG648" s="208"/>
      <c r="AH648" s="208"/>
      <c r="AI648" s="208"/>
      <c r="AJ648" s="208"/>
      <c r="AK648" s="208"/>
      <c r="AL648" s="208"/>
      <c r="AM648" s="208"/>
      <c r="AN648" s="208"/>
      <c r="AO648" s="208"/>
      <c r="AP648" s="208"/>
      <c r="AQ648" s="208"/>
      <c r="AR648" s="208"/>
      <c r="AS648" s="208"/>
      <c r="AT648" s="208"/>
      <c r="AU648" s="208"/>
      <c r="AV648" s="208"/>
      <c r="AW648" s="208"/>
      <c r="AX648" s="208"/>
      <c r="AY648" s="208"/>
      <c r="AZ648" s="208"/>
      <c r="BA648" s="208"/>
      <c r="BB648" s="208"/>
      <c r="BC648" s="208"/>
      <c r="BD648" s="208"/>
      <c r="BE648" s="208"/>
      <c r="BF648" s="208"/>
      <c r="BG648" s="208"/>
      <c r="BH648" s="208"/>
      <c r="BI648" s="208"/>
      <c r="BJ648" s="208"/>
      <c r="BK648" s="208"/>
      <c r="BL648" s="208"/>
      <c r="BM648" s="212"/>
    </row>
    <row r="649" spans="1:65">
      <c r="A649" s="30"/>
      <c r="B649" s="3" t="s">
        <v>256</v>
      </c>
      <c r="C649" s="29"/>
      <c r="D649" s="221">
        <v>1.2094075684675798</v>
      </c>
      <c r="E649" s="221">
        <v>1.1263732099086863</v>
      </c>
      <c r="F649" s="221">
        <v>1.0072642672656207</v>
      </c>
      <c r="G649" s="221">
        <v>1.8420750979986291</v>
      </c>
      <c r="H649" s="221">
        <v>2.8106938645110393</v>
      </c>
      <c r="I649" s="221">
        <v>0.51639777949432231</v>
      </c>
      <c r="J649" s="221">
        <v>1.8851171493216736</v>
      </c>
      <c r="K649" s="221">
        <v>0.76594168620506842</v>
      </c>
      <c r="L649" s="221">
        <v>0.55857765466969056</v>
      </c>
      <c r="M649" s="221">
        <v>1.6836468354933198</v>
      </c>
      <c r="N649" s="221">
        <v>2.9118150124392672</v>
      </c>
      <c r="O649" s="221">
        <v>1.8077610461562656</v>
      </c>
      <c r="P649" s="221">
        <v>0.59141152298025679</v>
      </c>
      <c r="Q649" s="221">
        <v>0.97450842308656704</v>
      </c>
      <c r="R649" s="221">
        <v>2.0880613017821075</v>
      </c>
      <c r="S649" s="221">
        <v>1.5920636503188763</v>
      </c>
      <c r="T649" s="221">
        <v>1.5917495615412198</v>
      </c>
      <c r="U649" s="221">
        <v>0.75564541949250152</v>
      </c>
      <c r="V649" s="222"/>
      <c r="W649" s="223"/>
      <c r="X649" s="223"/>
      <c r="Y649" s="223"/>
      <c r="Z649" s="223"/>
      <c r="AA649" s="223"/>
      <c r="AB649" s="223"/>
      <c r="AC649" s="223"/>
      <c r="AD649" s="223"/>
      <c r="AE649" s="223"/>
      <c r="AF649" s="223"/>
      <c r="AG649" s="223"/>
      <c r="AH649" s="223"/>
      <c r="AI649" s="223"/>
      <c r="AJ649" s="223"/>
      <c r="AK649" s="223"/>
      <c r="AL649" s="223"/>
      <c r="AM649" s="223"/>
      <c r="AN649" s="223"/>
      <c r="AO649" s="223"/>
      <c r="AP649" s="223"/>
      <c r="AQ649" s="223"/>
      <c r="AR649" s="223"/>
      <c r="AS649" s="223"/>
      <c r="AT649" s="223"/>
      <c r="AU649" s="223"/>
      <c r="AV649" s="223"/>
      <c r="AW649" s="223"/>
      <c r="AX649" s="223"/>
      <c r="AY649" s="223"/>
      <c r="AZ649" s="223"/>
      <c r="BA649" s="223"/>
      <c r="BB649" s="223"/>
      <c r="BC649" s="223"/>
      <c r="BD649" s="223"/>
      <c r="BE649" s="223"/>
      <c r="BF649" s="223"/>
      <c r="BG649" s="223"/>
      <c r="BH649" s="223"/>
      <c r="BI649" s="223"/>
      <c r="BJ649" s="223"/>
      <c r="BK649" s="223"/>
      <c r="BL649" s="223"/>
      <c r="BM649" s="224"/>
    </row>
    <row r="650" spans="1:65">
      <c r="A650" s="30"/>
      <c r="B650" s="3" t="s">
        <v>86</v>
      </c>
      <c r="C650" s="29"/>
      <c r="D650" s="13">
        <v>1.4409144977771009E-2</v>
      </c>
      <c r="E650" s="13">
        <v>1.299935382429088E-2</v>
      </c>
      <c r="F650" s="13">
        <v>1.222194830487792E-2</v>
      </c>
      <c r="G650" s="13">
        <v>2.3858500999442582E-2</v>
      </c>
      <c r="H650" s="13">
        <v>3.986799807817077E-2</v>
      </c>
      <c r="I650" s="13">
        <v>6.4016253656320942E-3</v>
      </c>
      <c r="J650" s="13">
        <v>2.0833860556143013E-2</v>
      </c>
      <c r="K650" s="13">
        <v>9.2878943355505488E-3</v>
      </c>
      <c r="L650" s="13">
        <v>6.946508874207411E-3</v>
      </c>
      <c r="M650" s="13">
        <v>2.0075280232432269E-2</v>
      </c>
      <c r="N650" s="13">
        <v>3.6657343841031483E-2</v>
      </c>
      <c r="O650" s="13">
        <v>2.0996063253847449E-2</v>
      </c>
      <c r="P650" s="13">
        <v>6.8206770019017616E-3</v>
      </c>
      <c r="Q650" s="13">
        <v>1.0898509857445298E-2</v>
      </c>
      <c r="R650" s="13">
        <v>2.4710784636474643E-2</v>
      </c>
      <c r="S650" s="13">
        <v>1.8591634686479678E-2</v>
      </c>
      <c r="T650" s="13">
        <v>1.918155727906672E-2</v>
      </c>
      <c r="U650" s="13">
        <v>1.2138882240843397E-2</v>
      </c>
      <c r="V650" s="152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5"/>
    </row>
    <row r="651" spans="1:65">
      <c r="A651" s="30"/>
      <c r="B651" s="3" t="s">
        <v>257</v>
      </c>
      <c r="C651" s="29"/>
      <c r="D651" s="13">
        <v>4.3925268581102017E-5</v>
      </c>
      <c r="E651" s="13">
        <v>3.2393241313449117E-2</v>
      </c>
      <c r="F651" s="13">
        <v>-1.8054034293719878E-2</v>
      </c>
      <c r="G651" s="13">
        <v>-8.0082707742910597E-2</v>
      </c>
      <c r="H651" s="13">
        <v>-0.16001076173826478</v>
      </c>
      <c r="I651" s="13">
        <v>-3.8877561894373858E-2</v>
      </c>
      <c r="J651" s="13">
        <v>7.8085478610628867E-2</v>
      </c>
      <c r="K651" s="13">
        <v>-1.74310281515212E-2</v>
      </c>
      <c r="L651" s="13">
        <v>-4.192045435165459E-2</v>
      </c>
      <c r="M651" s="13">
        <v>-7.5039079596883607E-4</v>
      </c>
      <c r="N651" s="13">
        <v>-5.3572409088550987E-2</v>
      </c>
      <c r="O651" s="13">
        <v>2.5859197366459696E-2</v>
      </c>
      <c r="P651" s="13">
        <v>3.3110804101144975E-2</v>
      </c>
      <c r="Q651" s="13">
        <v>6.5376421577827415E-2</v>
      </c>
      <c r="R651" s="13">
        <v>6.7956118172569635E-3</v>
      </c>
      <c r="S651" s="13">
        <v>2.0298984914608686E-2</v>
      </c>
      <c r="T651" s="13">
        <v>-1.1275078651257764E-2</v>
      </c>
      <c r="U651" s="13">
        <v>-0.25830737472634024</v>
      </c>
      <c r="V651" s="152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5"/>
    </row>
    <row r="652" spans="1:65">
      <c r="A652" s="30"/>
      <c r="B652" s="46" t="s">
        <v>258</v>
      </c>
      <c r="C652" s="47"/>
      <c r="D652" s="45">
        <v>0.12</v>
      </c>
      <c r="E652" s="45">
        <v>0.75</v>
      </c>
      <c r="F652" s="45">
        <v>0.24</v>
      </c>
      <c r="G652" s="45">
        <v>1.45</v>
      </c>
      <c r="H652" s="45">
        <v>3.02</v>
      </c>
      <c r="I652" s="45">
        <v>0.64</v>
      </c>
      <c r="J652" s="45">
        <v>1.65</v>
      </c>
      <c r="K652" s="45">
        <v>0.22</v>
      </c>
      <c r="L652" s="45">
        <v>0.7</v>
      </c>
      <c r="M652" s="45">
        <v>0.1</v>
      </c>
      <c r="N652" s="45">
        <v>0.93</v>
      </c>
      <c r="O652" s="45">
        <v>0.63</v>
      </c>
      <c r="P652" s="45">
        <v>0.77</v>
      </c>
      <c r="Q652" s="45">
        <v>1.4</v>
      </c>
      <c r="R652" s="45">
        <v>0.25</v>
      </c>
      <c r="S652" s="45">
        <v>0.52</v>
      </c>
      <c r="T652" s="45">
        <v>0.1</v>
      </c>
      <c r="U652" s="45">
        <v>4.95</v>
      </c>
      <c r="V652" s="152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B653" s="31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BM653" s="55"/>
    </row>
    <row r="654" spans="1:65" ht="15">
      <c r="B654" s="8" t="s">
        <v>530</v>
      </c>
      <c r="BM654" s="28" t="s">
        <v>66</v>
      </c>
    </row>
    <row r="655" spans="1:65" ht="15">
      <c r="A655" s="25" t="s">
        <v>58</v>
      </c>
      <c r="B655" s="18" t="s">
        <v>110</v>
      </c>
      <c r="C655" s="15" t="s">
        <v>111</v>
      </c>
      <c r="D655" s="16" t="s">
        <v>225</v>
      </c>
      <c r="E655" s="17" t="s">
        <v>225</v>
      </c>
      <c r="F655" s="17" t="s">
        <v>225</v>
      </c>
      <c r="G655" s="17" t="s">
        <v>225</v>
      </c>
      <c r="H655" s="17" t="s">
        <v>225</v>
      </c>
      <c r="I655" s="17" t="s">
        <v>225</v>
      </c>
      <c r="J655" s="17" t="s">
        <v>225</v>
      </c>
      <c r="K655" s="17" t="s">
        <v>225</v>
      </c>
      <c r="L655" s="17" t="s">
        <v>225</v>
      </c>
      <c r="M655" s="17" t="s">
        <v>225</v>
      </c>
      <c r="N655" s="17" t="s">
        <v>225</v>
      </c>
      <c r="O655" s="17" t="s">
        <v>225</v>
      </c>
      <c r="P655" s="17" t="s">
        <v>225</v>
      </c>
      <c r="Q655" s="17" t="s">
        <v>225</v>
      </c>
      <c r="R655" s="17" t="s">
        <v>225</v>
      </c>
      <c r="S655" s="17" t="s">
        <v>225</v>
      </c>
      <c r="T655" s="17" t="s">
        <v>225</v>
      </c>
      <c r="U655" s="152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8">
        <v>1</v>
      </c>
    </row>
    <row r="656" spans="1:65">
      <c r="A656" s="30"/>
      <c r="B656" s="19" t="s">
        <v>226</v>
      </c>
      <c r="C656" s="9" t="s">
        <v>226</v>
      </c>
      <c r="D656" s="150" t="s">
        <v>228</v>
      </c>
      <c r="E656" s="151" t="s">
        <v>230</v>
      </c>
      <c r="F656" s="151" t="s">
        <v>232</v>
      </c>
      <c r="G656" s="151" t="s">
        <v>233</v>
      </c>
      <c r="H656" s="151" t="s">
        <v>234</v>
      </c>
      <c r="I656" s="151" t="s">
        <v>236</v>
      </c>
      <c r="J656" s="151" t="s">
        <v>237</v>
      </c>
      <c r="K656" s="151" t="s">
        <v>238</v>
      </c>
      <c r="L656" s="151" t="s">
        <v>239</v>
      </c>
      <c r="M656" s="151" t="s">
        <v>240</v>
      </c>
      <c r="N656" s="151" t="s">
        <v>242</v>
      </c>
      <c r="O656" s="151" t="s">
        <v>243</v>
      </c>
      <c r="P656" s="151" t="s">
        <v>244</v>
      </c>
      <c r="Q656" s="151" t="s">
        <v>245</v>
      </c>
      <c r="R656" s="151" t="s">
        <v>246</v>
      </c>
      <c r="S656" s="151" t="s">
        <v>247</v>
      </c>
      <c r="T656" s="151" t="s">
        <v>248</v>
      </c>
      <c r="U656" s="152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8" t="s">
        <v>1</v>
      </c>
    </row>
    <row r="657" spans="1:65">
      <c r="A657" s="30"/>
      <c r="B657" s="19"/>
      <c r="C657" s="9"/>
      <c r="D657" s="10" t="s">
        <v>296</v>
      </c>
      <c r="E657" s="11" t="s">
        <v>260</v>
      </c>
      <c r="F657" s="11" t="s">
        <v>296</v>
      </c>
      <c r="G657" s="11" t="s">
        <v>296</v>
      </c>
      <c r="H657" s="11" t="s">
        <v>262</v>
      </c>
      <c r="I657" s="11" t="s">
        <v>262</v>
      </c>
      <c r="J657" s="11" t="s">
        <v>262</v>
      </c>
      <c r="K657" s="11" t="s">
        <v>296</v>
      </c>
      <c r="L657" s="11" t="s">
        <v>260</v>
      </c>
      <c r="M657" s="11" t="s">
        <v>260</v>
      </c>
      <c r="N657" s="11" t="s">
        <v>260</v>
      </c>
      <c r="O657" s="11" t="s">
        <v>262</v>
      </c>
      <c r="P657" s="11" t="s">
        <v>262</v>
      </c>
      <c r="Q657" s="11" t="s">
        <v>260</v>
      </c>
      <c r="R657" s="11" t="s">
        <v>260</v>
      </c>
      <c r="S657" s="11" t="s">
        <v>260</v>
      </c>
      <c r="T657" s="11" t="s">
        <v>296</v>
      </c>
      <c r="U657" s="152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8">
        <v>3</v>
      </c>
    </row>
    <row r="658" spans="1:65">
      <c r="A658" s="30"/>
      <c r="B658" s="19"/>
      <c r="C658" s="9"/>
      <c r="D658" s="26" t="s">
        <v>116</v>
      </c>
      <c r="E658" s="26" t="s">
        <v>297</v>
      </c>
      <c r="F658" s="26" t="s">
        <v>297</v>
      </c>
      <c r="G658" s="26" t="s">
        <v>299</v>
      </c>
      <c r="H658" s="26" t="s">
        <v>298</v>
      </c>
      <c r="I658" s="26" t="s">
        <v>299</v>
      </c>
      <c r="J658" s="26" t="s">
        <v>297</v>
      </c>
      <c r="K658" s="26" t="s">
        <v>299</v>
      </c>
      <c r="L658" s="26" t="s">
        <v>299</v>
      </c>
      <c r="M658" s="26" t="s">
        <v>299</v>
      </c>
      <c r="N658" s="26" t="s">
        <v>299</v>
      </c>
      <c r="O658" s="26" t="s">
        <v>298</v>
      </c>
      <c r="P658" s="26" t="s">
        <v>297</v>
      </c>
      <c r="Q658" s="26" t="s">
        <v>299</v>
      </c>
      <c r="R658" s="26" t="s">
        <v>299</v>
      </c>
      <c r="S658" s="26" t="s">
        <v>299</v>
      </c>
      <c r="T658" s="26" t="s">
        <v>300</v>
      </c>
      <c r="U658" s="152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>
        <v>3</v>
      </c>
    </row>
    <row r="659" spans="1:65">
      <c r="A659" s="30"/>
      <c r="B659" s="18">
        <v>1</v>
      </c>
      <c r="C659" s="14">
        <v>1</v>
      </c>
      <c r="D659" s="214">
        <v>4.8099999999999997E-2</v>
      </c>
      <c r="E659" s="214">
        <v>5.0130804413035066E-2</v>
      </c>
      <c r="F659" s="214">
        <v>4.5697399999999999E-2</v>
      </c>
      <c r="G659" s="214">
        <v>0.05</v>
      </c>
      <c r="H659" s="214">
        <v>5.1599999999999993E-2</v>
      </c>
      <c r="I659" s="214">
        <v>0.05</v>
      </c>
      <c r="J659" s="214">
        <v>4.4200000000000003E-2</v>
      </c>
      <c r="K659" s="214">
        <v>4.5199999999999997E-2</v>
      </c>
      <c r="L659" s="214">
        <v>4.8000000000000001E-2</v>
      </c>
      <c r="M659" s="214">
        <v>4.7E-2</v>
      </c>
      <c r="N659" s="214">
        <v>4.7E-2</v>
      </c>
      <c r="O659" s="214">
        <v>5.3651138093024603E-2</v>
      </c>
      <c r="P659" s="214">
        <v>0.05</v>
      </c>
      <c r="Q659" s="214">
        <v>4.9000000000000002E-2</v>
      </c>
      <c r="R659" s="214">
        <v>4.8000000000000001E-2</v>
      </c>
      <c r="S659" s="214">
        <v>4.5999999999999999E-2</v>
      </c>
      <c r="T659" s="215">
        <v>4.1000000000000002E-2</v>
      </c>
      <c r="U659" s="203"/>
      <c r="V659" s="204"/>
      <c r="W659" s="204"/>
      <c r="X659" s="204"/>
      <c r="Y659" s="204"/>
      <c r="Z659" s="204"/>
      <c r="AA659" s="204"/>
      <c r="AB659" s="204"/>
      <c r="AC659" s="204"/>
      <c r="AD659" s="204"/>
      <c r="AE659" s="204"/>
      <c r="AF659" s="204"/>
      <c r="AG659" s="204"/>
      <c r="AH659" s="204"/>
      <c r="AI659" s="204"/>
      <c r="AJ659" s="204"/>
      <c r="AK659" s="204"/>
      <c r="AL659" s="204"/>
      <c r="AM659" s="204"/>
      <c r="AN659" s="204"/>
      <c r="AO659" s="204"/>
      <c r="AP659" s="204"/>
      <c r="AQ659" s="204"/>
      <c r="AR659" s="204"/>
      <c r="AS659" s="204"/>
      <c r="AT659" s="204"/>
      <c r="AU659" s="204"/>
      <c r="AV659" s="204"/>
      <c r="AW659" s="204"/>
      <c r="AX659" s="204"/>
      <c r="AY659" s="204"/>
      <c r="AZ659" s="204"/>
      <c r="BA659" s="204"/>
      <c r="BB659" s="204"/>
      <c r="BC659" s="204"/>
      <c r="BD659" s="204"/>
      <c r="BE659" s="204"/>
      <c r="BF659" s="204"/>
      <c r="BG659" s="204"/>
      <c r="BH659" s="204"/>
      <c r="BI659" s="204"/>
      <c r="BJ659" s="204"/>
      <c r="BK659" s="204"/>
      <c r="BL659" s="204"/>
      <c r="BM659" s="216">
        <v>1</v>
      </c>
    </row>
    <row r="660" spans="1:65">
      <c r="A660" s="30"/>
      <c r="B660" s="19">
        <v>1</v>
      </c>
      <c r="C660" s="9">
        <v>2</v>
      </c>
      <c r="D660" s="24">
        <v>4.6900000000000004E-2</v>
      </c>
      <c r="E660" s="24">
        <v>5.1398463315598261E-2</v>
      </c>
      <c r="F660" s="24">
        <v>4.5120299999999995E-2</v>
      </c>
      <c r="G660" s="218">
        <v>0.06</v>
      </c>
      <c r="H660" s="24">
        <v>5.1799999999999999E-2</v>
      </c>
      <c r="I660" s="24">
        <v>0.05</v>
      </c>
      <c r="J660" s="24">
        <v>4.4299999999999999E-2</v>
      </c>
      <c r="K660" s="24">
        <v>4.5199999999999997E-2</v>
      </c>
      <c r="L660" s="24">
        <v>0.05</v>
      </c>
      <c r="M660" s="24">
        <v>4.3999999999999997E-2</v>
      </c>
      <c r="N660" s="24">
        <v>4.5999999999999999E-2</v>
      </c>
      <c r="O660" s="24">
        <v>5.3784273311280308E-2</v>
      </c>
      <c r="P660" s="24">
        <v>0.05</v>
      </c>
      <c r="Q660" s="24">
        <v>4.9000000000000002E-2</v>
      </c>
      <c r="R660" s="24">
        <v>4.8000000000000001E-2</v>
      </c>
      <c r="S660" s="24">
        <v>4.8000000000000001E-2</v>
      </c>
      <c r="T660" s="217">
        <v>4.2000000000000003E-2</v>
      </c>
      <c r="U660" s="203"/>
      <c r="V660" s="204"/>
      <c r="W660" s="204"/>
      <c r="X660" s="204"/>
      <c r="Y660" s="204"/>
      <c r="Z660" s="204"/>
      <c r="AA660" s="204"/>
      <c r="AB660" s="204"/>
      <c r="AC660" s="204"/>
      <c r="AD660" s="204"/>
      <c r="AE660" s="204"/>
      <c r="AF660" s="204"/>
      <c r="AG660" s="204"/>
      <c r="AH660" s="204"/>
      <c r="AI660" s="204"/>
      <c r="AJ660" s="204"/>
      <c r="AK660" s="204"/>
      <c r="AL660" s="204"/>
      <c r="AM660" s="204"/>
      <c r="AN660" s="204"/>
      <c r="AO660" s="204"/>
      <c r="AP660" s="204"/>
      <c r="AQ660" s="204"/>
      <c r="AR660" s="204"/>
      <c r="AS660" s="204"/>
      <c r="AT660" s="204"/>
      <c r="AU660" s="204"/>
      <c r="AV660" s="204"/>
      <c r="AW660" s="204"/>
      <c r="AX660" s="204"/>
      <c r="AY660" s="204"/>
      <c r="AZ660" s="204"/>
      <c r="BA660" s="204"/>
      <c r="BB660" s="204"/>
      <c r="BC660" s="204"/>
      <c r="BD660" s="204"/>
      <c r="BE660" s="204"/>
      <c r="BF660" s="204"/>
      <c r="BG660" s="204"/>
      <c r="BH660" s="204"/>
      <c r="BI660" s="204"/>
      <c r="BJ660" s="204"/>
      <c r="BK660" s="204"/>
      <c r="BL660" s="204"/>
      <c r="BM660" s="216" t="e">
        <v>#N/A</v>
      </c>
    </row>
    <row r="661" spans="1:65">
      <c r="A661" s="30"/>
      <c r="B661" s="19">
        <v>1</v>
      </c>
      <c r="C661" s="9">
        <v>3</v>
      </c>
      <c r="D661" s="24">
        <v>4.6700000000000005E-2</v>
      </c>
      <c r="E661" s="24">
        <v>4.8979905245642372E-2</v>
      </c>
      <c r="F661" s="24">
        <v>4.3134800000000001E-2</v>
      </c>
      <c r="G661" s="24">
        <v>0.05</v>
      </c>
      <c r="H661" s="24">
        <v>5.1400000000000001E-2</v>
      </c>
      <c r="I661" s="24">
        <v>5.099999999999999E-2</v>
      </c>
      <c r="J661" s="24">
        <v>4.4000000000000004E-2</v>
      </c>
      <c r="K661" s="24">
        <v>4.53E-2</v>
      </c>
      <c r="L661" s="24">
        <v>4.8000000000000001E-2</v>
      </c>
      <c r="M661" s="24">
        <v>4.9000000000000002E-2</v>
      </c>
      <c r="N661" s="24">
        <v>4.7E-2</v>
      </c>
      <c r="O661" s="24">
        <v>5.2925381452091178E-2</v>
      </c>
      <c r="P661" s="24">
        <v>0.05</v>
      </c>
      <c r="Q661" s="24">
        <v>4.9000000000000002E-2</v>
      </c>
      <c r="R661" s="24">
        <v>4.9000000000000002E-2</v>
      </c>
      <c r="S661" s="24">
        <v>4.5999999999999999E-2</v>
      </c>
      <c r="T661" s="217">
        <v>4.2000000000000003E-2</v>
      </c>
      <c r="U661" s="203"/>
      <c r="V661" s="204"/>
      <c r="W661" s="204"/>
      <c r="X661" s="204"/>
      <c r="Y661" s="204"/>
      <c r="Z661" s="204"/>
      <c r="AA661" s="204"/>
      <c r="AB661" s="204"/>
      <c r="AC661" s="204"/>
      <c r="AD661" s="204"/>
      <c r="AE661" s="204"/>
      <c r="AF661" s="204"/>
      <c r="AG661" s="204"/>
      <c r="AH661" s="204"/>
      <c r="AI661" s="204"/>
      <c r="AJ661" s="204"/>
      <c r="AK661" s="204"/>
      <c r="AL661" s="204"/>
      <c r="AM661" s="204"/>
      <c r="AN661" s="204"/>
      <c r="AO661" s="204"/>
      <c r="AP661" s="204"/>
      <c r="AQ661" s="204"/>
      <c r="AR661" s="204"/>
      <c r="AS661" s="204"/>
      <c r="AT661" s="204"/>
      <c r="AU661" s="204"/>
      <c r="AV661" s="204"/>
      <c r="AW661" s="204"/>
      <c r="AX661" s="204"/>
      <c r="AY661" s="204"/>
      <c r="AZ661" s="204"/>
      <c r="BA661" s="204"/>
      <c r="BB661" s="204"/>
      <c r="BC661" s="204"/>
      <c r="BD661" s="204"/>
      <c r="BE661" s="204"/>
      <c r="BF661" s="204"/>
      <c r="BG661" s="204"/>
      <c r="BH661" s="204"/>
      <c r="BI661" s="204"/>
      <c r="BJ661" s="204"/>
      <c r="BK661" s="204"/>
      <c r="BL661" s="204"/>
      <c r="BM661" s="216">
        <v>16</v>
      </c>
    </row>
    <row r="662" spans="1:65">
      <c r="A662" s="30"/>
      <c r="B662" s="19">
        <v>1</v>
      </c>
      <c r="C662" s="9">
        <v>4</v>
      </c>
      <c r="D662" s="24">
        <v>4.6300000000000001E-2</v>
      </c>
      <c r="E662" s="24">
        <v>5.0359712773990206E-2</v>
      </c>
      <c r="F662" s="24">
        <v>4.5769400000000002E-2</v>
      </c>
      <c r="G662" s="24">
        <v>0.05</v>
      </c>
      <c r="H662" s="24">
        <v>5.1999999999999998E-2</v>
      </c>
      <c r="I662" s="24">
        <v>5.099999999999999E-2</v>
      </c>
      <c r="J662" s="24">
        <v>4.41E-2</v>
      </c>
      <c r="K662" s="24">
        <v>4.5699999999999998E-2</v>
      </c>
      <c r="L662" s="24">
        <v>4.9000000000000002E-2</v>
      </c>
      <c r="M662" s="24">
        <v>4.5999999999999999E-2</v>
      </c>
      <c r="N662" s="24">
        <v>4.5999999999999999E-2</v>
      </c>
      <c r="O662" s="24">
        <v>5.3026022203290127E-2</v>
      </c>
      <c r="P662" s="24">
        <v>0.05</v>
      </c>
      <c r="Q662" s="24">
        <v>0.05</v>
      </c>
      <c r="R662" s="24">
        <v>0.05</v>
      </c>
      <c r="S662" s="24">
        <v>4.8000000000000001E-2</v>
      </c>
      <c r="T662" s="217">
        <v>4.2999999999999997E-2</v>
      </c>
      <c r="U662" s="203"/>
      <c r="V662" s="204"/>
      <c r="W662" s="204"/>
      <c r="X662" s="204"/>
      <c r="Y662" s="204"/>
      <c r="Z662" s="204"/>
      <c r="AA662" s="204"/>
      <c r="AB662" s="204"/>
      <c r="AC662" s="204"/>
      <c r="AD662" s="204"/>
      <c r="AE662" s="204"/>
      <c r="AF662" s="204"/>
      <c r="AG662" s="204"/>
      <c r="AH662" s="204"/>
      <c r="AI662" s="204"/>
      <c r="AJ662" s="204"/>
      <c r="AK662" s="204"/>
      <c r="AL662" s="204"/>
      <c r="AM662" s="204"/>
      <c r="AN662" s="204"/>
      <c r="AO662" s="204"/>
      <c r="AP662" s="204"/>
      <c r="AQ662" s="204"/>
      <c r="AR662" s="204"/>
      <c r="AS662" s="204"/>
      <c r="AT662" s="204"/>
      <c r="AU662" s="204"/>
      <c r="AV662" s="204"/>
      <c r="AW662" s="204"/>
      <c r="AX662" s="204"/>
      <c r="AY662" s="204"/>
      <c r="AZ662" s="204"/>
      <c r="BA662" s="204"/>
      <c r="BB662" s="204"/>
      <c r="BC662" s="204"/>
      <c r="BD662" s="204"/>
      <c r="BE662" s="204"/>
      <c r="BF662" s="204"/>
      <c r="BG662" s="204"/>
      <c r="BH662" s="204"/>
      <c r="BI662" s="204"/>
      <c r="BJ662" s="204"/>
      <c r="BK662" s="204"/>
      <c r="BL662" s="204"/>
      <c r="BM662" s="216">
        <v>4.8375722770776911E-2</v>
      </c>
    </row>
    <row r="663" spans="1:65">
      <c r="A663" s="30"/>
      <c r="B663" s="19">
        <v>1</v>
      </c>
      <c r="C663" s="9">
        <v>5</v>
      </c>
      <c r="D663" s="24">
        <v>4.8399999999999999E-2</v>
      </c>
      <c r="E663" s="24">
        <v>4.9315718580347889E-2</v>
      </c>
      <c r="F663" s="24">
        <v>4.4689699999999999E-2</v>
      </c>
      <c r="G663" s="218">
        <v>0.06</v>
      </c>
      <c r="H663" s="24">
        <v>5.21E-2</v>
      </c>
      <c r="I663" s="24">
        <v>0.05</v>
      </c>
      <c r="J663" s="24">
        <v>4.4000000000000004E-2</v>
      </c>
      <c r="K663" s="24">
        <v>4.5399999999999996E-2</v>
      </c>
      <c r="L663" s="24">
        <v>4.9000000000000002E-2</v>
      </c>
      <c r="M663" s="24">
        <v>4.5999999999999999E-2</v>
      </c>
      <c r="N663" s="24">
        <v>4.5999999999999999E-2</v>
      </c>
      <c r="O663" s="24">
        <v>5.2412300413667685E-2</v>
      </c>
      <c r="P663" s="24">
        <v>0.05</v>
      </c>
      <c r="Q663" s="24">
        <v>4.9000000000000002E-2</v>
      </c>
      <c r="R663" s="24">
        <v>4.9000000000000002E-2</v>
      </c>
      <c r="S663" s="24">
        <v>4.7E-2</v>
      </c>
      <c r="T663" s="217">
        <v>4.1000000000000002E-2</v>
      </c>
      <c r="U663" s="203"/>
      <c r="V663" s="204"/>
      <c r="W663" s="204"/>
      <c r="X663" s="204"/>
      <c r="Y663" s="204"/>
      <c r="Z663" s="204"/>
      <c r="AA663" s="204"/>
      <c r="AB663" s="204"/>
      <c r="AC663" s="204"/>
      <c r="AD663" s="204"/>
      <c r="AE663" s="204"/>
      <c r="AF663" s="204"/>
      <c r="AG663" s="204"/>
      <c r="AH663" s="204"/>
      <c r="AI663" s="204"/>
      <c r="AJ663" s="204"/>
      <c r="AK663" s="204"/>
      <c r="AL663" s="204"/>
      <c r="AM663" s="204"/>
      <c r="AN663" s="204"/>
      <c r="AO663" s="204"/>
      <c r="AP663" s="204"/>
      <c r="AQ663" s="204"/>
      <c r="AR663" s="204"/>
      <c r="AS663" s="204"/>
      <c r="AT663" s="204"/>
      <c r="AU663" s="204"/>
      <c r="AV663" s="204"/>
      <c r="AW663" s="204"/>
      <c r="AX663" s="204"/>
      <c r="AY663" s="204"/>
      <c r="AZ663" s="204"/>
      <c r="BA663" s="204"/>
      <c r="BB663" s="204"/>
      <c r="BC663" s="204"/>
      <c r="BD663" s="204"/>
      <c r="BE663" s="204"/>
      <c r="BF663" s="204"/>
      <c r="BG663" s="204"/>
      <c r="BH663" s="204"/>
      <c r="BI663" s="204"/>
      <c r="BJ663" s="204"/>
      <c r="BK663" s="204"/>
      <c r="BL663" s="204"/>
      <c r="BM663" s="216">
        <v>98</v>
      </c>
    </row>
    <row r="664" spans="1:65">
      <c r="A664" s="30"/>
      <c r="B664" s="19">
        <v>1</v>
      </c>
      <c r="C664" s="9">
        <v>6</v>
      </c>
      <c r="D664" s="24">
        <v>4.7E-2</v>
      </c>
      <c r="E664" s="24">
        <v>5.099763348554049E-2</v>
      </c>
      <c r="F664" s="24">
        <v>4.4295800000000003E-2</v>
      </c>
      <c r="G664" s="24">
        <v>0.05</v>
      </c>
      <c r="H664" s="24">
        <v>5.1500000000000004E-2</v>
      </c>
      <c r="I664" s="24">
        <v>4.9000000000000002E-2</v>
      </c>
      <c r="J664" s="24">
        <v>4.4400000000000002E-2</v>
      </c>
      <c r="K664" s="24">
        <v>4.48E-2</v>
      </c>
      <c r="L664" s="24">
        <v>4.9000000000000002E-2</v>
      </c>
      <c r="M664" s="24">
        <v>5.099999999999999E-2</v>
      </c>
      <c r="N664" s="24">
        <v>4.7E-2</v>
      </c>
      <c r="O664" s="24">
        <v>5.298063270707562E-2</v>
      </c>
      <c r="P664" s="24">
        <v>0.05</v>
      </c>
      <c r="Q664" s="24">
        <v>4.8000000000000001E-2</v>
      </c>
      <c r="R664" s="24">
        <v>4.9000000000000002E-2</v>
      </c>
      <c r="S664" s="24">
        <v>4.7E-2</v>
      </c>
      <c r="T664" s="217">
        <v>4.2999999999999997E-2</v>
      </c>
      <c r="U664" s="203"/>
      <c r="V664" s="204"/>
      <c r="W664" s="204"/>
      <c r="X664" s="204"/>
      <c r="Y664" s="204"/>
      <c r="Z664" s="204"/>
      <c r="AA664" s="204"/>
      <c r="AB664" s="204"/>
      <c r="AC664" s="204"/>
      <c r="AD664" s="204"/>
      <c r="AE664" s="204"/>
      <c r="AF664" s="204"/>
      <c r="AG664" s="204"/>
      <c r="AH664" s="204"/>
      <c r="AI664" s="204"/>
      <c r="AJ664" s="204"/>
      <c r="AK664" s="204"/>
      <c r="AL664" s="204"/>
      <c r="AM664" s="204"/>
      <c r="AN664" s="204"/>
      <c r="AO664" s="204"/>
      <c r="AP664" s="204"/>
      <c r="AQ664" s="204"/>
      <c r="AR664" s="204"/>
      <c r="AS664" s="204"/>
      <c r="AT664" s="204"/>
      <c r="AU664" s="204"/>
      <c r="AV664" s="204"/>
      <c r="AW664" s="204"/>
      <c r="AX664" s="204"/>
      <c r="AY664" s="204"/>
      <c r="AZ664" s="204"/>
      <c r="BA664" s="204"/>
      <c r="BB664" s="204"/>
      <c r="BC664" s="204"/>
      <c r="BD664" s="204"/>
      <c r="BE664" s="204"/>
      <c r="BF664" s="204"/>
      <c r="BG664" s="204"/>
      <c r="BH664" s="204"/>
      <c r="BI664" s="204"/>
      <c r="BJ664" s="204"/>
      <c r="BK664" s="204"/>
      <c r="BL664" s="204"/>
      <c r="BM664" s="56"/>
    </row>
    <row r="665" spans="1:65">
      <c r="A665" s="30"/>
      <c r="B665" s="20" t="s">
        <v>254</v>
      </c>
      <c r="C665" s="12"/>
      <c r="D665" s="219">
        <v>4.7233333333333329E-2</v>
      </c>
      <c r="E665" s="219">
        <v>5.019703963569238E-2</v>
      </c>
      <c r="F665" s="219">
        <v>4.4784566666666664E-2</v>
      </c>
      <c r="G665" s="219">
        <v>5.3333333333333337E-2</v>
      </c>
      <c r="H665" s="219">
        <v>5.1733333333333326E-2</v>
      </c>
      <c r="I665" s="219">
        <v>5.0166666666666665E-2</v>
      </c>
      <c r="J665" s="219">
        <v>4.4166666666666667E-2</v>
      </c>
      <c r="K665" s="219">
        <v>4.5266666666666656E-2</v>
      </c>
      <c r="L665" s="219">
        <v>4.8833333333333333E-2</v>
      </c>
      <c r="M665" s="219">
        <v>4.7166666666666662E-2</v>
      </c>
      <c r="N665" s="219">
        <v>4.6499999999999993E-2</v>
      </c>
      <c r="O665" s="219">
        <v>5.3129958030071589E-2</v>
      </c>
      <c r="P665" s="219">
        <v>4.9999999999999996E-2</v>
      </c>
      <c r="Q665" s="219">
        <v>4.8999999999999995E-2</v>
      </c>
      <c r="R665" s="219">
        <v>4.8833333333333333E-2</v>
      </c>
      <c r="S665" s="219">
        <v>4.6999999999999993E-2</v>
      </c>
      <c r="T665" s="219">
        <v>4.2000000000000003E-2</v>
      </c>
      <c r="U665" s="203"/>
      <c r="V665" s="204"/>
      <c r="W665" s="204"/>
      <c r="X665" s="204"/>
      <c r="Y665" s="204"/>
      <c r="Z665" s="204"/>
      <c r="AA665" s="204"/>
      <c r="AB665" s="204"/>
      <c r="AC665" s="204"/>
      <c r="AD665" s="204"/>
      <c r="AE665" s="204"/>
      <c r="AF665" s="204"/>
      <c r="AG665" s="204"/>
      <c r="AH665" s="204"/>
      <c r="AI665" s="204"/>
      <c r="AJ665" s="204"/>
      <c r="AK665" s="204"/>
      <c r="AL665" s="204"/>
      <c r="AM665" s="204"/>
      <c r="AN665" s="204"/>
      <c r="AO665" s="204"/>
      <c r="AP665" s="204"/>
      <c r="AQ665" s="204"/>
      <c r="AR665" s="204"/>
      <c r="AS665" s="204"/>
      <c r="AT665" s="204"/>
      <c r="AU665" s="204"/>
      <c r="AV665" s="204"/>
      <c r="AW665" s="204"/>
      <c r="AX665" s="204"/>
      <c r="AY665" s="204"/>
      <c r="AZ665" s="204"/>
      <c r="BA665" s="204"/>
      <c r="BB665" s="204"/>
      <c r="BC665" s="204"/>
      <c r="BD665" s="204"/>
      <c r="BE665" s="204"/>
      <c r="BF665" s="204"/>
      <c r="BG665" s="204"/>
      <c r="BH665" s="204"/>
      <c r="BI665" s="204"/>
      <c r="BJ665" s="204"/>
      <c r="BK665" s="204"/>
      <c r="BL665" s="204"/>
      <c r="BM665" s="56"/>
    </row>
    <row r="666" spans="1:65">
      <c r="A666" s="30"/>
      <c r="B666" s="3" t="s">
        <v>255</v>
      </c>
      <c r="C666" s="29"/>
      <c r="D666" s="24">
        <v>4.6950000000000006E-2</v>
      </c>
      <c r="E666" s="24">
        <v>5.0245258593512636E-2</v>
      </c>
      <c r="F666" s="24">
        <v>4.4905E-2</v>
      </c>
      <c r="G666" s="24">
        <v>0.05</v>
      </c>
      <c r="H666" s="24">
        <v>5.1699999999999996E-2</v>
      </c>
      <c r="I666" s="24">
        <v>0.05</v>
      </c>
      <c r="J666" s="24">
        <v>4.4150000000000002E-2</v>
      </c>
      <c r="K666" s="24">
        <v>4.5249999999999999E-2</v>
      </c>
      <c r="L666" s="24">
        <v>4.9000000000000002E-2</v>
      </c>
      <c r="M666" s="24">
        <v>4.65E-2</v>
      </c>
      <c r="N666" s="24">
        <v>4.65E-2</v>
      </c>
      <c r="O666" s="24">
        <v>5.3003327455182873E-2</v>
      </c>
      <c r="P666" s="24">
        <v>0.05</v>
      </c>
      <c r="Q666" s="24">
        <v>4.9000000000000002E-2</v>
      </c>
      <c r="R666" s="24">
        <v>4.9000000000000002E-2</v>
      </c>
      <c r="S666" s="24">
        <v>4.7E-2</v>
      </c>
      <c r="T666" s="24">
        <v>4.2000000000000003E-2</v>
      </c>
      <c r="U666" s="203"/>
      <c r="V666" s="204"/>
      <c r="W666" s="204"/>
      <c r="X666" s="204"/>
      <c r="Y666" s="204"/>
      <c r="Z666" s="204"/>
      <c r="AA666" s="204"/>
      <c r="AB666" s="204"/>
      <c r="AC666" s="204"/>
      <c r="AD666" s="204"/>
      <c r="AE666" s="204"/>
      <c r="AF666" s="204"/>
      <c r="AG666" s="204"/>
      <c r="AH666" s="204"/>
      <c r="AI666" s="204"/>
      <c r="AJ666" s="204"/>
      <c r="AK666" s="204"/>
      <c r="AL666" s="204"/>
      <c r="AM666" s="204"/>
      <c r="AN666" s="204"/>
      <c r="AO666" s="204"/>
      <c r="AP666" s="204"/>
      <c r="AQ666" s="204"/>
      <c r="AR666" s="204"/>
      <c r="AS666" s="204"/>
      <c r="AT666" s="204"/>
      <c r="AU666" s="204"/>
      <c r="AV666" s="204"/>
      <c r="AW666" s="204"/>
      <c r="AX666" s="204"/>
      <c r="AY666" s="204"/>
      <c r="AZ666" s="204"/>
      <c r="BA666" s="204"/>
      <c r="BB666" s="204"/>
      <c r="BC666" s="204"/>
      <c r="BD666" s="204"/>
      <c r="BE666" s="204"/>
      <c r="BF666" s="204"/>
      <c r="BG666" s="204"/>
      <c r="BH666" s="204"/>
      <c r="BI666" s="204"/>
      <c r="BJ666" s="204"/>
      <c r="BK666" s="204"/>
      <c r="BL666" s="204"/>
      <c r="BM666" s="56"/>
    </row>
    <row r="667" spans="1:65">
      <c r="A667" s="30"/>
      <c r="B667" s="3" t="s">
        <v>256</v>
      </c>
      <c r="C667" s="29"/>
      <c r="D667" s="24">
        <v>8.2865352631040124E-4</v>
      </c>
      <c r="E667" s="24">
        <v>9.3523921557356305E-4</v>
      </c>
      <c r="F667" s="24">
        <v>9.884837735980622E-4</v>
      </c>
      <c r="G667" s="24">
        <v>5.1639777949432199E-3</v>
      </c>
      <c r="H667" s="24">
        <v>2.8047578623950105E-4</v>
      </c>
      <c r="I667" s="24">
        <v>7.5277265270907556E-4</v>
      </c>
      <c r="J667" s="24">
        <v>1.6329931618554394E-4</v>
      </c>
      <c r="K667" s="24">
        <v>2.943920288775942E-4</v>
      </c>
      <c r="L667" s="24">
        <v>7.5277265270908163E-4</v>
      </c>
      <c r="M667" s="24">
        <v>2.483277404291888E-3</v>
      </c>
      <c r="N667" s="24">
        <v>5.4772255750516665E-4</v>
      </c>
      <c r="O667" s="24">
        <v>5.0788618489977782E-4</v>
      </c>
      <c r="P667" s="24">
        <v>7.6011774306101464E-18</v>
      </c>
      <c r="Q667" s="24">
        <v>6.3245553203367642E-4</v>
      </c>
      <c r="R667" s="24">
        <v>7.5277265270908163E-4</v>
      </c>
      <c r="S667" s="24">
        <v>8.9442719099991667E-4</v>
      </c>
      <c r="T667" s="24">
        <v>8.9442719099991363E-4</v>
      </c>
      <c r="U667" s="203"/>
      <c r="V667" s="204"/>
      <c r="W667" s="204"/>
      <c r="X667" s="204"/>
      <c r="Y667" s="204"/>
      <c r="Z667" s="204"/>
      <c r="AA667" s="204"/>
      <c r="AB667" s="204"/>
      <c r="AC667" s="204"/>
      <c r="AD667" s="204"/>
      <c r="AE667" s="204"/>
      <c r="AF667" s="204"/>
      <c r="AG667" s="204"/>
      <c r="AH667" s="204"/>
      <c r="AI667" s="204"/>
      <c r="AJ667" s="204"/>
      <c r="AK667" s="204"/>
      <c r="AL667" s="204"/>
      <c r="AM667" s="204"/>
      <c r="AN667" s="204"/>
      <c r="AO667" s="204"/>
      <c r="AP667" s="204"/>
      <c r="AQ667" s="204"/>
      <c r="AR667" s="204"/>
      <c r="AS667" s="204"/>
      <c r="AT667" s="204"/>
      <c r="AU667" s="204"/>
      <c r="AV667" s="204"/>
      <c r="AW667" s="204"/>
      <c r="AX667" s="204"/>
      <c r="AY667" s="204"/>
      <c r="AZ667" s="204"/>
      <c r="BA667" s="204"/>
      <c r="BB667" s="204"/>
      <c r="BC667" s="204"/>
      <c r="BD667" s="204"/>
      <c r="BE667" s="204"/>
      <c r="BF667" s="204"/>
      <c r="BG667" s="204"/>
      <c r="BH667" s="204"/>
      <c r="BI667" s="204"/>
      <c r="BJ667" s="204"/>
      <c r="BK667" s="204"/>
      <c r="BL667" s="204"/>
      <c r="BM667" s="56"/>
    </row>
    <row r="668" spans="1:65">
      <c r="A668" s="30"/>
      <c r="B668" s="3" t="s">
        <v>86</v>
      </c>
      <c r="C668" s="29"/>
      <c r="D668" s="13">
        <v>1.7543829067968978E-2</v>
      </c>
      <c r="E668" s="13">
        <v>1.8631361975947391E-2</v>
      </c>
      <c r="F668" s="13">
        <v>2.2071973609913139E-2</v>
      </c>
      <c r="G668" s="13">
        <v>9.682458365518537E-2</v>
      </c>
      <c r="H668" s="13">
        <v>5.4215680329800465E-3</v>
      </c>
      <c r="I668" s="13">
        <v>1.5005434937722438E-2</v>
      </c>
      <c r="J668" s="13">
        <v>3.6973430079745798E-3</v>
      </c>
      <c r="K668" s="13">
        <v>6.5035057925830839E-3</v>
      </c>
      <c r="L668" s="13">
        <v>1.541513964591976E-2</v>
      </c>
      <c r="M668" s="13">
        <v>5.2648990903714943E-2</v>
      </c>
      <c r="N668" s="13">
        <v>1.1778979731293908E-2</v>
      </c>
      <c r="O668" s="13">
        <v>9.5593183908090785E-3</v>
      </c>
      <c r="P668" s="13">
        <v>1.5202354861220294E-16</v>
      </c>
      <c r="Q668" s="13">
        <v>1.2907255755789316E-2</v>
      </c>
      <c r="R668" s="13">
        <v>1.541513964591976E-2</v>
      </c>
      <c r="S668" s="13">
        <v>1.9030365765955678E-2</v>
      </c>
      <c r="T668" s="13">
        <v>2.1295885499997943E-2</v>
      </c>
      <c r="U668" s="152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5"/>
    </row>
    <row r="669" spans="1:65">
      <c r="A669" s="30"/>
      <c r="B669" s="3" t="s">
        <v>257</v>
      </c>
      <c r="C669" s="29"/>
      <c r="D669" s="13">
        <v>-2.3614932697887947E-2</v>
      </c>
      <c r="E669" s="13">
        <v>3.7649398512257459E-2</v>
      </c>
      <c r="F669" s="13">
        <v>-7.4234675957743246E-2</v>
      </c>
      <c r="G669" s="13">
        <v>0.10248137451191219</v>
      </c>
      <c r="H669" s="13">
        <v>6.9406933276554561E-2</v>
      </c>
      <c r="I669" s="13">
        <v>3.7021542900267379E-2</v>
      </c>
      <c r="J669" s="13">
        <v>-8.7007611732322743E-2</v>
      </c>
      <c r="K669" s="13">
        <v>-6.4268933383014759E-2</v>
      </c>
      <c r="L669" s="13">
        <v>9.4595085374695742E-3</v>
      </c>
      <c r="M669" s="13">
        <v>-2.4993034416027848E-2</v>
      </c>
      <c r="N669" s="13">
        <v>-3.8774051597426751E-2</v>
      </c>
      <c r="O669" s="13">
        <v>9.8277296689128546E-2</v>
      </c>
      <c r="P669" s="13">
        <v>3.357628860491757E-2</v>
      </c>
      <c r="Q669" s="13">
        <v>1.2904762832819161E-2</v>
      </c>
      <c r="R669" s="13">
        <v>9.4595085374695742E-3</v>
      </c>
      <c r="S669" s="13">
        <v>-2.8438288711377546E-2</v>
      </c>
      <c r="T669" s="13">
        <v>-0.13179591757186915</v>
      </c>
      <c r="U669" s="152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46" t="s">
        <v>258</v>
      </c>
      <c r="C670" s="47"/>
      <c r="D670" s="45">
        <v>0.59</v>
      </c>
      <c r="E670" s="45">
        <v>0.5</v>
      </c>
      <c r="F670" s="45">
        <v>1.49</v>
      </c>
      <c r="G670" s="45">
        <v>1.66</v>
      </c>
      <c r="H670" s="45">
        <v>1.07</v>
      </c>
      <c r="I670" s="45">
        <v>0.49</v>
      </c>
      <c r="J670" s="45">
        <v>1.72</v>
      </c>
      <c r="K670" s="45">
        <v>1.31</v>
      </c>
      <c r="L670" s="45">
        <v>0</v>
      </c>
      <c r="M670" s="45">
        <v>0.61</v>
      </c>
      <c r="N670" s="45">
        <v>0.86</v>
      </c>
      <c r="O670" s="45">
        <v>1.58</v>
      </c>
      <c r="P670" s="45">
        <v>0.43</v>
      </c>
      <c r="Q670" s="45">
        <v>0.06</v>
      </c>
      <c r="R670" s="45">
        <v>0</v>
      </c>
      <c r="S670" s="45">
        <v>0.67</v>
      </c>
      <c r="T670" s="45">
        <v>2.5099999999999998</v>
      </c>
      <c r="U670" s="152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B671" s="31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BM671" s="55"/>
    </row>
    <row r="672" spans="1:65" ht="15">
      <c r="B672" s="8" t="s">
        <v>531</v>
      </c>
      <c r="BM672" s="28" t="s">
        <v>66</v>
      </c>
    </row>
    <row r="673" spans="1:65" ht="15">
      <c r="A673" s="25" t="s">
        <v>37</v>
      </c>
      <c r="B673" s="18" t="s">
        <v>110</v>
      </c>
      <c r="C673" s="15" t="s">
        <v>111</v>
      </c>
      <c r="D673" s="16" t="s">
        <v>225</v>
      </c>
      <c r="E673" s="17" t="s">
        <v>225</v>
      </c>
      <c r="F673" s="17" t="s">
        <v>225</v>
      </c>
      <c r="G673" s="17" t="s">
        <v>225</v>
      </c>
      <c r="H673" s="17" t="s">
        <v>225</v>
      </c>
      <c r="I673" s="17" t="s">
        <v>225</v>
      </c>
      <c r="J673" s="17" t="s">
        <v>225</v>
      </c>
      <c r="K673" s="17" t="s">
        <v>225</v>
      </c>
      <c r="L673" s="17" t="s">
        <v>225</v>
      </c>
      <c r="M673" s="17" t="s">
        <v>225</v>
      </c>
      <c r="N673" s="17" t="s">
        <v>225</v>
      </c>
      <c r="O673" s="17" t="s">
        <v>225</v>
      </c>
      <c r="P673" s="17" t="s">
        <v>225</v>
      </c>
      <c r="Q673" s="17" t="s">
        <v>225</v>
      </c>
      <c r="R673" s="17" t="s">
        <v>225</v>
      </c>
      <c r="S673" s="17" t="s">
        <v>225</v>
      </c>
      <c r="T673" s="17" t="s">
        <v>225</v>
      </c>
      <c r="U673" s="152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8">
        <v>1</v>
      </c>
    </row>
    <row r="674" spans="1:65">
      <c r="A674" s="30"/>
      <c r="B674" s="19" t="s">
        <v>226</v>
      </c>
      <c r="C674" s="9" t="s">
        <v>226</v>
      </c>
      <c r="D674" s="150" t="s">
        <v>228</v>
      </c>
      <c r="E674" s="151" t="s">
        <v>230</v>
      </c>
      <c r="F674" s="151" t="s">
        <v>232</v>
      </c>
      <c r="G674" s="151" t="s">
        <v>233</v>
      </c>
      <c r="H674" s="151" t="s">
        <v>234</v>
      </c>
      <c r="I674" s="151" t="s">
        <v>236</v>
      </c>
      <c r="J674" s="151" t="s">
        <v>237</v>
      </c>
      <c r="K674" s="151" t="s">
        <v>238</v>
      </c>
      <c r="L674" s="151" t="s">
        <v>239</v>
      </c>
      <c r="M674" s="151" t="s">
        <v>240</v>
      </c>
      <c r="N674" s="151" t="s">
        <v>241</v>
      </c>
      <c r="O674" s="151" t="s">
        <v>242</v>
      </c>
      <c r="P674" s="151" t="s">
        <v>243</v>
      </c>
      <c r="Q674" s="151" t="s">
        <v>244</v>
      </c>
      <c r="R674" s="151" t="s">
        <v>245</v>
      </c>
      <c r="S674" s="151" t="s">
        <v>246</v>
      </c>
      <c r="T674" s="151" t="s">
        <v>247</v>
      </c>
      <c r="U674" s="152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 t="s">
        <v>3</v>
      </c>
    </row>
    <row r="675" spans="1:65">
      <c r="A675" s="30"/>
      <c r="B675" s="19"/>
      <c r="C675" s="9"/>
      <c r="D675" s="10" t="s">
        <v>260</v>
      </c>
      <c r="E675" s="11" t="s">
        <v>260</v>
      </c>
      <c r="F675" s="11" t="s">
        <v>296</v>
      </c>
      <c r="G675" s="11" t="s">
        <v>296</v>
      </c>
      <c r="H675" s="11" t="s">
        <v>262</v>
      </c>
      <c r="I675" s="11" t="s">
        <v>262</v>
      </c>
      <c r="J675" s="11" t="s">
        <v>260</v>
      </c>
      <c r="K675" s="11" t="s">
        <v>296</v>
      </c>
      <c r="L675" s="11" t="s">
        <v>260</v>
      </c>
      <c r="M675" s="11" t="s">
        <v>260</v>
      </c>
      <c r="N675" s="11" t="s">
        <v>262</v>
      </c>
      <c r="O675" s="11" t="s">
        <v>260</v>
      </c>
      <c r="P675" s="11" t="s">
        <v>262</v>
      </c>
      <c r="Q675" s="11" t="s">
        <v>262</v>
      </c>
      <c r="R675" s="11" t="s">
        <v>260</v>
      </c>
      <c r="S675" s="11" t="s">
        <v>260</v>
      </c>
      <c r="T675" s="11" t="s">
        <v>260</v>
      </c>
      <c r="U675" s="152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>
        <v>1</v>
      </c>
    </row>
    <row r="676" spans="1:65">
      <c r="A676" s="30"/>
      <c r="B676" s="19"/>
      <c r="C676" s="9"/>
      <c r="D676" s="26" t="s">
        <v>116</v>
      </c>
      <c r="E676" s="26" t="s">
        <v>297</v>
      </c>
      <c r="F676" s="26" t="s">
        <v>297</v>
      </c>
      <c r="G676" s="26" t="s">
        <v>299</v>
      </c>
      <c r="H676" s="26" t="s">
        <v>298</v>
      </c>
      <c r="I676" s="26" t="s">
        <v>299</v>
      </c>
      <c r="J676" s="26" t="s">
        <v>297</v>
      </c>
      <c r="K676" s="26" t="s">
        <v>299</v>
      </c>
      <c r="L676" s="26" t="s">
        <v>299</v>
      </c>
      <c r="M676" s="26" t="s">
        <v>299</v>
      </c>
      <c r="N676" s="26" t="s">
        <v>299</v>
      </c>
      <c r="O676" s="26" t="s">
        <v>299</v>
      </c>
      <c r="P676" s="26" t="s">
        <v>298</v>
      </c>
      <c r="Q676" s="26" t="s">
        <v>297</v>
      </c>
      <c r="R676" s="26" t="s">
        <v>299</v>
      </c>
      <c r="S676" s="26" t="s">
        <v>299</v>
      </c>
      <c r="T676" s="26" t="s">
        <v>299</v>
      </c>
      <c r="U676" s="152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8">
        <v>1</v>
      </c>
      <c r="C677" s="14">
        <v>1</v>
      </c>
      <c r="D677" s="225">
        <v>12</v>
      </c>
      <c r="E677" s="225">
        <v>11.648086784771442</v>
      </c>
      <c r="F677" s="226" t="s">
        <v>95</v>
      </c>
      <c r="G677" s="226">
        <v>19</v>
      </c>
      <c r="H677" s="225">
        <v>11.5</v>
      </c>
      <c r="I677" s="225">
        <v>11.5</v>
      </c>
      <c r="J677" s="225">
        <v>10.8</v>
      </c>
      <c r="K677" s="225">
        <v>11.506233333333334</v>
      </c>
      <c r="L677" s="225">
        <v>10.4</v>
      </c>
      <c r="M677" s="225">
        <v>11</v>
      </c>
      <c r="N677" s="226">
        <v>7.2199140199999992</v>
      </c>
      <c r="O677" s="225">
        <v>9.6</v>
      </c>
      <c r="P677" s="225">
        <v>12.705915243477291</v>
      </c>
      <c r="Q677" s="225">
        <v>13.2</v>
      </c>
      <c r="R677" s="225">
        <v>11.1</v>
      </c>
      <c r="S677" s="225">
        <v>12.4</v>
      </c>
      <c r="T677" s="225">
        <v>11.4</v>
      </c>
      <c r="U677" s="222"/>
      <c r="V677" s="223"/>
      <c r="W677" s="223"/>
      <c r="X677" s="223"/>
      <c r="Y677" s="223"/>
      <c r="Z677" s="223"/>
      <c r="AA677" s="223"/>
      <c r="AB677" s="223"/>
      <c r="AC677" s="223"/>
      <c r="AD677" s="223"/>
      <c r="AE677" s="223"/>
      <c r="AF677" s="223"/>
      <c r="AG677" s="223"/>
      <c r="AH677" s="223"/>
      <c r="AI677" s="223"/>
      <c r="AJ677" s="223"/>
      <c r="AK677" s="223"/>
      <c r="AL677" s="223"/>
      <c r="AM677" s="223"/>
      <c r="AN677" s="223"/>
      <c r="AO677" s="223"/>
      <c r="AP677" s="223"/>
      <c r="AQ677" s="223"/>
      <c r="AR677" s="223"/>
      <c r="AS677" s="223"/>
      <c r="AT677" s="223"/>
      <c r="AU677" s="223"/>
      <c r="AV677" s="223"/>
      <c r="AW677" s="223"/>
      <c r="AX677" s="223"/>
      <c r="AY677" s="223"/>
      <c r="AZ677" s="223"/>
      <c r="BA677" s="223"/>
      <c r="BB677" s="223"/>
      <c r="BC677" s="223"/>
      <c r="BD677" s="223"/>
      <c r="BE677" s="223"/>
      <c r="BF677" s="223"/>
      <c r="BG677" s="223"/>
      <c r="BH677" s="223"/>
      <c r="BI677" s="223"/>
      <c r="BJ677" s="223"/>
      <c r="BK677" s="223"/>
      <c r="BL677" s="223"/>
      <c r="BM677" s="227">
        <v>1</v>
      </c>
    </row>
    <row r="678" spans="1:65">
      <c r="A678" s="30"/>
      <c r="B678" s="19">
        <v>1</v>
      </c>
      <c r="C678" s="9">
        <v>2</v>
      </c>
      <c r="D678" s="221">
        <v>11.8</v>
      </c>
      <c r="E678" s="221">
        <v>11.831114173291855</v>
      </c>
      <c r="F678" s="229" t="s">
        <v>95</v>
      </c>
      <c r="G678" s="229">
        <v>17</v>
      </c>
      <c r="H678" s="221">
        <v>11.3</v>
      </c>
      <c r="I678" s="221">
        <v>11.9</v>
      </c>
      <c r="J678" s="221">
        <v>11</v>
      </c>
      <c r="K678" s="221">
        <v>11.298233333333334</v>
      </c>
      <c r="L678" s="221">
        <v>10.6</v>
      </c>
      <c r="M678" s="221">
        <v>9.9</v>
      </c>
      <c r="N678" s="229">
        <v>7.295520800000002</v>
      </c>
      <c r="O678" s="221">
        <v>9.9</v>
      </c>
      <c r="P678" s="221">
        <v>12.868150150295099</v>
      </c>
      <c r="Q678" s="221">
        <v>13.2</v>
      </c>
      <c r="R678" s="228">
        <v>12</v>
      </c>
      <c r="S678" s="221">
        <v>12.2</v>
      </c>
      <c r="T678" s="221">
        <v>11.7</v>
      </c>
      <c r="U678" s="222"/>
      <c r="V678" s="223"/>
      <c r="W678" s="223"/>
      <c r="X678" s="223"/>
      <c r="Y678" s="223"/>
      <c r="Z678" s="223"/>
      <c r="AA678" s="223"/>
      <c r="AB678" s="223"/>
      <c r="AC678" s="223"/>
      <c r="AD678" s="223"/>
      <c r="AE678" s="223"/>
      <c r="AF678" s="223"/>
      <c r="AG678" s="223"/>
      <c r="AH678" s="223"/>
      <c r="AI678" s="223"/>
      <c r="AJ678" s="223"/>
      <c r="AK678" s="223"/>
      <c r="AL678" s="223"/>
      <c r="AM678" s="223"/>
      <c r="AN678" s="223"/>
      <c r="AO678" s="223"/>
      <c r="AP678" s="223"/>
      <c r="AQ678" s="223"/>
      <c r="AR678" s="223"/>
      <c r="AS678" s="223"/>
      <c r="AT678" s="223"/>
      <c r="AU678" s="223"/>
      <c r="AV678" s="223"/>
      <c r="AW678" s="223"/>
      <c r="AX678" s="223"/>
      <c r="AY678" s="223"/>
      <c r="AZ678" s="223"/>
      <c r="BA678" s="223"/>
      <c r="BB678" s="223"/>
      <c r="BC678" s="223"/>
      <c r="BD678" s="223"/>
      <c r="BE678" s="223"/>
      <c r="BF678" s="223"/>
      <c r="BG678" s="223"/>
      <c r="BH678" s="223"/>
      <c r="BI678" s="223"/>
      <c r="BJ678" s="223"/>
      <c r="BK678" s="223"/>
      <c r="BL678" s="223"/>
      <c r="BM678" s="227">
        <v>29</v>
      </c>
    </row>
    <row r="679" spans="1:65">
      <c r="A679" s="30"/>
      <c r="B679" s="19">
        <v>1</v>
      </c>
      <c r="C679" s="9">
        <v>3</v>
      </c>
      <c r="D679" s="221">
        <v>11.6</v>
      </c>
      <c r="E679" s="221">
        <v>11.542379243910649</v>
      </c>
      <c r="F679" s="229" t="s">
        <v>95</v>
      </c>
      <c r="G679" s="229">
        <v>13</v>
      </c>
      <c r="H679" s="228">
        <v>12</v>
      </c>
      <c r="I679" s="221">
        <v>11.8</v>
      </c>
      <c r="J679" s="221">
        <v>11.2</v>
      </c>
      <c r="K679" s="221">
        <v>11.777766666666666</v>
      </c>
      <c r="L679" s="221">
        <v>10.1</v>
      </c>
      <c r="M679" s="221">
        <v>9.3000000000000007</v>
      </c>
      <c r="N679" s="229">
        <v>7.4414411200000021</v>
      </c>
      <c r="O679" s="221">
        <v>9.9</v>
      </c>
      <c r="P679" s="221">
        <v>12.771451994460641</v>
      </c>
      <c r="Q679" s="221">
        <v>13.1</v>
      </c>
      <c r="R679" s="221">
        <v>11.3</v>
      </c>
      <c r="S679" s="221">
        <v>12.1</v>
      </c>
      <c r="T679" s="221">
        <v>11.8</v>
      </c>
      <c r="U679" s="222"/>
      <c r="V679" s="223"/>
      <c r="W679" s="223"/>
      <c r="X679" s="223"/>
      <c r="Y679" s="223"/>
      <c r="Z679" s="223"/>
      <c r="AA679" s="223"/>
      <c r="AB679" s="223"/>
      <c r="AC679" s="223"/>
      <c r="AD679" s="223"/>
      <c r="AE679" s="223"/>
      <c r="AF679" s="223"/>
      <c r="AG679" s="223"/>
      <c r="AH679" s="223"/>
      <c r="AI679" s="223"/>
      <c r="AJ679" s="223"/>
      <c r="AK679" s="223"/>
      <c r="AL679" s="223"/>
      <c r="AM679" s="223"/>
      <c r="AN679" s="223"/>
      <c r="AO679" s="223"/>
      <c r="AP679" s="223"/>
      <c r="AQ679" s="223"/>
      <c r="AR679" s="223"/>
      <c r="AS679" s="223"/>
      <c r="AT679" s="223"/>
      <c r="AU679" s="223"/>
      <c r="AV679" s="223"/>
      <c r="AW679" s="223"/>
      <c r="AX679" s="223"/>
      <c r="AY679" s="223"/>
      <c r="AZ679" s="223"/>
      <c r="BA679" s="223"/>
      <c r="BB679" s="223"/>
      <c r="BC679" s="223"/>
      <c r="BD679" s="223"/>
      <c r="BE679" s="223"/>
      <c r="BF679" s="223"/>
      <c r="BG679" s="223"/>
      <c r="BH679" s="223"/>
      <c r="BI679" s="223"/>
      <c r="BJ679" s="223"/>
      <c r="BK679" s="223"/>
      <c r="BL679" s="223"/>
      <c r="BM679" s="227">
        <v>16</v>
      </c>
    </row>
    <row r="680" spans="1:65">
      <c r="A680" s="30"/>
      <c r="B680" s="19">
        <v>1</v>
      </c>
      <c r="C680" s="9">
        <v>4</v>
      </c>
      <c r="D680" s="221">
        <v>11.5</v>
      </c>
      <c r="E680" s="221">
        <v>11.86503564410021</v>
      </c>
      <c r="F680" s="229" t="s">
        <v>95</v>
      </c>
      <c r="G680" s="229">
        <v>19</v>
      </c>
      <c r="H680" s="221">
        <v>11.6</v>
      </c>
      <c r="I680" s="221">
        <v>12</v>
      </c>
      <c r="J680" s="221">
        <v>11.1</v>
      </c>
      <c r="K680" s="221">
        <v>11.492500000000001</v>
      </c>
      <c r="L680" s="221">
        <v>10.199999999999999</v>
      </c>
      <c r="M680" s="221">
        <v>11</v>
      </c>
      <c r="N680" s="229">
        <v>7.1000979999999991</v>
      </c>
      <c r="O680" s="221">
        <v>9.6</v>
      </c>
      <c r="P680" s="221">
        <v>12.803148564581905</v>
      </c>
      <c r="Q680" s="221">
        <v>13.1</v>
      </c>
      <c r="R680" s="221">
        <v>11.4</v>
      </c>
      <c r="S680" s="221">
        <v>12.1</v>
      </c>
      <c r="T680" s="221">
        <v>11.4</v>
      </c>
      <c r="U680" s="222"/>
      <c r="V680" s="223"/>
      <c r="W680" s="223"/>
      <c r="X680" s="223"/>
      <c r="Y680" s="223"/>
      <c r="Z680" s="223"/>
      <c r="AA680" s="223"/>
      <c r="AB680" s="223"/>
      <c r="AC680" s="223"/>
      <c r="AD680" s="223"/>
      <c r="AE680" s="223"/>
      <c r="AF680" s="223"/>
      <c r="AG680" s="223"/>
      <c r="AH680" s="223"/>
      <c r="AI680" s="223"/>
      <c r="AJ680" s="223"/>
      <c r="AK680" s="223"/>
      <c r="AL680" s="223"/>
      <c r="AM680" s="223"/>
      <c r="AN680" s="223"/>
      <c r="AO680" s="223"/>
      <c r="AP680" s="223"/>
      <c r="AQ680" s="223"/>
      <c r="AR680" s="223"/>
      <c r="AS680" s="223"/>
      <c r="AT680" s="223"/>
      <c r="AU680" s="223"/>
      <c r="AV680" s="223"/>
      <c r="AW680" s="223"/>
      <c r="AX680" s="223"/>
      <c r="AY680" s="223"/>
      <c r="AZ680" s="223"/>
      <c r="BA680" s="223"/>
      <c r="BB680" s="223"/>
      <c r="BC680" s="223"/>
      <c r="BD680" s="223"/>
      <c r="BE680" s="223"/>
      <c r="BF680" s="223"/>
      <c r="BG680" s="223"/>
      <c r="BH680" s="223"/>
      <c r="BI680" s="223"/>
      <c r="BJ680" s="223"/>
      <c r="BK680" s="223"/>
      <c r="BL680" s="223"/>
      <c r="BM680" s="227">
        <v>11.462455406252431</v>
      </c>
    </row>
    <row r="681" spans="1:65">
      <c r="A681" s="30"/>
      <c r="B681" s="19">
        <v>1</v>
      </c>
      <c r="C681" s="9">
        <v>5</v>
      </c>
      <c r="D681" s="221">
        <v>11.7</v>
      </c>
      <c r="E681" s="221">
        <v>11.9648974182515</v>
      </c>
      <c r="F681" s="229" t="s">
        <v>95</v>
      </c>
      <c r="G681" s="229">
        <v>13</v>
      </c>
      <c r="H681" s="221">
        <v>11.5</v>
      </c>
      <c r="I681" s="221">
        <v>11.2</v>
      </c>
      <c r="J681" s="221">
        <v>10.3</v>
      </c>
      <c r="K681" s="221">
        <v>11.302533333333335</v>
      </c>
      <c r="L681" s="221">
        <v>10.199999999999999</v>
      </c>
      <c r="M681" s="221">
        <v>10.5</v>
      </c>
      <c r="N681" s="229">
        <v>7.1753527300000002</v>
      </c>
      <c r="O681" s="221">
        <v>9.9</v>
      </c>
      <c r="P681" s="221">
        <v>13.143969126254206</v>
      </c>
      <c r="Q681" s="221">
        <v>12.8</v>
      </c>
      <c r="R681" s="221">
        <v>11.4</v>
      </c>
      <c r="S681" s="221">
        <v>12.4</v>
      </c>
      <c r="T681" s="221">
        <v>11.4</v>
      </c>
      <c r="U681" s="222"/>
      <c r="V681" s="223"/>
      <c r="W681" s="223"/>
      <c r="X681" s="223"/>
      <c r="Y681" s="223"/>
      <c r="Z681" s="223"/>
      <c r="AA681" s="223"/>
      <c r="AB681" s="223"/>
      <c r="AC681" s="223"/>
      <c r="AD681" s="223"/>
      <c r="AE681" s="223"/>
      <c r="AF681" s="223"/>
      <c r="AG681" s="223"/>
      <c r="AH681" s="223"/>
      <c r="AI681" s="223"/>
      <c r="AJ681" s="223"/>
      <c r="AK681" s="223"/>
      <c r="AL681" s="223"/>
      <c r="AM681" s="223"/>
      <c r="AN681" s="223"/>
      <c r="AO681" s="223"/>
      <c r="AP681" s="223"/>
      <c r="AQ681" s="223"/>
      <c r="AR681" s="223"/>
      <c r="AS681" s="223"/>
      <c r="AT681" s="223"/>
      <c r="AU681" s="223"/>
      <c r="AV681" s="223"/>
      <c r="AW681" s="223"/>
      <c r="AX681" s="223"/>
      <c r="AY681" s="223"/>
      <c r="AZ681" s="223"/>
      <c r="BA681" s="223"/>
      <c r="BB681" s="223"/>
      <c r="BC681" s="223"/>
      <c r="BD681" s="223"/>
      <c r="BE681" s="223"/>
      <c r="BF681" s="223"/>
      <c r="BG681" s="223"/>
      <c r="BH681" s="223"/>
      <c r="BI681" s="223"/>
      <c r="BJ681" s="223"/>
      <c r="BK681" s="223"/>
      <c r="BL681" s="223"/>
      <c r="BM681" s="227">
        <v>99</v>
      </c>
    </row>
    <row r="682" spans="1:65">
      <c r="A682" s="30"/>
      <c r="B682" s="19">
        <v>1</v>
      </c>
      <c r="C682" s="9">
        <v>6</v>
      </c>
      <c r="D682" s="221">
        <v>11.6</v>
      </c>
      <c r="E682" s="221">
        <v>11.710520983148832</v>
      </c>
      <c r="F682" s="229" t="s">
        <v>95</v>
      </c>
      <c r="G682" s="229">
        <v>17</v>
      </c>
      <c r="H682" s="221">
        <v>11.5</v>
      </c>
      <c r="I682" s="221">
        <v>11.1</v>
      </c>
      <c r="J682" s="221">
        <v>10.8</v>
      </c>
      <c r="K682" s="221">
        <v>11.362233333333336</v>
      </c>
      <c r="L682" s="221">
        <v>10.4</v>
      </c>
      <c r="M682" s="221">
        <v>10.8</v>
      </c>
      <c r="N682" s="229">
        <v>7.1821757500000007</v>
      </c>
      <c r="O682" s="221">
        <v>10.199999999999999</v>
      </c>
      <c r="P682" s="221">
        <v>13.192084798660558</v>
      </c>
      <c r="Q682" s="221">
        <v>13.5</v>
      </c>
      <c r="R682" s="221">
        <v>11.2</v>
      </c>
      <c r="S682" s="221">
        <v>11.7</v>
      </c>
      <c r="T682" s="221">
        <v>11.6</v>
      </c>
      <c r="U682" s="222"/>
      <c r="V682" s="223"/>
      <c r="W682" s="223"/>
      <c r="X682" s="223"/>
      <c r="Y682" s="223"/>
      <c r="Z682" s="223"/>
      <c r="AA682" s="223"/>
      <c r="AB682" s="223"/>
      <c r="AC682" s="223"/>
      <c r="AD682" s="223"/>
      <c r="AE682" s="223"/>
      <c r="AF682" s="223"/>
      <c r="AG682" s="223"/>
      <c r="AH682" s="223"/>
      <c r="AI682" s="223"/>
      <c r="AJ682" s="223"/>
      <c r="AK682" s="223"/>
      <c r="AL682" s="223"/>
      <c r="AM682" s="223"/>
      <c r="AN682" s="223"/>
      <c r="AO682" s="223"/>
      <c r="AP682" s="223"/>
      <c r="AQ682" s="223"/>
      <c r="AR682" s="223"/>
      <c r="AS682" s="223"/>
      <c r="AT682" s="223"/>
      <c r="AU682" s="223"/>
      <c r="AV682" s="223"/>
      <c r="AW682" s="223"/>
      <c r="AX682" s="223"/>
      <c r="AY682" s="223"/>
      <c r="AZ682" s="223"/>
      <c r="BA682" s="223"/>
      <c r="BB682" s="223"/>
      <c r="BC682" s="223"/>
      <c r="BD682" s="223"/>
      <c r="BE682" s="223"/>
      <c r="BF682" s="223"/>
      <c r="BG682" s="223"/>
      <c r="BH682" s="223"/>
      <c r="BI682" s="223"/>
      <c r="BJ682" s="223"/>
      <c r="BK682" s="223"/>
      <c r="BL682" s="223"/>
      <c r="BM682" s="224"/>
    </row>
    <row r="683" spans="1:65">
      <c r="A683" s="30"/>
      <c r="B683" s="20" t="s">
        <v>254</v>
      </c>
      <c r="C683" s="12"/>
      <c r="D683" s="230">
        <v>11.699999999999998</v>
      </c>
      <c r="E683" s="230">
        <v>11.760339041245748</v>
      </c>
      <c r="F683" s="230" t="s">
        <v>622</v>
      </c>
      <c r="G683" s="230">
        <v>16.333333333333332</v>
      </c>
      <c r="H683" s="230">
        <v>11.566666666666668</v>
      </c>
      <c r="I683" s="230">
        <v>11.583333333333334</v>
      </c>
      <c r="J683" s="230">
        <v>10.866666666666667</v>
      </c>
      <c r="K683" s="230">
        <v>11.456583333333334</v>
      </c>
      <c r="L683" s="230">
        <v>10.316666666666666</v>
      </c>
      <c r="M683" s="230">
        <v>10.416666666666666</v>
      </c>
      <c r="N683" s="230">
        <v>7.2357504033333342</v>
      </c>
      <c r="O683" s="230">
        <v>9.85</v>
      </c>
      <c r="P683" s="230">
        <v>12.914119979621617</v>
      </c>
      <c r="Q683" s="230">
        <v>13.15</v>
      </c>
      <c r="R683" s="230">
        <v>11.4</v>
      </c>
      <c r="S683" s="230">
        <v>12.15</v>
      </c>
      <c r="T683" s="230">
        <v>11.549999999999999</v>
      </c>
      <c r="U683" s="222"/>
      <c r="V683" s="223"/>
      <c r="W683" s="223"/>
      <c r="X683" s="223"/>
      <c r="Y683" s="223"/>
      <c r="Z683" s="223"/>
      <c r="AA683" s="223"/>
      <c r="AB683" s="223"/>
      <c r="AC683" s="223"/>
      <c r="AD683" s="223"/>
      <c r="AE683" s="223"/>
      <c r="AF683" s="223"/>
      <c r="AG683" s="223"/>
      <c r="AH683" s="223"/>
      <c r="AI683" s="223"/>
      <c r="AJ683" s="223"/>
      <c r="AK683" s="223"/>
      <c r="AL683" s="223"/>
      <c r="AM683" s="223"/>
      <c r="AN683" s="223"/>
      <c r="AO683" s="223"/>
      <c r="AP683" s="223"/>
      <c r="AQ683" s="223"/>
      <c r="AR683" s="223"/>
      <c r="AS683" s="223"/>
      <c r="AT683" s="223"/>
      <c r="AU683" s="223"/>
      <c r="AV683" s="223"/>
      <c r="AW683" s="223"/>
      <c r="AX683" s="223"/>
      <c r="AY683" s="223"/>
      <c r="AZ683" s="223"/>
      <c r="BA683" s="223"/>
      <c r="BB683" s="223"/>
      <c r="BC683" s="223"/>
      <c r="BD683" s="223"/>
      <c r="BE683" s="223"/>
      <c r="BF683" s="223"/>
      <c r="BG683" s="223"/>
      <c r="BH683" s="223"/>
      <c r="BI683" s="223"/>
      <c r="BJ683" s="223"/>
      <c r="BK683" s="223"/>
      <c r="BL683" s="223"/>
      <c r="BM683" s="224"/>
    </row>
    <row r="684" spans="1:65">
      <c r="A684" s="30"/>
      <c r="B684" s="3" t="s">
        <v>255</v>
      </c>
      <c r="C684" s="29"/>
      <c r="D684" s="221">
        <v>11.649999999999999</v>
      </c>
      <c r="E684" s="221">
        <v>11.770817578220344</v>
      </c>
      <c r="F684" s="221" t="s">
        <v>622</v>
      </c>
      <c r="G684" s="221">
        <v>17</v>
      </c>
      <c r="H684" s="221">
        <v>11.5</v>
      </c>
      <c r="I684" s="221">
        <v>11.65</v>
      </c>
      <c r="J684" s="221">
        <v>10.9</v>
      </c>
      <c r="K684" s="221">
        <v>11.427366666666668</v>
      </c>
      <c r="L684" s="221">
        <v>10.3</v>
      </c>
      <c r="M684" s="221">
        <v>10.65</v>
      </c>
      <c r="N684" s="221">
        <v>7.201044885</v>
      </c>
      <c r="O684" s="221">
        <v>9.9</v>
      </c>
      <c r="P684" s="221">
        <v>12.835649357438502</v>
      </c>
      <c r="Q684" s="221">
        <v>13.149999999999999</v>
      </c>
      <c r="R684" s="221">
        <v>11.350000000000001</v>
      </c>
      <c r="S684" s="221">
        <v>12.149999999999999</v>
      </c>
      <c r="T684" s="221">
        <v>11.5</v>
      </c>
      <c r="U684" s="222"/>
      <c r="V684" s="223"/>
      <c r="W684" s="223"/>
      <c r="X684" s="223"/>
      <c r="Y684" s="223"/>
      <c r="Z684" s="223"/>
      <c r="AA684" s="223"/>
      <c r="AB684" s="223"/>
      <c r="AC684" s="223"/>
      <c r="AD684" s="223"/>
      <c r="AE684" s="223"/>
      <c r="AF684" s="223"/>
      <c r="AG684" s="223"/>
      <c r="AH684" s="223"/>
      <c r="AI684" s="223"/>
      <c r="AJ684" s="223"/>
      <c r="AK684" s="223"/>
      <c r="AL684" s="223"/>
      <c r="AM684" s="223"/>
      <c r="AN684" s="223"/>
      <c r="AO684" s="223"/>
      <c r="AP684" s="223"/>
      <c r="AQ684" s="223"/>
      <c r="AR684" s="223"/>
      <c r="AS684" s="223"/>
      <c r="AT684" s="223"/>
      <c r="AU684" s="223"/>
      <c r="AV684" s="223"/>
      <c r="AW684" s="223"/>
      <c r="AX684" s="223"/>
      <c r="AY684" s="223"/>
      <c r="AZ684" s="223"/>
      <c r="BA684" s="223"/>
      <c r="BB684" s="223"/>
      <c r="BC684" s="223"/>
      <c r="BD684" s="223"/>
      <c r="BE684" s="223"/>
      <c r="BF684" s="223"/>
      <c r="BG684" s="223"/>
      <c r="BH684" s="223"/>
      <c r="BI684" s="223"/>
      <c r="BJ684" s="223"/>
      <c r="BK684" s="223"/>
      <c r="BL684" s="223"/>
      <c r="BM684" s="224"/>
    </row>
    <row r="685" spans="1:65">
      <c r="A685" s="30"/>
      <c r="B685" s="3" t="s">
        <v>256</v>
      </c>
      <c r="C685" s="29"/>
      <c r="D685" s="24">
        <v>0.17888543819998334</v>
      </c>
      <c r="E685" s="24">
        <v>0.15517957908121474</v>
      </c>
      <c r="F685" s="24" t="s">
        <v>622</v>
      </c>
      <c r="G685" s="24">
        <v>2.73252020425589</v>
      </c>
      <c r="H685" s="24">
        <v>0.23380903889000226</v>
      </c>
      <c r="I685" s="24">
        <v>0.37638632635454083</v>
      </c>
      <c r="J685" s="24">
        <v>0.32041639575194386</v>
      </c>
      <c r="K685" s="24">
        <v>0.18145077048916303</v>
      </c>
      <c r="L685" s="24">
        <v>0.18348478592697201</v>
      </c>
      <c r="M685" s="24">
        <v>0.68532230860133714</v>
      </c>
      <c r="N685" s="24">
        <v>0.11920709645956101</v>
      </c>
      <c r="O685" s="24">
        <v>0.22583179581272428</v>
      </c>
      <c r="P685" s="24">
        <v>0.20407171148306</v>
      </c>
      <c r="Q685" s="24">
        <v>0.22583179581272406</v>
      </c>
      <c r="R685" s="24">
        <v>0.31622776601683805</v>
      </c>
      <c r="S685" s="24">
        <v>0.25884358211089609</v>
      </c>
      <c r="T685" s="24">
        <v>0.17606816861658997</v>
      </c>
      <c r="U685" s="152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A686" s="30"/>
      <c r="B686" s="3" t="s">
        <v>86</v>
      </c>
      <c r="C686" s="29"/>
      <c r="D686" s="13">
        <v>1.5289353692306272E-2</v>
      </c>
      <c r="E686" s="13">
        <v>1.3195162021857568E-2</v>
      </c>
      <c r="F686" s="13" t="s">
        <v>622</v>
      </c>
      <c r="G686" s="13">
        <v>0.16729715536260553</v>
      </c>
      <c r="H686" s="13">
        <v>2.0214037944380595E-2</v>
      </c>
      <c r="I686" s="13">
        <v>3.2493783570176182E-2</v>
      </c>
      <c r="J686" s="13">
        <v>2.9486171388215691E-2</v>
      </c>
      <c r="K686" s="13">
        <v>1.583812251958449E-2</v>
      </c>
      <c r="L686" s="13">
        <v>1.7785278118931051E-2</v>
      </c>
      <c r="M686" s="13">
        <v>6.5790941625728364E-2</v>
      </c>
      <c r="N686" s="13">
        <v>1.6474738598590302E-2</v>
      </c>
      <c r="O686" s="13">
        <v>2.2927085869312112E-2</v>
      </c>
      <c r="P686" s="13">
        <v>1.5802215854048406E-2</v>
      </c>
      <c r="Q686" s="13">
        <v>1.7173520594123502E-2</v>
      </c>
      <c r="R686" s="13">
        <v>2.7739277720775266E-2</v>
      </c>
      <c r="S686" s="13">
        <v>2.1303998527645768E-2</v>
      </c>
      <c r="T686" s="13">
        <v>1.5243997282821643E-2</v>
      </c>
      <c r="U686" s="152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5"/>
    </row>
    <row r="687" spans="1:65">
      <c r="A687" s="30"/>
      <c r="B687" s="3" t="s">
        <v>257</v>
      </c>
      <c r="C687" s="29"/>
      <c r="D687" s="13">
        <v>2.0723709303854143E-2</v>
      </c>
      <c r="E687" s="13">
        <v>2.5987768277888401E-2</v>
      </c>
      <c r="F687" s="13" t="s">
        <v>622</v>
      </c>
      <c r="G687" s="13">
        <v>0.42494193036720396</v>
      </c>
      <c r="H687" s="13">
        <v>9.0915302804486231E-3</v>
      </c>
      <c r="I687" s="13">
        <v>1.0545552658374424E-2</v>
      </c>
      <c r="J687" s="13">
        <v>-5.1977409592431578E-2</v>
      </c>
      <c r="K687" s="13">
        <v>-5.122875257507209E-4</v>
      </c>
      <c r="L687" s="13">
        <v>-9.9960148063980347E-2</v>
      </c>
      <c r="M687" s="13">
        <v>-9.1236013796425985E-2</v>
      </c>
      <c r="N687" s="13">
        <v>-0.36874341954809731</v>
      </c>
      <c r="O687" s="13">
        <v>-0.14067277464590044</v>
      </c>
      <c r="P687" s="13">
        <v>0.12664516649524726</v>
      </c>
      <c r="Q687" s="13">
        <v>0.14722365618339195</v>
      </c>
      <c r="R687" s="13">
        <v>-5.44869349880861E-3</v>
      </c>
      <c r="S687" s="13">
        <v>5.9982313507848772E-2</v>
      </c>
      <c r="T687" s="13">
        <v>7.6375079025228221E-3</v>
      </c>
      <c r="U687" s="152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5"/>
    </row>
    <row r="688" spans="1:65">
      <c r="A688" s="30"/>
      <c r="B688" s="46" t="s">
        <v>258</v>
      </c>
      <c r="C688" s="47"/>
      <c r="D688" s="45">
        <v>0.13</v>
      </c>
      <c r="E688" s="45">
        <v>0.19</v>
      </c>
      <c r="F688" s="45">
        <v>37.020000000000003</v>
      </c>
      <c r="G688" s="45">
        <v>4.59</v>
      </c>
      <c r="H688" s="45">
        <v>0</v>
      </c>
      <c r="I688" s="45">
        <v>0.02</v>
      </c>
      <c r="J688" s="45">
        <v>0.67</v>
      </c>
      <c r="K688" s="45">
        <v>0.11</v>
      </c>
      <c r="L688" s="45">
        <v>1.2</v>
      </c>
      <c r="M688" s="45">
        <v>1.1100000000000001</v>
      </c>
      <c r="N688" s="45">
        <v>4.17</v>
      </c>
      <c r="O688" s="45">
        <v>1.65</v>
      </c>
      <c r="P688" s="45">
        <v>1.3</v>
      </c>
      <c r="Q688" s="45">
        <v>1.53</v>
      </c>
      <c r="R688" s="45">
        <v>0.16</v>
      </c>
      <c r="S688" s="45">
        <v>0.56000000000000005</v>
      </c>
      <c r="T688" s="45">
        <v>0.02</v>
      </c>
      <c r="U688" s="152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5"/>
    </row>
    <row r="689" spans="1:65">
      <c r="B689" s="31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BM689" s="55"/>
    </row>
    <row r="690" spans="1:65" ht="15">
      <c r="B690" s="8" t="s">
        <v>532</v>
      </c>
      <c r="BM690" s="28" t="s">
        <v>295</v>
      </c>
    </row>
    <row r="691" spans="1:65" ht="15">
      <c r="A691" s="25" t="s">
        <v>123</v>
      </c>
      <c r="B691" s="18" t="s">
        <v>110</v>
      </c>
      <c r="C691" s="15" t="s">
        <v>111</v>
      </c>
      <c r="D691" s="16" t="s">
        <v>225</v>
      </c>
      <c r="E691" s="17" t="s">
        <v>225</v>
      </c>
      <c r="F691" s="15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1</v>
      </c>
    </row>
    <row r="692" spans="1:65">
      <c r="A692" s="30"/>
      <c r="B692" s="19" t="s">
        <v>226</v>
      </c>
      <c r="C692" s="9" t="s">
        <v>226</v>
      </c>
      <c r="D692" s="150" t="s">
        <v>228</v>
      </c>
      <c r="E692" s="151" t="s">
        <v>243</v>
      </c>
      <c r="F692" s="15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8" t="s">
        <v>82</v>
      </c>
    </row>
    <row r="693" spans="1:65">
      <c r="A693" s="30"/>
      <c r="B693" s="19"/>
      <c r="C693" s="9"/>
      <c r="D693" s="10" t="s">
        <v>260</v>
      </c>
      <c r="E693" s="11" t="s">
        <v>262</v>
      </c>
      <c r="F693" s="15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8">
        <v>1</v>
      </c>
    </row>
    <row r="694" spans="1:65">
      <c r="A694" s="30"/>
      <c r="B694" s="19"/>
      <c r="C694" s="9"/>
      <c r="D694" s="26" t="s">
        <v>116</v>
      </c>
      <c r="E694" s="26" t="s">
        <v>298</v>
      </c>
      <c r="F694" s="15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>
        <v>1</v>
      </c>
    </row>
    <row r="695" spans="1:65">
      <c r="A695" s="30"/>
      <c r="B695" s="18">
        <v>1</v>
      </c>
      <c r="C695" s="14">
        <v>1</v>
      </c>
      <c r="D695" s="226" t="s">
        <v>96</v>
      </c>
      <c r="E695" s="226" t="s">
        <v>96</v>
      </c>
      <c r="F695" s="222"/>
      <c r="G695" s="223"/>
      <c r="H695" s="223"/>
      <c r="I695" s="223"/>
      <c r="J695" s="223"/>
      <c r="K695" s="223"/>
      <c r="L695" s="223"/>
      <c r="M695" s="223"/>
      <c r="N695" s="223"/>
      <c r="O695" s="223"/>
      <c r="P695" s="223"/>
      <c r="Q695" s="223"/>
      <c r="R695" s="223"/>
      <c r="S695" s="223"/>
      <c r="T695" s="223"/>
      <c r="U695" s="223"/>
      <c r="V695" s="223"/>
      <c r="W695" s="223"/>
      <c r="X695" s="223"/>
      <c r="Y695" s="223"/>
      <c r="Z695" s="223"/>
      <c r="AA695" s="223"/>
      <c r="AB695" s="223"/>
      <c r="AC695" s="223"/>
      <c r="AD695" s="223"/>
      <c r="AE695" s="223"/>
      <c r="AF695" s="223"/>
      <c r="AG695" s="223"/>
      <c r="AH695" s="223"/>
      <c r="AI695" s="223"/>
      <c r="AJ695" s="223"/>
      <c r="AK695" s="223"/>
      <c r="AL695" s="223"/>
      <c r="AM695" s="223"/>
      <c r="AN695" s="223"/>
      <c r="AO695" s="223"/>
      <c r="AP695" s="223"/>
      <c r="AQ695" s="223"/>
      <c r="AR695" s="223"/>
      <c r="AS695" s="223"/>
      <c r="AT695" s="223"/>
      <c r="AU695" s="223"/>
      <c r="AV695" s="223"/>
      <c r="AW695" s="223"/>
      <c r="AX695" s="223"/>
      <c r="AY695" s="223"/>
      <c r="AZ695" s="223"/>
      <c r="BA695" s="223"/>
      <c r="BB695" s="223"/>
      <c r="BC695" s="223"/>
      <c r="BD695" s="223"/>
      <c r="BE695" s="223"/>
      <c r="BF695" s="223"/>
      <c r="BG695" s="223"/>
      <c r="BH695" s="223"/>
      <c r="BI695" s="223"/>
      <c r="BJ695" s="223"/>
      <c r="BK695" s="223"/>
      <c r="BL695" s="223"/>
      <c r="BM695" s="227">
        <v>1</v>
      </c>
    </row>
    <row r="696" spans="1:65">
      <c r="A696" s="30"/>
      <c r="B696" s="19">
        <v>1</v>
      </c>
      <c r="C696" s="9">
        <v>2</v>
      </c>
      <c r="D696" s="229" t="s">
        <v>96</v>
      </c>
      <c r="E696" s="229" t="s">
        <v>96</v>
      </c>
      <c r="F696" s="222"/>
      <c r="G696" s="223"/>
      <c r="H696" s="223"/>
      <c r="I696" s="223"/>
      <c r="J696" s="223"/>
      <c r="K696" s="223"/>
      <c r="L696" s="223"/>
      <c r="M696" s="223"/>
      <c r="N696" s="223"/>
      <c r="O696" s="223"/>
      <c r="P696" s="223"/>
      <c r="Q696" s="223"/>
      <c r="R696" s="223"/>
      <c r="S696" s="223"/>
      <c r="T696" s="223"/>
      <c r="U696" s="223"/>
      <c r="V696" s="223"/>
      <c r="W696" s="223"/>
      <c r="X696" s="223"/>
      <c r="Y696" s="223"/>
      <c r="Z696" s="223"/>
      <c r="AA696" s="223"/>
      <c r="AB696" s="223"/>
      <c r="AC696" s="223"/>
      <c r="AD696" s="223"/>
      <c r="AE696" s="223"/>
      <c r="AF696" s="223"/>
      <c r="AG696" s="223"/>
      <c r="AH696" s="223"/>
      <c r="AI696" s="223"/>
      <c r="AJ696" s="223"/>
      <c r="AK696" s="223"/>
      <c r="AL696" s="223"/>
      <c r="AM696" s="223"/>
      <c r="AN696" s="223"/>
      <c r="AO696" s="223"/>
      <c r="AP696" s="223"/>
      <c r="AQ696" s="223"/>
      <c r="AR696" s="223"/>
      <c r="AS696" s="223"/>
      <c r="AT696" s="223"/>
      <c r="AU696" s="223"/>
      <c r="AV696" s="223"/>
      <c r="AW696" s="223"/>
      <c r="AX696" s="223"/>
      <c r="AY696" s="223"/>
      <c r="AZ696" s="223"/>
      <c r="BA696" s="223"/>
      <c r="BB696" s="223"/>
      <c r="BC696" s="223"/>
      <c r="BD696" s="223"/>
      <c r="BE696" s="223"/>
      <c r="BF696" s="223"/>
      <c r="BG696" s="223"/>
      <c r="BH696" s="223"/>
      <c r="BI696" s="223"/>
      <c r="BJ696" s="223"/>
      <c r="BK696" s="223"/>
      <c r="BL696" s="223"/>
      <c r="BM696" s="227">
        <v>7</v>
      </c>
    </row>
    <row r="697" spans="1:65">
      <c r="A697" s="30"/>
      <c r="B697" s="19">
        <v>1</v>
      </c>
      <c r="C697" s="9">
        <v>3</v>
      </c>
      <c r="D697" s="229" t="s">
        <v>96</v>
      </c>
      <c r="E697" s="229" t="s">
        <v>96</v>
      </c>
      <c r="F697" s="222"/>
      <c r="G697" s="223"/>
      <c r="H697" s="223"/>
      <c r="I697" s="223"/>
      <c r="J697" s="223"/>
      <c r="K697" s="223"/>
      <c r="L697" s="223"/>
      <c r="M697" s="223"/>
      <c r="N697" s="223"/>
      <c r="O697" s="223"/>
      <c r="P697" s="223"/>
      <c r="Q697" s="223"/>
      <c r="R697" s="223"/>
      <c r="S697" s="223"/>
      <c r="T697" s="223"/>
      <c r="U697" s="223"/>
      <c r="V697" s="223"/>
      <c r="W697" s="223"/>
      <c r="X697" s="223"/>
      <c r="Y697" s="223"/>
      <c r="Z697" s="223"/>
      <c r="AA697" s="223"/>
      <c r="AB697" s="223"/>
      <c r="AC697" s="223"/>
      <c r="AD697" s="223"/>
      <c r="AE697" s="223"/>
      <c r="AF697" s="223"/>
      <c r="AG697" s="223"/>
      <c r="AH697" s="223"/>
      <c r="AI697" s="223"/>
      <c r="AJ697" s="223"/>
      <c r="AK697" s="223"/>
      <c r="AL697" s="223"/>
      <c r="AM697" s="223"/>
      <c r="AN697" s="223"/>
      <c r="AO697" s="223"/>
      <c r="AP697" s="223"/>
      <c r="AQ697" s="223"/>
      <c r="AR697" s="223"/>
      <c r="AS697" s="223"/>
      <c r="AT697" s="223"/>
      <c r="AU697" s="223"/>
      <c r="AV697" s="223"/>
      <c r="AW697" s="223"/>
      <c r="AX697" s="223"/>
      <c r="AY697" s="223"/>
      <c r="AZ697" s="223"/>
      <c r="BA697" s="223"/>
      <c r="BB697" s="223"/>
      <c r="BC697" s="223"/>
      <c r="BD697" s="223"/>
      <c r="BE697" s="223"/>
      <c r="BF697" s="223"/>
      <c r="BG697" s="223"/>
      <c r="BH697" s="223"/>
      <c r="BI697" s="223"/>
      <c r="BJ697" s="223"/>
      <c r="BK697" s="223"/>
      <c r="BL697" s="223"/>
      <c r="BM697" s="227">
        <v>16</v>
      </c>
    </row>
    <row r="698" spans="1:65">
      <c r="A698" s="30"/>
      <c r="B698" s="19">
        <v>1</v>
      </c>
      <c r="C698" s="9">
        <v>4</v>
      </c>
      <c r="D698" s="229" t="s">
        <v>96</v>
      </c>
      <c r="E698" s="229" t="s">
        <v>96</v>
      </c>
      <c r="F698" s="222"/>
      <c r="G698" s="223"/>
      <c r="H698" s="223"/>
      <c r="I698" s="223"/>
      <c r="J698" s="223"/>
      <c r="K698" s="223"/>
      <c r="L698" s="223"/>
      <c r="M698" s="223"/>
      <c r="N698" s="223"/>
      <c r="O698" s="223"/>
      <c r="P698" s="223"/>
      <c r="Q698" s="223"/>
      <c r="R698" s="223"/>
      <c r="S698" s="223"/>
      <c r="T698" s="223"/>
      <c r="U698" s="223"/>
      <c r="V698" s="223"/>
      <c r="W698" s="223"/>
      <c r="X698" s="223"/>
      <c r="Y698" s="223"/>
      <c r="Z698" s="223"/>
      <c r="AA698" s="223"/>
      <c r="AB698" s="223"/>
      <c r="AC698" s="223"/>
      <c r="AD698" s="223"/>
      <c r="AE698" s="223"/>
      <c r="AF698" s="223"/>
      <c r="AG698" s="223"/>
      <c r="AH698" s="223"/>
      <c r="AI698" s="223"/>
      <c r="AJ698" s="223"/>
      <c r="AK698" s="223"/>
      <c r="AL698" s="223"/>
      <c r="AM698" s="223"/>
      <c r="AN698" s="223"/>
      <c r="AO698" s="223"/>
      <c r="AP698" s="223"/>
      <c r="AQ698" s="223"/>
      <c r="AR698" s="223"/>
      <c r="AS698" s="223"/>
      <c r="AT698" s="223"/>
      <c r="AU698" s="223"/>
      <c r="AV698" s="223"/>
      <c r="AW698" s="223"/>
      <c r="AX698" s="223"/>
      <c r="AY698" s="223"/>
      <c r="AZ698" s="223"/>
      <c r="BA698" s="223"/>
      <c r="BB698" s="223"/>
      <c r="BC698" s="223"/>
      <c r="BD698" s="223"/>
      <c r="BE698" s="223"/>
      <c r="BF698" s="223"/>
      <c r="BG698" s="223"/>
      <c r="BH698" s="223"/>
      <c r="BI698" s="223"/>
      <c r="BJ698" s="223"/>
      <c r="BK698" s="223"/>
      <c r="BL698" s="223"/>
      <c r="BM698" s="227" t="s">
        <v>96</v>
      </c>
    </row>
    <row r="699" spans="1:65">
      <c r="A699" s="30"/>
      <c r="B699" s="19">
        <v>1</v>
      </c>
      <c r="C699" s="9">
        <v>5</v>
      </c>
      <c r="D699" s="229" t="s">
        <v>96</v>
      </c>
      <c r="E699" s="229" t="s">
        <v>96</v>
      </c>
      <c r="F699" s="222"/>
      <c r="G699" s="223"/>
      <c r="H699" s="223"/>
      <c r="I699" s="223"/>
      <c r="J699" s="223"/>
      <c r="K699" s="223"/>
      <c r="L699" s="223"/>
      <c r="M699" s="223"/>
      <c r="N699" s="223"/>
      <c r="O699" s="223"/>
      <c r="P699" s="223"/>
      <c r="Q699" s="223"/>
      <c r="R699" s="223"/>
      <c r="S699" s="223"/>
      <c r="T699" s="223"/>
      <c r="U699" s="223"/>
      <c r="V699" s="223"/>
      <c r="W699" s="223"/>
      <c r="X699" s="223"/>
      <c r="Y699" s="223"/>
      <c r="Z699" s="223"/>
      <c r="AA699" s="223"/>
      <c r="AB699" s="223"/>
      <c r="AC699" s="223"/>
      <c r="AD699" s="223"/>
      <c r="AE699" s="223"/>
      <c r="AF699" s="223"/>
      <c r="AG699" s="223"/>
      <c r="AH699" s="223"/>
      <c r="AI699" s="223"/>
      <c r="AJ699" s="223"/>
      <c r="AK699" s="223"/>
      <c r="AL699" s="223"/>
      <c r="AM699" s="223"/>
      <c r="AN699" s="223"/>
      <c r="AO699" s="223"/>
      <c r="AP699" s="223"/>
      <c r="AQ699" s="223"/>
      <c r="AR699" s="223"/>
      <c r="AS699" s="223"/>
      <c r="AT699" s="223"/>
      <c r="AU699" s="223"/>
      <c r="AV699" s="223"/>
      <c r="AW699" s="223"/>
      <c r="AX699" s="223"/>
      <c r="AY699" s="223"/>
      <c r="AZ699" s="223"/>
      <c r="BA699" s="223"/>
      <c r="BB699" s="223"/>
      <c r="BC699" s="223"/>
      <c r="BD699" s="223"/>
      <c r="BE699" s="223"/>
      <c r="BF699" s="223"/>
      <c r="BG699" s="223"/>
      <c r="BH699" s="223"/>
      <c r="BI699" s="223"/>
      <c r="BJ699" s="223"/>
      <c r="BK699" s="223"/>
      <c r="BL699" s="223"/>
      <c r="BM699" s="227">
        <v>13</v>
      </c>
    </row>
    <row r="700" spans="1:65">
      <c r="A700" s="30"/>
      <c r="B700" s="19">
        <v>1</v>
      </c>
      <c r="C700" s="9">
        <v>6</v>
      </c>
      <c r="D700" s="229" t="s">
        <v>96</v>
      </c>
      <c r="E700" s="229" t="s">
        <v>96</v>
      </c>
      <c r="F700" s="222"/>
      <c r="G700" s="223"/>
      <c r="H700" s="223"/>
      <c r="I700" s="223"/>
      <c r="J700" s="223"/>
      <c r="K700" s="223"/>
      <c r="L700" s="223"/>
      <c r="M700" s="223"/>
      <c r="N700" s="223"/>
      <c r="O700" s="223"/>
      <c r="P700" s="223"/>
      <c r="Q700" s="223"/>
      <c r="R700" s="223"/>
      <c r="S700" s="223"/>
      <c r="T700" s="223"/>
      <c r="U700" s="223"/>
      <c r="V700" s="223"/>
      <c r="W700" s="223"/>
      <c r="X700" s="223"/>
      <c r="Y700" s="223"/>
      <c r="Z700" s="223"/>
      <c r="AA700" s="223"/>
      <c r="AB700" s="223"/>
      <c r="AC700" s="223"/>
      <c r="AD700" s="223"/>
      <c r="AE700" s="223"/>
      <c r="AF700" s="223"/>
      <c r="AG700" s="223"/>
      <c r="AH700" s="223"/>
      <c r="AI700" s="223"/>
      <c r="AJ700" s="223"/>
      <c r="AK700" s="223"/>
      <c r="AL700" s="223"/>
      <c r="AM700" s="223"/>
      <c r="AN700" s="223"/>
      <c r="AO700" s="223"/>
      <c r="AP700" s="223"/>
      <c r="AQ700" s="223"/>
      <c r="AR700" s="223"/>
      <c r="AS700" s="223"/>
      <c r="AT700" s="223"/>
      <c r="AU700" s="223"/>
      <c r="AV700" s="223"/>
      <c r="AW700" s="223"/>
      <c r="AX700" s="223"/>
      <c r="AY700" s="223"/>
      <c r="AZ700" s="223"/>
      <c r="BA700" s="223"/>
      <c r="BB700" s="223"/>
      <c r="BC700" s="223"/>
      <c r="BD700" s="223"/>
      <c r="BE700" s="223"/>
      <c r="BF700" s="223"/>
      <c r="BG700" s="223"/>
      <c r="BH700" s="223"/>
      <c r="BI700" s="223"/>
      <c r="BJ700" s="223"/>
      <c r="BK700" s="223"/>
      <c r="BL700" s="223"/>
      <c r="BM700" s="224"/>
    </row>
    <row r="701" spans="1:65">
      <c r="A701" s="30"/>
      <c r="B701" s="20" t="s">
        <v>254</v>
      </c>
      <c r="C701" s="12"/>
      <c r="D701" s="230" t="s">
        <v>622</v>
      </c>
      <c r="E701" s="230" t="s">
        <v>622</v>
      </c>
      <c r="F701" s="222"/>
      <c r="G701" s="223"/>
      <c r="H701" s="223"/>
      <c r="I701" s="223"/>
      <c r="J701" s="223"/>
      <c r="K701" s="223"/>
      <c r="L701" s="223"/>
      <c r="M701" s="223"/>
      <c r="N701" s="223"/>
      <c r="O701" s="223"/>
      <c r="P701" s="223"/>
      <c r="Q701" s="223"/>
      <c r="R701" s="223"/>
      <c r="S701" s="223"/>
      <c r="T701" s="223"/>
      <c r="U701" s="223"/>
      <c r="V701" s="223"/>
      <c r="W701" s="223"/>
      <c r="X701" s="223"/>
      <c r="Y701" s="223"/>
      <c r="Z701" s="223"/>
      <c r="AA701" s="223"/>
      <c r="AB701" s="223"/>
      <c r="AC701" s="223"/>
      <c r="AD701" s="223"/>
      <c r="AE701" s="223"/>
      <c r="AF701" s="223"/>
      <c r="AG701" s="223"/>
      <c r="AH701" s="223"/>
      <c r="AI701" s="223"/>
      <c r="AJ701" s="223"/>
      <c r="AK701" s="223"/>
      <c r="AL701" s="223"/>
      <c r="AM701" s="223"/>
      <c r="AN701" s="223"/>
      <c r="AO701" s="223"/>
      <c r="AP701" s="223"/>
      <c r="AQ701" s="223"/>
      <c r="AR701" s="223"/>
      <c r="AS701" s="223"/>
      <c r="AT701" s="223"/>
      <c r="AU701" s="223"/>
      <c r="AV701" s="223"/>
      <c r="AW701" s="223"/>
      <c r="AX701" s="223"/>
      <c r="AY701" s="223"/>
      <c r="AZ701" s="223"/>
      <c r="BA701" s="223"/>
      <c r="BB701" s="223"/>
      <c r="BC701" s="223"/>
      <c r="BD701" s="223"/>
      <c r="BE701" s="223"/>
      <c r="BF701" s="223"/>
      <c r="BG701" s="223"/>
      <c r="BH701" s="223"/>
      <c r="BI701" s="223"/>
      <c r="BJ701" s="223"/>
      <c r="BK701" s="223"/>
      <c r="BL701" s="223"/>
      <c r="BM701" s="224"/>
    </row>
    <row r="702" spans="1:65">
      <c r="A702" s="30"/>
      <c r="B702" s="3" t="s">
        <v>255</v>
      </c>
      <c r="C702" s="29"/>
      <c r="D702" s="221" t="s">
        <v>622</v>
      </c>
      <c r="E702" s="221" t="s">
        <v>622</v>
      </c>
      <c r="F702" s="222"/>
      <c r="G702" s="223"/>
      <c r="H702" s="223"/>
      <c r="I702" s="223"/>
      <c r="J702" s="223"/>
      <c r="K702" s="223"/>
      <c r="L702" s="223"/>
      <c r="M702" s="223"/>
      <c r="N702" s="223"/>
      <c r="O702" s="223"/>
      <c r="P702" s="223"/>
      <c r="Q702" s="223"/>
      <c r="R702" s="223"/>
      <c r="S702" s="223"/>
      <c r="T702" s="223"/>
      <c r="U702" s="223"/>
      <c r="V702" s="223"/>
      <c r="W702" s="223"/>
      <c r="X702" s="223"/>
      <c r="Y702" s="223"/>
      <c r="Z702" s="223"/>
      <c r="AA702" s="223"/>
      <c r="AB702" s="223"/>
      <c r="AC702" s="223"/>
      <c r="AD702" s="223"/>
      <c r="AE702" s="223"/>
      <c r="AF702" s="223"/>
      <c r="AG702" s="223"/>
      <c r="AH702" s="223"/>
      <c r="AI702" s="223"/>
      <c r="AJ702" s="223"/>
      <c r="AK702" s="223"/>
      <c r="AL702" s="223"/>
      <c r="AM702" s="223"/>
      <c r="AN702" s="223"/>
      <c r="AO702" s="223"/>
      <c r="AP702" s="223"/>
      <c r="AQ702" s="223"/>
      <c r="AR702" s="223"/>
      <c r="AS702" s="223"/>
      <c r="AT702" s="223"/>
      <c r="AU702" s="223"/>
      <c r="AV702" s="223"/>
      <c r="AW702" s="223"/>
      <c r="AX702" s="223"/>
      <c r="AY702" s="223"/>
      <c r="AZ702" s="223"/>
      <c r="BA702" s="223"/>
      <c r="BB702" s="223"/>
      <c r="BC702" s="223"/>
      <c r="BD702" s="223"/>
      <c r="BE702" s="223"/>
      <c r="BF702" s="223"/>
      <c r="BG702" s="223"/>
      <c r="BH702" s="223"/>
      <c r="BI702" s="223"/>
      <c r="BJ702" s="223"/>
      <c r="BK702" s="223"/>
      <c r="BL702" s="223"/>
      <c r="BM702" s="224"/>
    </row>
    <row r="703" spans="1:65">
      <c r="A703" s="30"/>
      <c r="B703" s="3" t="s">
        <v>256</v>
      </c>
      <c r="C703" s="29"/>
      <c r="D703" s="221" t="s">
        <v>622</v>
      </c>
      <c r="E703" s="221" t="s">
        <v>622</v>
      </c>
      <c r="F703" s="222"/>
      <c r="G703" s="223"/>
      <c r="H703" s="223"/>
      <c r="I703" s="223"/>
      <c r="J703" s="223"/>
      <c r="K703" s="223"/>
      <c r="L703" s="223"/>
      <c r="M703" s="223"/>
      <c r="N703" s="223"/>
      <c r="O703" s="223"/>
      <c r="P703" s="223"/>
      <c r="Q703" s="223"/>
      <c r="R703" s="223"/>
      <c r="S703" s="223"/>
      <c r="T703" s="223"/>
      <c r="U703" s="223"/>
      <c r="V703" s="223"/>
      <c r="W703" s="223"/>
      <c r="X703" s="223"/>
      <c r="Y703" s="223"/>
      <c r="Z703" s="223"/>
      <c r="AA703" s="223"/>
      <c r="AB703" s="223"/>
      <c r="AC703" s="223"/>
      <c r="AD703" s="223"/>
      <c r="AE703" s="223"/>
      <c r="AF703" s="223"/>
      <c r="AG703" s="223"/>
      <c r="AH703" s="223"/>
      <c r="AI703" s="223"/>
      <c r="AJ703" s="223"/>
      <c r="AK703" s="223"/>
      <c r="AL703" s="223"/>
      <c r="AM703" s="223"/>
      <c r="AN703" s="223"/>
      <c r="AO703" s="223"/>
      <c r="AP703" s="223"/>
      <c r="AQ703" s="223"/>
      <c r="AR703" s="223"/>
      <c r="AS703" s="223"/>
      <c r="AT703" s="223"/>
      <c r="AU703" s="223"/>
      <c r="AV703" s="223"/>
      <c r="AW703" s="223"/>
      <c r="AX703" s="223"/>
      <c r="AY703" s="223"/>
      <c r="AZ703" s="223"/>
      <c r="BA703" s="223"/>
      <c r="BB703" s="223"/>
      <c r="BC703" s="223"/>
      <c r="BD703" s="223"/>
      <c r="BE703" s="223"/>
      <c r="BF703" s="223"/>
      <c r="BG703" s="223"/>
      <c r="BH703" s="223"/>
      <c r="BI703" s="223"/>
      <c r="BJ703" s="223"/>
      <c r="BK703" s="223"/>
      <c r="BL703" s="223"/>
      <c r="BM703" s="224"/>
    </row>
    <row r="704" spans="1:65">
      <c r="A704" s="30"/>
      <c r="B704" s="3" t="s">
        <v>86</v>
      </c>
      <c r="C704" s="29"/>
      <c r="D704" s="13" t="s">
        <v>622</v>
      </c>
      <c r="E704" s="13" t="s">
        <v>622</v>
      </c>
      <c r="F704" s="15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5"/>
    </row>
    <row r="705" spans="1:65">
      <c r="A705" s="30"/>
      <c r="B705" s="3" t="s">
        <v>257</v>
      </c>
      <c r="C705" s="29"/>
      <c r="D705" s="13" t="s">
        <v>622</v>
      </c>
      <c r="E705" s="13" t="s">
        <v>622</v>
      </c>
      <c r="F705" s="15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5"/>
    </row>
    <row r="706" spans="1:65">
      <c r="A706" s="30"/>
      <c r="B706" s="46" t="s">
        <v>258</v>
      </c>
      <c r="C706" s="47"/>
      <c r="D706" s="45" t="s">
        <v>259</v>
      </c>
      <c r="E706" s="45" t="s">
        <v>259</v>
      </c>
      <c r="F706" s="15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5"/>
    </row>
    <row r="707" spans="1:65">
      <c r="B707" s="31"/>
      <c r="C707" s="20"/>
      <c r="D707" s="20"/>
      <c r="E707" s="20"/>
      <c r="BM707" s="55"/>
    </row>
    <row r="708" spans="1:65" ht="15">
      <c r="B708" s="8" t="s">
        <v>533</v>
      </c>
      <c r="BM708" s="28" t="s">
        <v>295</v>
      </c>
    </row>
    <row r="709" spans="1:65" ht="15">
      <c r="A709" s="25" t="s">
        <v>40</v>
      </c>
      <c r="B709" s="18" t="s">
        <v>110</v>
      </c>
      <c r="C709" s="15" t="s">
        <v>111</v>
      </c>
      <c r="D709" s="16" t="s">
        <v>225</v>
      </c>
      <c r="E709" s="17" t="s">
        <v>225</v>
      </c>
      <c r="F709" s="17" t="s">
        <v>225</v>
      </c>
      <c r="G709" s="15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8">
        <v>1</v>
      </c>
    </row>
    <row r="710" spans="1:65">
      <c r="A710" s="30"/>
      <c r="B710" s="19" t="s">
        <v>226</v>
      </c>
      <c r="C710" s="9" t="s">
        <v>226</v>
      </c>
      <c r="D710" s="150" t="s">
        <v>228</v>
      </c>
      <c r="E710" s="151" t="s">
        <v>230</v>
      </c>
      <c r="F710" s="151" t="s">
        <v>236</v>
      </c>
      <c r="G710" s="15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8" t="s">
        <v>3</v>
      </c>
    </row>
    <row r="711" spans="1:65">
      <c r="A711" s="30"/>
      <c r="B711" s="19"/>
      <c r="C711" s="9"/>
      <c r="D711" s="10" t="s">
        <v>260</v>
      </c>
      <c r="E711" s="11" t="s">
        <v>260</v>
      </c>
      <c r="F711" s="11" t="s">
        <v>262</v>
      </c>
      <c r="G711" s="15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>
        <v>2</v>
      </c>
    </row>
    <row r="712" spans="1:65">
      <c r="A712" s="30"/>
      <c r="B712" s="19"/>
      <c r="C712" s="9"/>
      <c r="D712" s="26" t="s">
        <v>116</v>
      </c>
      <c r="E712" s="26" t="s">
        <v>297</v>
      </c>
      <c r="F712" s="26" t="s">
        <v>299</v>
      </c>
      <c r="G712" s="15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>
        <v>2</v>
      </c>
    </row>
    <row r="713" spans="1:65">
      <c r="A713" s="30"/>
      <c r="B713" s="18">
        <v>1</v>
      </c>
      <c r="C713" s="14">
        <v>1</v>
      </c>
      <c r="D713" s="22">
        <v>6.2389999999999999</v>
      </c>
      <c r="E713" s="22">
        <v>5.39253759054579</v>
      </c>
      <c r="F713" s="22">
        <v>6.3</v>
      </c>
      <c r="G713" s="15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1</v>
      </c>
    </row>
    <row r="714" spans="1:65">
      <c r="A714" s="30"/>
      <c r="B714" s="19">
        <v>1</v>
      </c>
      <c r="C714" s="9">
        <v>2</v>
      </c>
      <c r="D714" s="11">
        <v>6.024</v>
      </c>
      <c r="E714" s="11">
        <v>5.7283733246250996</v>
      </c>
      <c r="F714" s="11">
        <v>6.3</v>
      </c>
      <c r="G714" s="15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8</v>
      </c>
    </row>
    <row r="715" spans="1:65">
      <c r="A715" s="30"/>
      <c r="B715" s="19">
        <v>1</v>
      </c>
      <c r="C715" s="9">
        <v>3</v>
      </c>
      <c r="D715" s="11">
        <v>5.8819999999999997</v>
      </c>
      <c r="E715" s="11">
        <v>5.81087532964104</v>
      </c>
      <c r="F715" s="11">
        <v>6.1</v>
      </c>
      <c r="G715" s="15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16</v>
      </c>
    </row>
    <row r="716" spans="1:65">
      <c r="A716" s="30"/>
      <c r="B716" s="19">
        <v>1</v>
      </c>
      <c r="C716" s="9">
        <v>4</v>
      </c>
      <c r="D716" s="11">
        <v>5.79</v>
      </c>
      <c r="E716" s="11">
        <v>5.59661707173351</v>
      </c>
      <c r="F716" s="11">
        <v>6.2</v>
      </c>
      <c r="G716" s="15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5.8877088043981898</v>
      </c>
    </row>
    <row r="717" spans="1:65">
      <c r="A717" s="30"/>
      <c r="B717" s="19">
        <v>1</v>
      </c>
      <c r="C717" s="9">
        <v>5</v>
      </c>
      <c r="D717" s="11">
        <v>5.9279999999999999</v>
      </c>
      <c r="E717" s="11">
        <v>5.6933526004885699</v>
      </c>
      <c r="F717" s="11">
        <v>5.6</v>
      </c>
      <c r="G717" s="15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14</v>
      </c>
    </row>
    <row r="718" spans="1:65">
      <c r="A718" s="30"/>
      <c r="B718" s="19">
        <v>1</v>
      </c>
      <c r="C718" s="9">
        <v>6</v>
      </c>
      <c r="D718" s="11">
        <v>5.9240000000000004</v>
      </c>
      <c r="E718" s="11">
        <v>5.3700025621334797</v>
      </c>
      <c r="F718" s="11">
        <v>6.1</v>
      </c>
      <c r="G718" s="15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5"/>
    </row>
    <row r="719" spans="1:65">
      <c r="A719" s="30"/>
      <c r="B719" s="20" t="s">
        <v>254</v>
      </c>
      <c r="C719" s="12"/>
      <c r="D719" s="23">
        <v>5.9645000000000001</v>
      </c>
      <c r="E719" s="23">
        <v>5.5986264131945811</v>
      </c>
      <c r="F719" s="23">
        <v>6.1000000000000005</v>
      </c>
      <c r="G719" s="15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5"/>
    </row>
    <row r="720" spans="1:65">
      <c r="A720" s="30"/>
      <c r="B720" s="3" t="s">
        <v>255</v>
      </c>
      <c r="C720" s="29"/>
      <c r="D720" s="11">
        <v>5.9260000000000002</v>
      </c>
      <c r="E720" s="11">
        <v>5.64498483611104</v>
      </c>
      <c r="F720" s="11">
        <v>6.15</v>
      </c>
      <c r="G720" s="15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55"/>
    </row>
    <row r="721" spans="1:65">
      <c r="A721" s="30"/>
      <c r="B721" s="3" t="s">
        <v>256</v>
      </c>
      <c r="C721" s="29"/>
      <c r="D721" s="24">
        <v>0.15434992711368536</v>
      </c>
      <c r="E721" s="24">
        <v>0.18199034021924973</v>
      </c>
      <c r="F721" s="24">
        <v>0.26076809620810604</v>
      </c>
      <c r="G721" s="15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5"/>
    </row>
    <row r="722" spans="1:65">
      <c r="A722" s="30"/>
      <c r="B722" s="3" t="s">
        <v>86</v>
      </c>
      <c r="C722" s="29"/>
      <c r="D722" s="13">
        <v>2.5878099943613942E-2</v>
      </c>
      <c r="E722" s="13">
        <v>3.2506248280889646E-2</v>
      </c>
      <c r="F722" s="13">
        <v>4.2748868230837053E-2</v>
      </c>
      <c r="G722" s="15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5"/>
    </row>
    <row r="723" spans="1:65">
      <c r="A723" s="30"/>
      <c r="B723" s="3" t="s">
        <v>257</v>
      </c>
      <c r="C723" s="29"/>
      <c r="D723" s="13">
        <v>1.3042627981948884E-2</v>
      </c>
      <c r="E723" s="13">
        <v>-4.9099301750056057E-2</v>
      </c>
      <c r="F723" s="13">
        <v>3.6056673768109393E-2</v>
      </c>
      <c r="G723" s="15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5"/>
    </row>
    <row r="724" spans="1:65">
      <c r="A724" s="30"/>
      <c r="B724" s="46" t="s">
        <v>258</v>
      </c>
      <c r="C724" s="47"/>
      <c r="D724" s="45">
        <v>0</v>
      </c>
      <c r="E724" s="45">
        <v>1.82</v>
      </c>
      <c r="F724" s="45">
        <v>0.67</v>
      </c>
      <c r="G724" s="15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B725" s="31"/>
      <c r="C725" s="20"/>
      <c r="D725" s="20"/>
      <c r="E725" s="20"/>
      <c r="F725" s="20"/>
      <c r="BM725" s="55"/>
    </row>
    <row r="726" spans="1:65" ht="15">
      <c r="B726" s="8" t="s">
        <v>534</v>
      </c>
      <c r="BM726" s="28" t="s">
        <v>295</v>
      </c>
    </row>
    <row r="727" spans="1:65" ht="15">
      <c r="A727" s="25" t="s">
        <v>124</v>
      </c>
      <c r="B727" s="18" t="s">
        <v>110</v>
      </c>
      <c r="C727" s="15" t="s">
        <v>111</v>
      </c>
      <c r="D727" s="16" t="s">
        <v>225</v>
      </c>
      <c r="E727" s="17" t="s">
        <v>225</v>
      </c>
      <c r="F727" s="15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8">
        <v>1</v>
      </c>
    </row>
    <row r="728" spans="1:65">
      <c r="A728" s="30"/>
      <c r="B728" s="19" t="s">
        <v>226</v>
      </c>
      <c r="C728" s="9" t="s">
        <v>226</v>
      </c>
      <c r="D728" s="150" t="s">
        <v>228</v>
      </c>
      <c r="E728" s="151" t="s">
        <v>243</v>
      </c>
      <c r="F728" s="15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8" t="s">
        <v>82</v>
      </c>
    </row>
    <row r="729" spans="1:65">
      <c r="A729" s="30"/>
      <c r="B729" s="19"/>
      <c r="C729" s="9"/>
      <c r="D729" s="10" t="s">
        <v>260</v>
      </c>
      <c r="E729" s="11" t="s">
        <v>262</v>
      </c>
      <c r="F729" s="15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8">
        <v>2</v>
      </c>
    </row>
    <row r="730" spans="1:65">
      <c r="A730" s="30"/>
      <c r="B730" s="19"/>
      <c r="C730" s="9"/>
      <c r="D730" s="26" t="s">
        <v>116</v>
      </c>
      <c r="E730" s="26" t="s">
        <v>298</v>
      </c>
      <c r="F730" s="15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>
        <v>2</v>
      </c>
    </row>
    <row r="731" spans="1:65">
      <c r="A731" s="30"/>
      <c r="B731" s="18">
        <v>1</v>
      </c>
      <c r="C731" s="14">
        <v>1</v>
      </c>
      <c r="D731" s="147" t="s">
        <v>104</v>
      </c>
      <c r="E731" s="147" t="s">
        <v>104</v>
      </c>
      <c r="F731" s="15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1</v>
      </c>
    </row>
    <row r="732" spans="1:65">
      <c r="A732" s="30"/>
      <c r="B732" s="19">
        <v>1</v>
      </c>
      <c r="C732" s="9">
        <v>2</v>
      </c>
      <c r="D732" s="148" t="s">
        <v>104</v>
      </c>
      <c r="E732" s="148" t="s">
        <v>104</v>
      </c>
      <c r="F732" s="15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3</v>
      </c>
    </row>
    <row r="733" spans="1:65">
      <c r="A733" s="30"/>
      <c r="B733" s="19">
        <v>1</v>
      </c>
      <c r="C733" s="9">
        <v>3</v>
      </c>
      <c r="D733" s="148" t="s">
        <v>104</v>
      </c>
      <c r="E733" s="148" t="s">
        <v>104</v>
      </c>
      <c r="F733" s="15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16</v>
      </c>
    </row>
    <row r="734" spans="1:65">
      <c r="A734" s="30"/>
      <c r="B734" s="19">
        <v>1</v>
      </c>
      <c r="C734" s="9">
        <v>4</v>
      </c>
      <c r="D734" s="148" t="s">
        <v>104</v>
      </c>
      <c r="E734" s="148" t="s">
        <v>104</v>
      </c>
      <c r="F734" s="15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 t="s">
        <v>104</v>
      </c>
    </row>
    <row r="735" spans="1:65">
      <c r="A735" s="30"/>
      <c r="B735" s="19">
        <v>1</v>
      </c>
      <c r="C735" s="9">
        <v>5</v>
      </c>
      <c r="D735" s="148" t="s">
        <v>104</v>
      </c>
      <c r="E735" s="148" t="s">
        <v>104</v>
      </c>
      <c r="F735" s="15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9</v>
      </c>
    </row>
    <row r="736" spans="1:65">
      <c r="A736" s="30"/>
      <c r="B736" s="19">
        <v>1</v>
      </c>
      <c r="C736" s="9">
        <v>6</v>
      </c>
      <c r="D736" s="148" t="s">
        <v>104</v>
      </c>
      <c r="E736" s="148" t="s">
        <v>104</v>
      </c>
      <c r="F736" s="15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5"/>
    </row>
    <row r="737" spans="1:65">
      <c r="A737" s="30"/>
      <c r="B737" s="20" t="s">
        <v>254</v>
      </c>
      <c r="C737" s="12"/>
      <c r="D737" s="23" t="s">
        <v>622</v>
      </c>
      <c r="E737" s="23" t="s">
        <v>622</v>
      </c>
      <c r="F737" s="15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5"/>
    </row>
    <row r="738" spans="1:65">
      <c r="A738" s="30"/>
      <c r="B738" s="3" t="s">
        <v>255</v>
      </c>
      <c r="C738" s="29"/>
      <c r="D738" s="11" t="s">
        <v>622</v>
      </c>
      <c r="E738" s="11" t="s">
        <v>622</v>
      </c>
      <c r="F738" s="15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5"/>
    </row>
    <row r="739" spans="1:65">
      <c r="A739" s="30"/>
      <c r="B739" s="3" t="s">
        <v>256</v>
      </c>
      <c r="C739" s="29"/>
      <c r="D739" s="24" t="s">
        <v>622</v>
      </c>
      <c r="E739" s="24" t="s">
        <v>622</v>
      </c>
      <c r="F739" s="15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5"/>
    </row>
    <row r="740" spans="1:65">
      <c r="A740" s="30"/>
      <c r="B740" s="3" t="s">
        <v>86</v>
      </c>
      <c r="C740" s="29"/>
      <c r="D740" s="13" t="s">
        <v>622</v>
      </c>
      <c r="E740" s="13" t="s">
        <v>622</v>
      </c>
      <c r="F740" s="15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5"/>
    </row>
    <row r="741" spans="1:65">
      <c r="A741" s="30"/>
      <c r="B741" s="3" t="s">
        <v>257</v>
      </c>
      <c r="C741" s="29"/>
      <c r="D741" s="13" t="s">
        <v>622</v>
      </c>
      <c r="E741" s="13" t="s">
        <v>622</v>
      </c>
      <c r="F741" s="15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A742" s="30"/>
      <c r="B742" s="46" t="s">
        <v>258</v>
      </c>
      <c r="C742" s="47"/>
      <c r="D742" s="45" t="s">
        <v>259</v>
      </c>
      <c r="E742" s="45" t="s">
        <v>259</v>
      </c>
      <c r="F742" s="15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B743" s="31"/>
      <c r="C743" s="20"/>
      <c r="D743" s="20"/>
      <c r="E743" s="20"/>
      <c r="BM743" s="55"/>
    </row>
    <row r="744" spans="1:65" ht="15">
      <c r="B744" s="8" t="s">
        <v>535</v>
      </c>
      <c r="BM744" s="28" t="s">
        <v>66</v>
      </c>
    </row>
    <row r="745" spans="1:65" ht="15">
      <c r="A745" s="25" t="s">
        <v>43</v>
      </c>
      <c r="B745" s="18" t="s">
        <v>110</v>
      </c>
      <c r="C745" s="15" t="s">
        <v>111</v>
      </c>
      <c r="D745" s="16" t="s">
        <v>225</v>
      </c>
      <c r="E745" s="17" t="s">
        <v>225</v>
      </c>
      <c r="F745" s="17" t="s">
        <v>225</v>
      </c>
      <c r="G745" s="17" t="s">
        <v>225</v>
      </c>
      <c r="H745" s="17" t="s">
        <v>225</v>
      </c>
      <c r="I745" s="17" t="s">
        <v>225</v>
      </c>
      <c r="J745" s="17" t="s">
        <v>225</v>
      </c>
      <c r="K745" s="17" t="s">
        <v>225</v>
      </c>
      <c r="L745" s="17" t="s">
        <v>225</v>
      </c>
      <c r="M745" s="17" t="s">
        <v>225</v>
      </c>
      <c r="N745" s="17" t="s">
        <v>225</v>
      </c>
      <c r="O745" s="17" t="s">
        <v>225</v>
      </c>
      <c r="P745" s="17" t="s">
        <v>225</v>
      </c>
      <c r="Q745" s="152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8">
        <v>1</v>
      </c>
    </row>
    <row r="746" spans="1:65">
      <c r="A746" s="30"/>
      <c r="B746" s="19" t="s">
        <v>226</v>
      </c>
      <c r="C746" s="9" t="s">
        <v>226</v>
      </c>
      <c r="D746" s="150" t="s">
        <v>228</v>
      </c>
      <c r="E746" s="151" t="s">
        <v>230</v>
      </c>
      <c r="F746" s="151" t="s">
        <v>234</v>
      </c>
      <c r="G746" s="151" t="s">
        <v>236</v>
      </c>
      <c r="H746" s="151" t="s">
        <v>237</v>
      </c>
      <c r="I746" s="151" t="s">
        <v>239</v>
      </c>
      <c r="J746" s="151" t="s">
        <v>242</v>
      </c>
      <c r="K746" s="151" t="s">
        <v>243</v>
      </c>
      <c r="L746" s="151" t="s">
        <v>244</v>
      </c>
      <c r="M746" s="151" t="s">
        <v>245</v>
      </c>
      <c r="N746" s="151" t="s">
        <v>246</v>
      </c>
      <c r="O746" s="151" t="s">
        <v>247</v>
      </c>
      <c r="P746" s="151" t="s">
        <v>248</v>
      </c>
      <c r="Q746" s="152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8" t="s">
        <v>3</v>
      </c>
    </row>
    <row r="747" spans="1:65">
      <c r="A747" s="30"/>
      <c r="B747" s="19"/>
      <c r="C747" s="9"/>
      <c r="D747" s="10" t="s">
        <v>260</v>
      </c>
      <c r="E747" s="11" t="s">
        <v>260</v>
      </c>
      <c r="F747" s="11" t="s">
        <v>262</v>
      </c>
      <c r="G747" s="11" t="s">
        <v>262</v>
      </c>
      <c r="H747" s="11" t="s">
        <v>260</v>
      </c>
      <c r="I747" s="11" t="s">
        <v>260</v>
      </c>
      <c r="J747" s="11" t="s">
        <v>260</v>
      </c>
      <c r="K747" s="11" t="s">
        <v>262</v>
      </c>
      <c r="L747" s="11" t="s">
        <v>262</v>
      </c>
      <c r="M747" s="11" t="s">
        <v>260</v>
      </c>
      <c r="N747" s="11" t="s">
        <v>260</v>
      </c>
      <c r="O747" s="11" t="s">
        <v>260</v>
      </c>
      <c r="P747" s="11" t="s">
        <v>260</v>
      </c>
      <c r="Q747" s="152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8">
        <v>1</v>
      </c>
    </row>
    <row r="748" spans="1:65">
      <c r="A748" s="30"/>
      <c r="B748" s="19"/>
      <c r="C748" s="9"/>
      <c r="D748" s="26" t="s">
        <v>116</v>
      </c>
      <c r="E748" s="26" t="s">
        <v>297</v>
      </c>
      <c r="F748" s="26" t="s">
        <v>298</v>
      </c>
      <c r="G748" s="26" t="s">
        <v>299</v>
      </c>
      <c r="H748" s="26" t="s">
        <v>297</v>
      </c>
      <c r="I748" s="26" t="s">
        <v>299</v>
      </c>
      <c r="J748" s="26" t="s">
        <v>299</v>
      </c>
      <c r="K748" s="26" t="s">
        <v>298</v>
      </c>
      <c r="L748" s="26" t="s">
        <v>297</v>
      </c>
      <c r="M748" s="26" t="s">
        <v>299</v>
      </c>
      <c r="N748" s="26" t="s">
        <v>299</v>
      </c>
      <c r="O748" s="26" t="s">
        <v>299</v>
      </c>
      <c r="P748" s="26" t="s">
        <v>300</v>
      </c>
      <c r="Q748" s="152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>
        <v>2</v>
      </c>
    </row>
    <row r="749" spans="1:65">
      <c r="A749" s="30"/>
      <c r="B749" s="18">
        <v>1</v>
      </c>
      <c r="C749" s="14">
        <v>1</v>
      </c>
      <c r="D749" s="225">
        <v>16.32</v>
      </c>
      <c r="E749" s="225">
        <v>15.505490734265047</v>
      </c>
      <c r="F749" s="225">
        <v>13.9</v>
      </c>
      <c r="G749" s="225">
        <v>15.6</v>
      </c>
      <c r="H749" s="225">
        <v>14.1</v>
      </c>
      <c r="I749" s="225">
        <v>13</v>
      </c>
      <c r="J749" s="225">
        <v>13.9</v>
      </c>
      <c r="K749" s="225">
        <v>15.30265420097183</v>
      </c>
      <c r="L749" s="226">
        <v>19.8</v>
      </c>
      <c r="M749" s="225">
        <v>14.4</v>
      </c>
      <c r="N749" s="225">
        <v>15.9</v>
      </c>
      <c r="O749" s="225">
        <v>13.7</v>
      </c>
      <c r="P749" s="225">
        <v>12.67</v>
      </c>
      <c r="Q749" s="222"/>
      <c r="R749" s="223"/>
      <c r="S749" s="223"/>
      <c r="T749" s="223"/>
      <c r="U749" s="223"/>
      <c r="V749" s="223"/>
      <c r="W749" s="223"/>
      <c r="X749" s="223"/>
      <c r="Y749" s="223"/>
      <c r="Z749" s="223"/>
      <c r="AA749" s="223"/>
      <c r="AB749" s="223"/>
      <c r="AC749" s="223"/>
      <c r="AD749" s="223"/>
      <c r="AE749" s="223"/>
      <c r="AF749" s="223"/>
      <c r="AG749" s="223"/>
      <c r="AH749" s="223"/>
      <c r="AI749" s="223"/>
      <c r="AJ749" s="223"/>
      <c r="AK749" s="223"/>
      <c r="AL749" s="223"/>
      <c r="AM749" s="223"/>
      <c r="AN749" s="223"/>
      <c r="AO749" s="223"/>
      <c r="AP749" s="223"/>
      <c r="AQ749" s="223"/>
      <c r="AR749" s="223"/>
      <c r="AS749" s="223"/>
      <c r="AT749" s="223"/>
      <c r="AU749" s="223"/>
      <c r="AV749" s="223"/>
      <c r="AW749" s="223"/>
      <c r="AX749" s="223"/>
      <c r="AY749" s="223"/>
      <c r="AZ749" s="223"/>
      <c r="BA749" s="223"/>
      <c r="BB749" s="223"/>
      <c r="BC749" s="223"/>
      <c r="BD749" s="223"/>
      <c r="BE749" s="223"/>
      <c r="BF749" s="223"/>
      <c r="BG749" s="223"/>
      <c r="BH749" s="223"/>
      <c r="BI749" s="223"/>
      <c r="BJ749" s="223"/>
      <c r="BK749" s="223"/>
      <c r="BL749" s="223"/>
      <c r="BM749" s="227">
        <v>1</v>
      </c>
    </row>
    <row r="750" spans="1:65">
      <c r="A750" s="30"/>
      <c r="B750" s="19">
        <v>1</v>
      </c>
      <c r="C750" s="9">
        <v>2</v>
      </c>
      <c r="D750" s="221">
        <v>16.16</v>
      </c>
      <c r="E750" s="221">
        <v>15.824695305073263</v>
      </c>
      <c r="F750" s="221">
        <v>13.7</v>
      </c>
      <c r="G750" s="221">
        <v>15.9</v>
      </c>
      <c r="H750" s="221">
        <v>14.1</v>
      </c>
      <c r="I750" s="221">
        <v>13.2</v>
      </c>
      <c r="J750" s="221">
        <v>14.8</v>
      </c>
      <c r="K750" s="221">
        <v>14.819116764001533</v>
      </c>
      <c r="L750" s="229">
        <v>20.6</v>
      </c>
      <c r="M750" s="221">
        <v>15.6</v>
      </c>
      <c r="N750" s="221">
        <v>15.7</v>
      </c>
      <c r="O750" s="221">
        <v>14.3</v>
      </c>
      <c r="P750" s="221">
        <v>12.45</v>
      </c>
      <c r="Q750" s="222"/>
      <c r="R750" s="223"/>
      <c r="S750" s="223"/>
      <c r="T750" s="223"/>
      <c r="U750" s="223"/>
      <c r="V750" s="223"/>
      <c r="W750" s="223"/>
      <c r="X750" s="223"/>
      <c r="Y750" s="223"/>
      <c r="Z750" s="223"/>
      <c r="AA750" s="223"/>
      <c r="AB750" s="223"/>
      <c r="AC750" s="223"/>
      <c r="AD750" s="223"/>
      <c r="AE750" s="223"/>
      <c r="AF750" s="223"/>
      <c r="AG750" s="223"/>
      <c r="AH750" s="223"/>
      <c r="AI750" s="223"/>
      <c r="AJ750" s="223"/>
      <c r="AK750" s="223"/>
      <c r="AL750" s="223"/>
      <c r="AM750" s="223"/>
      <c r="AN750" s="223"/>
      <c r="AO750" s="223"/>
      <c r="AP750" s="223"/>
      <c r="AQ750" s="223"/>
      <c r="AR750" s="223"/>
      <c r="AS750" s="223"/>
      <c r="AT750" s="223"/>
      <c r="AU750" s="223"/>
      <c r="AV750" s="223"/>
      <c r="AW750" s="223"/>
      <c r="AX750" s="223"/>
      <c r="AY750" s="223"/>
      <c r="AZ750" s="223"/>
      <c r="BA750" s="223"/>
      <c r="BB750" s="223"/>
      <c r="BC750" s="223"/>
      <c r="BD750" s="223"/>
      <c r="BE750" s="223"/>
      <c r="BF750" s="223"/>
      <c r="BG750" s="223"/>
      <c r="BH750" s="223"/>
      <c r="BI750" s="223"/>
      <c r="BJ750" s="223"/>
      <c r="BK750" s="223"/>
      <c r="BL750" s="223"/>
      <c r="BM750" s="227">
        <v>31</v>
      </c>
    </row>
    <row r="751" spans="1:65">
      <c r="A751" s="30"/>
      <c r="B751" s="19">
        <v>1</v>
      </c>
      <c r="C751" s="9">
        <v>3</v>
      </c>
      <c r="D751" s="221">
        <v>16.37</v>
      </c>
      <c r="E751" s="221">
        <v>14.453889306721543</v>
      </c>
      <c r="F751" s="221">
        <v>14.4</v>
      </c>
      <c r="G751" s="221">
        <v>15.400000000000002</v>
      </c>
      <c r="H751" s="221">
        <v>14.4</v>
      </c>
      <c r="I751" s="221">
        <v>12.6</v>
      </c>
      <c r="J751" s="221">
        <v>14.9</v>
      </c>
      <c r="K751" s="221">
        <v>15.307819746195635</v>
      </c>
      <c r="L751" s="229">
        <v>20</v>
      </c>
      <c r="M751" s="221">
        <v>14.9</v>
      </c>
      <c r="N751" s="221">
        <v>15.6</v>
      </c>
      <c r="O751" s="221">
        <v>13.8</v>
      </c>
      <c r="P751" s="221">
        <v>12.93</v>
      </c>
      <c r="Q751" s="222"/>
      <c r="R751" s="223"/>
      <c r="S751" s="223"/>
      <c r="T751" s="223"/>
      <c r="U751" s="223"/>
      <c r="V751" s="223"/>
      <c r="W751" s="223"/>
      <c r="X751" s="223"/>
      <c r="Y751" s="223"/>
      <c r="Z751" s="223"/>
      <c r="AA751" s="223"/>
      <c r="AB751" s="223"/>
      <c r="AC751" s="223"/>
      <c r="AD751" s="223"/>
      <c r="AE751" s="223"/>
      <c r="AF751" s="223"/>
      <c r="AG751" s="223"/>
      <c r="AH751" s="223"/>
      <c r="AI751" s="223"/>
      <c r="AJ751" s="223"/>
      <c r="AK751" s="223"/>
      <c r="AL751" s="223"/>
      <c r="AM751" s="223"/>
      <c r="AN751" s="223"/>
      <c r="AO751" s="223"/>
      <c r="AP751" s="223"/>
      <c r="AQ751" s="223"/>
      <c r="AR751" s="223"/>
      <c r="AS751" s="223"/>
      <c r="AT751" s="223"/>
      <c r="AU751" s="223"/>
      <c r="AV751" s="223"/>
      <c r="AW751" s="223"/>
      <c r="AX751" s="223"/>
      <c r="AY751" s="223"/>
      <c r="AZ751" s="223"/>
      <c r="BA751" s="223"/>
      <c r="BB751" s="223"/>
      <c r="BC751" s="223"/>
      <c r="BD751" s="223"/>
      <c r="BE751" s="223"/>
      <c r="BF751" s="223"/>
      <c r="BG751" s="223"/>
      <c r="BH751" s="223"/>
      <c r="BI751" s="223"/>
      <c r="BJ751" s="223"/>
      <c r="BK751" s="223"/>
      <c r="BL751" s="223"/>
      <c r="BM751" s="227">
        <v>16</v>
      </c>
    </row>
    <row r="752" spans="1:65">
      <c r="A752" s="30"/>
      <c r="B752" s="19">
        <v>1</v>
      </c>
      <c r="C752" s="9">
        <v>4</v>
      </c>
      <c r="D752" s="221">
        <v>15.570000000000002</v>
      </c>
      <c r="E752" s="221">
        <v>15.487843476518353</v>
      </c>
      <c r="F752" s="221">
        <v>13.9</v>
      </c>
      <c r="G752" s="221">
        <v>15.6</v>
      </c>
      <c r="H752" s="221">
        <v>14.3</v>
      </c>
      <c r="I752" s="221">
        <v>13</v>
      </c>
      <c r="J752" s="221">
        <v>14.2</v>
      </c>
      <c r="K752" s="221">
        <v>15.426297136373833</v>
      </c>
      <c r="L752" s="229">
        <v>19.399999999999999</v>
      </c>
      <c r="M752" s="221">
        <v>14.9</v>
      </c>
      <c r="N752" s="221">
        <v>15.6</v>
      </c>
      <c r="O752" s="221">
        <v>14.5</v>
      </c>
      <c r="P752" s="221">
        <v>12.86</v>
      </c>
      <c r="Q752" s="222"/>
      <c r="R752" s="223"/>
      <c r="S752" s="223"/>
      <c r="T752" s="223"/>
      <c r="U752" s="223"/>
      <c r="V752" s="223"/>
      <c r="W752" s="223"/>
      <c r="X752" s="223"/>
      <c r="Y752" s="223"/>
      <c r="Z752" s="223"/>
      <c r="AA752" s="223"/>
      <c r="AB752" s="223"/>
      <c r="AC752" s="223"/>
      <c r="AD752" s="223"/>
      <c r="AE752" s="223"/>
      <c r="AF752" s="223"/>
      <c r="AG752" s="223"/>
      <c r="AH752" s="223"/>
      <c r="AI752" s="223"/>
      <c r="AJ752" s="223"/>
      <c r="AK752" s="223"/>
      <c r="AL752" s="223"/>
      <c r="AM752" s="223"/>
      <c r="AN752" s="223"/>
      <c r="AO752" s="223"/>
      <c r="AP752" s="223"/>
      <c r="AQ752" s="223"/>
      <c r="AR752" s="223"/>
      <c r="AS752" s="223"/>
      <c r="AT752" s="223"/>
      <c r="AU752" s="223"/>
      <c r="AV752" s="223"/>
      <c r="AW752" s="223"/>
      <c r="AX752" s="223"/>
      <c r="AY752" s="223"/>
      <c r="AZ752" s="223"/>
      <c r="BA752" s="223"/>
      <c r="BB752" s="223"/>
      <c r="BC752" s="223"/>
      <c r="BD752" s="223"/>
      <c r="BE752" s="223"/>
      <c r="BF752" s="223"/>
      <c r="BG752" s="223"/>
      <c r="BH752" s="223"/>
      <c r="BI752" s="223"/>
      <c r="BJ752" s="223"/>
      <c r="BK752" s="223"/>
      <c r="BL752" s="223"/>
      <c r="BM752" s="227">
        <v>14.577710059380708</v>
      </c>
    </row>
    <row r="753" spans="1:65">
      <c r="A753" s="30"/>
      <c r="B753" s="19">
        <v>1</v>
      </c>
      <c r="C753" s="9">
        <v>5</v>
      </c>
      <c r="D753" s="221">
        <v>15.959999999999999</v>
      </c>
      <c r="E753" s="221">
        <v>14.486164442351328</v>
      </c>
      <c r="F753" s="221">
        <v>14.6</v>
      </c>
      <c r="G753" s="228">
        <v>14.2</v>
      </c>
      <c r="H753" s="221">
        <v>14.2</v>
      </c>
      <c r="I753" s="221">
        <v>13.1</v>
      </c>
      <c r="J753" s="221">
        <v>14.6</v>
      </c>
      <c r="K753" s="221">
        <v>15.152362205986535</v>
      </c>
      <c r="L753" s="229">
        <v>19.600000000000001</v>
      </c>
      <c r="M753" s="221">
        <v>14.4</v>
      </c>
      <c r="N753" s="221">
        <v>15.9</v>
      </c>
      <c r="O753" s="221">
        <v>14.1</v>
      </c>
      <c r="P753" s="221">
        <v>12.47</v>
      </c>
      <c r="Q753" s="222"/>
      <c r="R753" s="223"/>
      <c r="S753" s="223"/>
      <c r="T753" s="223"/>
      <c r="U753" s="223"/>
      <c r="V753" s="223"/>
      <c r="W753" s="223"/>
      <c r="X753" s="223"/>
      <c r="Y753" s="223"/>
      <c r="Z753" s="223"/>
      <c r="AA753" s="223"/>
      <c r="AB753" s="223"/>
      <c r="AC753" s="223"/>
      <c r="AD753" s="223"/>
      <c r="AE753" s="223"/>
      <c r="AF753" s="223"/>
      <c r="AG753" s="223"/>
      <c r="AH753" s="223"/>
      <c r="AI753" s="223"/>
      <c r="AJ753" s="223"/>
      <c r="AK753" s="223"/>
      <c r="AL753" s="223"/>
      <c r="AM753" s="223"/>
      <c r="AN753" s="223"/>
      <c r="AO753" s="223"/>
      <c r="AP753" s="223"/>
      <c r="AQ753" s="223"/>
      <c r="AR753" s="223"/>
      <c r="AS753" s="223"/>
      <c r="AT753" s="223"/>
      <c r="AU753" s="223"/>
      <c r="AV753" s="223"/>
      <c r="AW753" s="223"/>
      <c r="AX753" s="223"/>
      <c r="AY753" s="223"/>
      <c r="AZ753" s="223"/>
      <c r="BA753" s="223"/>
      <c r="BB753" s="223"/>
      <c r="BC753" s="223"/>
      <c r="BD753" s="223"/>
      <c r="BE753" s="223"/>
      <c r="BF753" s="223"/>
      <c r="BG753" s="223"/>
      <c r="BH753" s="223"/>
      <c r="BI753" s="223"/>
      <c r="BJ753" s="223"/>
      <c r="BK753" s="223"/>
      <c r="BL753" s="223"/>
      <c r="BM753" s="227">
        <v>100</v>
      </c>
    </row>
    <row r="754" spans="1:65">
      <c r="A754" s="30"/>
      <c r="B754" s="19">
        <v>1</v>
      </c>
      <c r="C754" s="9">
        <v>6</v>
      </c>
      <c r="D754" s="221">
        <v>15.71</v>
      </c>
      <c r="E754" s="221">
        <v>15.377073128776951</v>
      </c>
      <c r="F754" s="221">
        <v>14.1</v>
      </c>
      <c r="G754" s="221">
        <v>15.1</v>
      </c>
      <c r="H754" s="221">
        <v>14.2</v>
      </c>
      <c r="I754" s="221">
        <v>13.8</v>
      </c>
      <c r="J754" s="221">
        <v>14.4</v>
      </c>
      <c r="K754" s="221">
        <v>14.731717828175103</v>
      </c>
      <c r="L754" s="229">
        <v>20.2</v>
      </c>
      <c r="M754" s="221">
        <v>14.4</v>
      </c>
      <c r="N754" s="221">
        <v>15.299999999999999</v>
      </c>
      <c r="O754" s="221">
        <v>14.3</v>
      </c>
      <c r="P754" s="221">
        <v>12.43</v>
      </c>
      <c r="Q754" s="222"/>
      <c r="R754" s="223"/>
      <c r="S754" s="223"/>
      <c r="T754" s="223"/>
      <c r="U754" s="223"/>
      <c r="V754" s="223"/>
      <c r="W754" s="223"/>
      <c r="X754" s="223"/>
      <c r="Y754" s="223"/>
      <c r="Z754" s="223"/>
      <c r="AA754" s="223"/>
      <c r="AB754" s="223"/>
      <c r="AC754" s="223"/>
      <c r="AD754" s="223"/>
      <c r="AE754" s="223"/>
      <c r="AF754" s="223"/>
      <c r="AG754" s="223"/>
      <c r="AH754" s="223"/>
      <c r="AI754" s="223"/>
      <c r="AJ754" s="223"/>
      <c r="AK754" s="223"/>
      <c r="AL754" s="223"/>
      <c r="AM754" s="223"/>
      <c r="AN754" s="223"/>
      <c r="AO754" s="223"/>
      <c r="AP754" s="223"/>
      <c r="AQ754" s="223"/>
      <c r="AR754" s="223"/>
      <c r="AS754" s="223"/>
      <c r="AT754" s="223"/>
      <c r="AU754" s="223"/>
      <c r="AV754" s="223"/>
      <c r="AW754" s="223"/>
      <c r="AX754" s="223"/>
      <c r="AY754" s="223"/>
      <c r="AZ754" s="223"/>
      <c r="BA754" s="223"/>
      <c r="BB754" s="223"/>
      <c r="BC754" s="223"/>
      <c r="BD754" s="223"/>
      <c r="BE754" s="223"/>
      <c r="BF754" s="223"/>
      <c r="BG754" s="223"/>
      <c r="BH754" s="223"/>
      <c r="BI754" s="223"/>
      <c r="BJ754" s="223"/>
      <c r="BK754" s="223"/>
      <c r="BL754" s="223"/>
      <c r="BM754" s="224"/>
    </row>
    <row r="755" spans="1:65">
      <c r="A755" s="30"/>
      <c r="B755" s="20" t="s">
        <v>254</v>
      </c>
      <c r="C755" s="12"/>
      <c r="D755" s="230">
        <v>16.015000000000001</v>
      </c>
      <c r="E755" s="230">
        <v>15.189192732284413</v>
      </c>
      <c r="F755" s="230">
        <v>14.1</v>
      </c>
      <c r="G755" s="230">
        <v>15.299999999999999</v>
      </c>
      <c r="H755" s="230">
        <v>14.216666666666669</v>
      </c>
      <c r="I755" s="230">
        <v>13.116666666666665</v>
      </c>
      <c r="J755" s="230">
        <v>14.466666666666667</v>
      </c>
      <c r="K755" s="230">
        <v>15.123327980284079</v>
      </c>
      <c r="L755" s="230">
        <v>19.933333333333334</v>
      </c>
      <c r="M755" s="230">
        <v>14.766666666666667</v>
      </c>
      <c r="N755" s="230">
        <v>15.666666666666666</v>
      </c>
      <c r="O755" s="230">
        <v>14.116666666666665</v>
      </c>
      <c r="P755" s="230">
        <v>12.635</v>
      </c>
      <c r="Q755" s="222"/>
      <c r="R755" s="223"/>
      <c r="S755" s="223"/>
      <c r="T755" s="223"/>
      <c r="U755" s="223"/>
      <c r="V755" s="223"/>
      <c r="W755" s="223"/>
      <c r="X755" s="223"/>
      <c r="Y755" s="223"/>
      <c r="Z755" s="223"/>
      <c r="AA755" s="223"/>
      <c r="AB755" s="223"/>
      <c r="AC755" s="223"/>
      <c r="AD755" s="223"/>
      <c r="AE755" s="223"/>
      <c r="AF755" s="223"/>
      <c r="AG755" s="223"/>
      <c r="AH755" s="223"/>
      <c r="AI755" s="223"/>
      <c r="AJ755" s="223"/>
      <c r="AK755" s="223"/>
      <c r="AL755" s="223"/>
      <c r="AM755" s="223"/>
      <c r="AN755" s="223"/>
      <c r="AO755" s="223"/>
      <c r="AP755" s="223"/>
      <c r="AQ755" s="223"/>
      <c r="AR755" s="223"/>
      <c r="AS755" s="223"/>
      <c r="AT755" s="223"/>
      <c r="AU755" s="223"/>
      <c r="AV755" s="223"/>
      <c r="AW755" s="223"/>
      <c r="AX755" s="223"/>
      <c r="AY755" s="223"/>
      <c r="AZ755" s="223"/>
      <c r="BA755" s="223"/>
      <c r="BB755" s="223"/>
      <c r="BC755" s="223"/>
      <c r="BD755" s="223"/>
      <c r="BE755" s="223"/>
      <c r="BF755" s="223"/>
      <c r="BG755" s="223"/>
      <c r="BH755" s="223"/>
      <c r="BI755" s="223"/>
      <c r="BJ755" s="223"/>
      <c r="BK755" s="223"/>
      <c r="BL755" s="223"/>
      <c r="BM755" s="224"/>
    </row>
    <row r="756" spans="1:65">
      <c r="A756" s="30"/>
      <c r="B756" s="3" t="s">
        <v>255</v>
      </c>
      <c r="C756" s="29"/>
      <c r="D756" s="221">
        <v>16.059999999999999</v>
      </c>
      <c r="E756" s="221">
        <v>15.432458302647653</v>
      </c>
      <c r="F756" s="221">
        <v>14</v>
      </c>
      <c r="G756" s="221">
        <v>15.5</v>
      </c>
      <c r="H756" s="221">
        <v>14.2</v>
      </c>
      <c r="I756" s="221">
        <v>13.05</v>
      </c>
      <c r="J756" s="221">
        <v>14.5</v>
      </c>
      <c r="K756" s="221">
        <v>15.227508203479182</v>
      </c>
      <c r="L756" s="221">
        <v>19.899999999999999</v>
      </c>
      <c r="M756" s="221">
        <v>14.65</v>
      </c>
      <c r="N756" s="221">
        <v>15.649999999999999</v>
      </c>
      <c r="O756" s="221">
        <v>14.2</v>
      </c>
      <c r="P756" s="221">
        <v>12.57</v>
      </c>
      <c r="Q756" s="222"/>
      <c r="R756" s="223"/>
      <c r="S756" s="223"/>
      <c r="T756" s="223"/>
      <c r="U756" s="223"/>
      <c r="V756" s="223"/>
      <c r="W756" s="223"/>
      <c r="X756" s="223"/>
      <c r="Y756" s="223"/>
      <c r="Z756" s="223"/>
      <c r="AA756" s="223"/>
      <c r="AB756" s="223"/>
      <c r="AC756" s="223"/>
      <c r="AD756" s="223"/>
      <c r="AE756" s="223"/>
      <c r="AF756" s="223"/>
      <c r="AG756" s="223"/>
      <c r="AH756" s="223"/>
      <c r="AI756" s="223"/>
      <c r="AJ756" s="223"/>
      <c r="AK756" s="223"/>
      <c r="AL756" s="223"/>
      <c r="AM756" s="223"/>
      <c r="AN756" s="223"/>
      <c r="AO756" s="223"/>
      <c r="AP756" s="223"/>
      <c r="AQ756" s="223"/>
      <c r="AR756" s="223"/>
      <c r="AS756" s="223"/>
      <c r="AT756" s="223"/>
      <c r="AU756" s="223"/>
      <c r="AV756" s="223"/>
      <c r="AW756" s="223"/>
      <c r="AX756" s="223"/>
      <c r="AY756" s="223"/>
      <c r="AZ756" s="223"/>
      <c r="BA756" s="223"/>
      <c r="BB756" s="223"/>
      <c r="BC756" s="223"/>
      <c r="BD756" s="223"/>
      <c r="BE756" s="223"/>
      <c r="BF756" s="223"/>
      <c r="BG756" s="223"/>
      <c r="BH756" s="223"/>
      <c r="BI756" s="223"/>
      <c r="BJ756" s="223"/>
      <c r="BK756" s="223"/>
      <c r="BL756" s="223"/>
      <c r="BM756" s="224"/>
    </row>
    <row r="757" spans="1:65">
      <c r="A757" s="30"/>
      <c r="B757" s="3" t="s">
        <v>256</v>
      </c>
      <c r="C757" s="29"/>
      <c r="D757" s="24">
        <v>0.32684858879915596</v>
      </c>
      <c r="E757" s="24">
        <v>0.57677017270080777</v>
      </c>
      <c r="F757" s="24">
        <v>0.34058772731852804</v>
      </c>
      <c r="G757" s="24">
        <v>0.60000000000000031</v>
      </c>
      <c r="H757" s="24">
        <v>0.1169045194450016</v>
      </c>
      <c r="I757" s="24">
        <v>0.39200340134578798</v>
      </c>
      <c r="J757" s="24">
        <v>0.37771241264574135</v>
      </c>
      <c r="K757" s="24">
        <v>0.28451058900016929</v>
      </c>
      <c r="L757" s="24">
        <v>0.43204937989385778</v>
      </c>
      <c r="M757" s="24">
        <v>0.47609522856952308</v>
      </c>
      <c r="N757" s="24">
        <v>0.2250925735484556</v>
      </c>
      <c r="O757" s="24">
        <v>0.31251666622224616</v>
      </c>
      <c r="P757" s="24">
        <v>0.22015903342811066</v>
      </c>
      <c r="Q757" s="152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5"/>
    </row>
    <row r="758" spans="1:65">
      <c r="A758" s="30"/>
      <c r="B758" s="3" t="s">
        <v>86</v>
      </c>
      <c r="C758" s="29"/>
      <c r="D758" s="13">
        <v>2.0408903452960096E-2</v>
      </c>
      <c r="E758" s="13">
        <v>3.7972404647607837E-2</v>
      </c>
      <c r="F758" s="13">
        <v>2.4155157965853054E-2</v>
      </c>
      <c r="G758" s="13">
        <v>3.9215686274509824E-2</v>
      </c>
      <c r="H758" s="13">
        <v>8.2230611567410267E-3</v>
      </c>
      <c r="I758" s="13">
        <v>2.9885900992054994E-2</v>
      </c>
      <c r="J758" s="13">
        <v>2.6109152947862306E-2</v>
      </c>
      <c r="K758" s="13">
        <v>1.8812697137235861E-2</v>
      </c>
      <c r="L758" s="13">
        <v>2.1674718054875808E-2</v>
      </c>
      <c r="M758" s="13">
        <v>3.2241211867010587E-2</v>
      </c>
      <c r="N758" s="13">
        <v>1.4367611077560996E-2</v>
      </c>
      <c r="O758" s="13">
        <v>2.2138134561198078E-2</v>
      </c>
      <c r="P758" s="13">
        <v>1.7424537667440496E-2</v>
      </c>
      <c r="Q758" s="152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5"/>
    </row>
    <row r="759" spans="1:65">
      <c r="A759" s="30"/>
      <c r="B759" s="3" t="s">
        <v>257</v>
      </c>
      <c r="C759" s="29"/>
      <c r="D759" s="13">
        <v>9.8595042346476092E-2</v>
      </c>
      <c r="E759" s="13">
        <v>4.1946414794429066E-2</v>
      </c>
      <c r="F759" s="13">
        <v>-3.2769897153586469E-2</v>
      </c>
      <c r="G759" s="13">
        <v>4.9547558407810444E-2</v>
      </c>
      <c r="H759" s="13">
        <v>-2.4766811196228256E-2</v>
      </c>
      <c r="I759" s="13">
        <v>-0.10022447879417562</v>
      </c>
      <c r="J759" s="13">
        <v>-7.6173412876040514E-3</v>
      </c>
      <c r="K759" s="13">
        <v>3.742823246455429E-2</v>
      </c>
      <c r="L759" s="13">
        <v>0.36738440071431522</v>
      </c>
      <c r="M759" s="13">
        <v>1.2962022602745149E-2</v>
      </c>
      <c r="N759" s="13">
        <v>7.4700114273792861E-2</v>
      </c>
      <c r="O759" s="13">
        <v>-3.1626599159678248E-2</v>
      </c>
      <c r="P759" s="13">
        <v>-0.13326579081812517</v>
      </c>
      <c r="Q759" s="152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5"/>
    </row>
    <row r="760" spans="1:65">
      <c r="A760" s="30"/>
      <c r="B760" s="46" t="s">
        <v>258</v>
      </c>
      <c r="C760" s="47"/>
      <c r="D760" s="45">
        <v>1.3</v>
      </c>
      <c r="E760" s="45">
        <v>0.44</v>
      </c>
      <c r="F760" s="45">
        <v>0.69</v>
      </c>
      <c r="G760" s="45">
        <v>0.55000000000000004</v>
      </c>
      <c r="H760" s="45">
        <v>0.56999999999999995</v>
      </c>
      <c r="I760" s="45">
        <v>1.71</v>
      </c>
      <c r="J760" s="45">
        <v>0.31</v>
      </c>
      <c r="K760" s="45">
        <v>0.37</v>
      </c>
      <c r="L760" s="45">
        <v>5.36</v>
      </c>
      <c r="M760" s="45">
        <v>0</v>
      </c>
      <c r="N760" s="45">
        <v>0.93</v>
      </c>
      <c r="O760" s="45">
        <v>0.67</v>
      </c>
      <c r="P760" s="45">
        <v>2.21</v>
      </c>
      <c r="Q760" s="152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B761" s="31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BM761" s="55"/>
    </row>
    <row r="762" spans="1:65" ht="15">
      <c r="B762" s="8" t="s">
        <v>472</v>
      </c>
      <c r="BM762" s="28" t="s">
        <v>66</v>
      </c>
    </row>
    <row r="763" spans="1:65" ht="15">
      <c r="A763" s="25" t="s">
        <v>59</v>
      </c>
      <c r="B763" s="18" t="s">
        <v>110</v>
      </c>
      <c r="C763" s="15" t="s">
        <v>111</v>
      </c>
      <c r="D763" s="16" t="s">
        <v>225</v>
      </c>
      <c r="E763" s="17" t="s">
        <v>225</v>
      </c>
      <c r="F763" s="17" t="s">
        <v>225</v>
      </c>
      <c r="G763" s="17" t="s">
        <v>225</v>
      </c>
      <c r="H763" s="17" t="s">
        <v>225</v>
      </c>
      <c r="I763" s="17" t="s">
        <v>225</v>
      </c>
      <c r="J763" s="17" t="s">
        <v>225</v>
      </c>
      <c r="K763" s="17" t="s">
        <v>225</v>
      </c>
      <c r="L763" s="17" t="s">
        <v>225</v>
      </c>
      <c r="M763" s="17" t="s">
        <v>225</v>
      </c>
      <c r="N763" s="152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8">
        <v>1</v>
      </c>
    </row>
    <row r="764" spans="1:65">
      <c r="A764" s="30"/>
      <c r="B764" s="19" t="s">
        <v>226</v>
      </c>
      <c r="C764" s="9" t="s">
        <v>226</v>
      </c>
      <c r="D764" s="150" t="s">
        <v>228</v>
      </c>
      <c r="E764" s="151" t="s">
        <v>234</v>
      </c>
      <c r="F764" s="151" t="s">
        <v>236</v>
      </c>
      <c r="G764" s="151" t="s">
        <v>237</v>
      </c>
      <c r="H764" s="151" t="s">
        <v>239</v>
      </c>
      <c r="I764" s="151" t="s">
        <v>242</v>
      </c>
      <c r="J764" s="151" t="s">
        <v>243</v>
      </c>
      <c r="K764" s="151" t="s">
        <v>245</v>
      </c>
      <c r="L764" s="151" t="s">
        <v>246</v>
      </c>
      <c r="M764" s="151" t="s">
        <v>247</v>
      </c>
      <c r="N764" s="152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8" t="s">
        <v>3</v>
      </c>
    </row>
    <row r="765" spans="1:65">
      <c r="A765" s="30"/>
      <c r="B765" s="19"/>
      <c r="C765" s="9"/>
      <c r="D765" s="10" t="s">
        <v>260</v>
      </c>
      <c r="E765" s="11" t="s">
        <v>262</v>
      </c>
      <c r="F765" s="11" t="s">
        <v>262</v>
      </c>
      <c r="G765" s="11" t="s">
        <v>260</v>
      </c>
      <c r="H765" s="11" t="s">
        <v>260</v>
      </c>
      <c r="I765" s="11" t="s">
        <v>260</v>
      </c>
      <c r="J765" s="11" t="s">
        <v>262</v>
      </c>
      <c r="K765" s="11" t="s">
        <v>260</v>
      </c>
      <c r="L765" s="11" t="s">
        <v>260</v>
      </c>
      <c r="M765" s="11" t="s">
        <v>260</v>
      </c>
      <c r="N765" s="152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8">
        <v>3</v>
      </c>
    </row>
    <row r="766" spans="1:65">
      <c r="A766" s="30"/>
      <c r="B766" s="19"/>
      <c r="C766" s="9"/>
      <c r="D766" s="26" t="s">
        <v>116</v>
      </c>
      <c r="E766" s="26" t="s">
        <v>298</v>
      </c>
      <c r="F766" s="26" t="s">
        <v>299</v>
      </c>
      <c r="G766" s="26" t="s">
        <v>297</v>
      </c>
      <c r="H766" s="26" t="s">
        <v>299</v>
      </c>
      <c r="I766" s="26" t="s">
        <v>299</v>
      </c>
      <c r="J766" s="26" t="s">
        <v>298</v>
      </c>
      <c r="K766" s="26" t="s">
        <v>299</v>
      </c>
      <c r="L766" s="26" t="s">
        <v>299</v>
      </c>
      <c r="M766" s="26" t="s">
        <v>299</v>
      </c>
      <c r="N766" s="152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>
        <v>3</v>
      </c>
    </row>
    <row r="767" spans="1:65">
      <c r="A767" s="30"/>
      <c r="B767" s="18">
        <v>1</v>
      </c>
      <c r="C767" s="14">
        <v>1</v>
      </c>
      <c r="D767" s="214" t="s">
        <v>282</v>
      </c>
      <c r="E767" s="215" t="s">
        <v>278</v>
      </c>
      <c r="F767" s="233">
        <v>2E-3</v>
      </c>
      <c r="G767" s="214" t="s">
        <v>281</v>
      </c>
      <c r="H767" s="214">
        <v>1E-3</v>
      </c>
      <c r="I767" s="214">
        <v>1E-3</v>
      </c>
      <c r="J767" s="215" t="s">
        <v>278</v>
      </c>
      <c r="K767" s="214">
        <v>1E-3</v>
      </c>
      <c r="L767" s="214" t="s">
        <v>282</v>
      </c>
      <c r="M767" s="214" t="s">
        <v>282</v>
      </c>
      <c r="N767" s="203"/>
      <c r="O767" s="204"/>
      <c r="P767" s="204"/>
      <c r="Q767" s="204"/>
      <c r="R767" s="204"/>
      <c r="S767" s="204"/>
      <c r="T767" s="204"/>
      <c r="U767" s="204"/>
      <c r="V767" s="204"/>
      <c r="W767" s="204"/>
      <c r="X767" s="204"/>
      <c r="Y767" s="204"/>
      <c r="Z767" s="204"/>
      <c r="AA767" s="204"/>
      <c r="AB767" s="204"/>
      <c r="AC767" s="204"/>
      <c r="AD767" s="204"/>
      <c r="AE767" s="204"/>
      <c r="AF767" s="204"/>
      <c r="AG767" s="204"/>
      <c r="AH767" s="204"/>
      <c r="AI767" s="204"/>
      <c r="AJ767" s="204"/>
      <c r="AK767" s="204"/>
      <c r="AL767" s="204"/>
      <c r="AM767" s="204"/>
      <c r="AN767" s="204"/>
      <c r="AO767" s="204"/>
      <c r="AP767" s="204"/>
      <c r="AQ767" s="204"/>
      <c r="AR767" s="204"/>
      <c r="AS767" s="204"/>
      <c r="AT767" s="204"/>
      <c r="AU767" s="204"/>
      <c r="AV767" s="204"/>
      <c r="AW767" s="204"/>
      <c r="AX767" s="204"/>
      <c r="AY767" s="204"/>
      <c r="AZ767" s="204"/>
      <c r="BA767" s="204"/>
      <c r="BB767" s="204"/>
      <c r="BC767" s="204"/>
      <c r="BD767" s="204"/>
      <c r="BE767" s="204"/>
      <c r="BF767" s="204"/>
      <c r="BG767" s="204"/>
      <c r="BH767" s="204"/>
      <c r="BI767" s="204"/>
      <c r="BJ767" s="204"/>
      <c r="BK767" s="204"/>
      <c r="BL767" s="204"/>
      <c r="BM767" s="216">
        <v>1</v>
      </c>
    </row>
    <row r="768" spans="1:65">
      <c r="A768" s="30"/>
      <c r="B768" s="19">
        <v>1</v>
      </c>
      <c r="C768" s="9">
        <v>2</v>
      </c>
      <c r="D768" s="24" t="s">
        <v>282</v>
      </c>
      <c r="E768" s="217" t="s">
        <v>278</v>
      </c>
      <c r="F768" s="24" t="s">
        <v>282</v>
      </c>
      <c r="G768" s="24" t="s">
        <v>281</v>
      </c>
      <c r="H768" s="24">
        <v>1E-3</v>
      </c>
      <c r="I768" s="24">
        <v>1E-3</v>
      </c>
      <c r="J768" s="217" t="s">
        <v>278</v>
      </c>
      <c r="K768" s="24">
        <v>1E-3</v>
      </c>
      <c r="L768" s="24" t="s">
        <v>282</v>
      </c>
      <c r="M768" s="24" t="s">
        <v>282</v>
      </c>
      <c r="N768" s="203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  <c r="AA768" s="204"/>
      <c r="AB768" s="204"/>
      <c r="AC768" s="204"/>
      <c r="AD768" s="204"/>
      <c r="AE768" s="204"/>
      <c r="AF768" s="204"/>
      <c r="AG768" s="204"/>
      <c r="AH768" s="204"/>
      <c r="AI768" s="204"/>
      <c r="AJ768" s="204"/>
      <c r="AK768" s="204"/>
      <c r="AL768" s="204"/>
      <c r="AM768" s="204"/>
      <c r="AN768" s="204"/>
      <c r="AO768" s="204"/>
      <c r="AP768" s="204"/>
      <c r="AQ768" s="204"/>
      <c r="AR768" s="204"/>
      <c r="AS768" s="204"/>
      <c r="AT768" s="204"/>
      <c r="AU768" s="204"/>
      <c r="AV768" s="204"/>
      <c r="AW768" s="204"/>
      <c r="AX768" s="204"/>
      <c r="AY768" s="204"/>
      <c r="AZ768" s="204"/>
      <c r="BA768" s="204"/>
      <c r="BB768" s="204"/>
      <c r="BC768" s="204"/>
      <c r="BD768" s="204"/>
      <c r="BE768" s="204"/>
      <c r="BF768" s="204"/>
      <c r="BG768" s="204"/>
      <c r="BH768" s="204"/>
      <c r="BI768" s="204"/>
      <c r="BJ768" s="204"/>
      <c r="BK768" s="204"/>
      <c r="BL768" s="204"/>
      <c r="BM768" s="216">
        <v>32</v>
      </c>
    </row>
    <row r="769" spans="1:65">
      <c r="A769" s="30"/>
      <c r="B769" s="19">
        <v>1</v>
      </c>
      <c r="C769" s="9">
        <v>3</v>
      </c>
      <c r="D769" s="24" t="s">
        <v>282</v>
      </c>
      <c r="E769" s="217" t="s">
        <v>278</v>
      </c>
      <c r="F769" s="24" t="s">
        <v>282</v>
      </c>
      <c r="G769" s="24" t="s">
        <v>281</v>
      </c>
      <c r="H769" s="24">
        <v>1E-3</v>
      </c>
      <c r="I769" s="24">
        <v>1E-3</v>
      </c>
      <c r="J769" s="217" t="s">
        <v>278</v>
      </c>
      <c r="K769" s="24">
        <v>1E-3</v>
      </c>
      <c r="L769" s="24" t="s">
        <v>282</v>
      </c>
      <c r="M769" s="24">
        <v>1E-3</v>
      </c>
      <c r="N769" s="203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  <c r="AA769" s="204"/>
      <c r="AB769" s="204"/>
      <c r="AC769" s="204"/>
      <c r="AD769" s="204"/>
      <c r="AE769" s="204"/>
      <c r="AF769" s="204"/>
      <c r="AG769" s="204"/>
      <c r="AH769" s="204"/>
      <c r="AI769" s="204"/>
      <c r="AJ769" s="204"/>
      <c r="AK769" s="204"/>
      <c r="AL769" s="204"/>
      <c r="AM769" s="204"/>
      <c r="AN769" s="204"/>
      <c r="AO769" s="204"/>
      <c r="AP769" s="204"/>
      <c r="AQ769" s="204"/>
      <c r="AR769" s="204"/>
      <c r="AS769" s="204"/>
      <c r="AT769" s="204"/>
      <c r="AU769" s="204"/>
      <c r="AV769" s="204"/>
      <c r="AW769" s="204"/>
      <c r="AX769" s="204"/>
      <c r="AY769" s="204"/>
      <c r="AZ769" s="204"/>
      <c r="BA769" s="204"/>
      <c r="BB769" s="204"/>
      <c r="BC769" s="204"/>
      <c r="BD769" s="204"/>
      <c r="BE769" s="204"/>
      <c r="BF769" s="204"/>
      <c r="BG769" s="204"/>
      <c r="BH769" s="204"/>
      <c r="BI769" s="204"/>
      <c r="BJ769" s="204"/>
      <c r="BK769" s="204"/>
      <c r="BL769" s="204"/>
      <c r="BM769" s="216">
        <v>16</v>
      </c>
    </row>
    <row r="770" spans="1:65">
      <c r="A770" s="30"/>
      <c r="B770" s="19">
        <v>1</v>
      </c>
      <c r="C770" s="9">
        <v>4</v>
      </c>
      <c r="D770" s="24" t="s">
        <v>282</v>
      </c>
      <c r="E770" s="217" t="s">
        <v>278</v>
      </c>
      <c r="F770" s="24">
        <v>1E-3</v>
      </c>
      <c r="G770" s="24" t="s">
        <v>281</v>
      </c>
      <c r="H770" s="24">
        <v>1E-3</v>
      </c>
      <c r="I770" s="24">
        <v>1E-3</v>
      </c>
      <c r="J770" s="217" t="s">
        <v>278</v>
      </c>
      <c r="K770" s="24">
        <v>1E-3</v>
      </c>
      <c r="L770" s="24" t="s">
        <v>282</v>
      </c>
      <c r="M770" s="24">
        <v>1E-3</v>
      </c>
      <c r="N770" s="203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  <c r="AA770" s="204"/>
      <c r="AB770" s="204"/>
      <c r="AC770" s="204"/>
      <c r="AD770" s="204"/>
      <c r="AE770" s="204"/>
      <c r="AF770" s="204"/>
      <c r="AG770" s="204"/>
      <c r="AH770" s="204"/>
      <c r="AI770" s="204"/>
      <c r="AJ770" s="204"/>
      <c r="AK770" s="204"/>
      <c r="AL770" s="204"/>
      <c r="AM770" s="204"/>
      <c r="AN770" s="204"/>
      <c r="AO770" s="204"/>
      <c r="AP770" s="204"/>
      <c r="AQ770" s="204"/>
      <c r="AR770" s="204"/>
      <c r="AS770" s="204"/>
      <c r="AT770" s="204"/>
      <c r="AU770" s="204"/>
      <c r="AV770" s="204"/>
      <c r="AW770" s="204"/>
      <c r="AX770" s="204"/>
      <c r="AY770" s="204"/>
      <c r="AZ770" s="204"/>
      <c r="BA770" s="204"/>
      <c r="BB770" s="204"/>
      <c r="BC770" s="204"/>
      <c r="BD770" s="204"/>
      <c r="BE770" s="204"/>
      <c r="BF770" s="204"/>
      <c r="BG770" s="204"/>
      <c r="BH770" s="204"/>
      <c r="BI770" s="204"/>
      <c r="BJ770" s="204"/>
      <c r="BK770" s="204"/>
      <c r="BL770" s="204"/>
      <c r="BM770" s="216">
        <v>8.1249999999999996E-4</v>
      </c>
    </row>
    <row r="771" spans="1:65">
      <c r="A771" s="30"/>
      <c r="B771" s="19">
        <v>1</v>
      </c>
      <c r="C771" s="9">
        <v>5</v>
      </c>
      <c r="D771" s="24" t="s">
        <v>282</v>
      </c>
      <c r="E771" s="217" t="s">
        <v>278</v>
      </c>
      <c r="F771" s="218">
        <v>2E-3</v>
      </c>
      <c r="G771" s="24" t="s">
        <v>281</v>
      </c>
      <c r="H771" s="24" t="s">
        <v>282</v>
      </c>
      <c r="I771" s="24">
        <v>1E-3</v>
      </c>
      <c r="J771" s="217" t="s">
        <v>278</v>
      </c>
      <c r="K771" s="24">
        <v>1E-3</v>
      </c>
      <c r="L771" s="24" t="s">
        <v>282</v>
      </c>
      <c r="M771" s="24">
        <v>1E-3</v>
      </c>
      <c r="N771" s="203"/>
      <c r="O771" s="204"/>
      <c r="P771" s="204"/>
      <c r="Q771" s="204"/>
      <c r="R771" s="204"/>
      <c r="S771" s="204"/>
      <c r="T771" s="204"/>
      <c r="U771" s="204"/>
      <c r="V771" s="204"/>
      <c r="W771" s="204"/>
      <c r="X771" s="204"/>
      <c r="Y771" s="204"/>
      <c r="Z771" s="204"/>
      <c r="AA771" s="204"/>
      <c r="AB771" s="204"/>
      <c r="AC771" s="204"/>
      <c r="AD771" s="204"/>
      <c r="AE771" s="204"/>
      <c r="AF771" s="204"/>
      <c r="AG771" s="204"/>
      <c r="AH771" s="204"/>
      <c r="AI771" s="204"/>
      <c r="AJ771" s="204"/>
      <c r="AK771" s="204"/>
      <c r="AL771" s="204"/>
      <c r="AM771" s="204"/>
      <c r="AN771" s="204"/>
      <c r="AO771" s="204"/>
      <c r="AP771" s="204"/>
      <c r="AQ771" s="204"/>
      <c r="AR771" s="204"/>
      <c r="AS771" s="204"/>
      <c r="AT771" s="204"/>
      <c r="AU771" s="204"/>
      <c r="AV771" s="204"/>
      <c r="AW771" s="204"/>
      <c r="AX771" s="204"/>
      <c r="AY771" s="204"/>
      <c r="AZ771" s="204"/>
      <c r="BA771" s="204"/>
      <c r="BB771" s="204"/>
      <c r="BC771" s="204"/>
      <c r="BD771" s="204"/>
      <c r="BE771" s="204"/>
      <c r="BF771" s="204"/>
      <c r="BG771" s="204"/>
      <c r="BH771" s="204"/>
      <c r="BI771" s="204"/>
      <c r="BJ771" s="204"/>
      <c r="BK771" s="204"/>
      <c r="BL771" s="204"/>
      <c r="BM771" s="216">
        <v>101</v>
      </c>
    </row>
    <row r="772" spans="1:65">
      <c r="A772" s="30"/>
      <c r="B772" s="19">
        <v>1</v>
      </c>
      <c r="C772" s="9">
        <v>6</v>
      </c>
      <c r="D772" s="24" t="s">
        <v>282</v>
      </c>
      <c r="E772" s="217" t="s">
        <v>278</v>
      </c>
      <c r="F772" s="24">
        <v>1E-3</v>
      </c>
      <c r="G772" s="24" t="s">
        <v>281</v>
      </c>
      <c r="H772" s="24">
        <v>1E-3</v>
      </c>
      <c r="I772" s="24">
        <v>1E-3</v>
      </c>
      <c r="J772" s="217" t="s">
        <v>278</v>
      </c>
      <c r="K772" s="24">
        <v>1E-3</v>
      </c>
      <c r="L772" s="24" t="s">
        <v>282</v>
      </c>
      <c r="M772" s="24">
        <v>1E-3</v>
      </c>
      <c r="N772" s="203"/>
      <c r="O772" s="204"/>
      <c r="P772" s="204"/>
      <c r="Q772" s="204"/>
      <c r="R772" s="204"/>
      <c r="S772" s="204"/>
      <c r="T772" s="204"/>
      <c r="U772" s="204"/>
      <c r="V772" s="204"/>
      <c r="W772" s="204"/>
      <c r="X772" s="204"/>
      <c r="Y772" s="204"/>
      <c r="Z772" s="204"/>
      <c r="AA772" s="204"/>
      <c r="AB772" s="204"/>
      <c r="AC772" s="204"/>
      <c r="AD772" s="204"/>
      <c r="AE772" s="204"/>
      <c r="AF772" s="204"/>
      <c r="AG772" s="204"/>
      <c r="AH772" s="204"/>
      <c r="AI772" s="204"/>
      <c r="AJ772" s="204"/>
      <c r="AK772" s="204"/>
      <c r="AL772" s="204"/>
      <c r="AM772" s="204"/>
      <c r="AN772" s="204"/>
      <c r="AO772" s="204"/>
      <c r="AP772" s="204"/>
      <c r="AQ772" s="204"/>
      <c r="AR772" s="204"/>
      <c r="AS772" s="204"/>
      <c r="AT772" s="204"/>
      <c r="AU772" s="204"/>
      <c r="AV772" s="204"/>
      <c r="AW772" s="204"/>
      <c r="AX772" s="204"/>
      <c r="AY772" s="204"/>
      <c r="AZ772" s="204"/>
      <c r="BA772" s="204"/>
      <c r="BB772" s="204"/>
      <c r="BC772" s="204"/>
      <c r="BD772" s="204"/>
      <c r="BE772" s="204"/>
      <c r="BF772" s="204"/>
      <c r="BG772" s="204"/>
      <c r="BH772" s="204"/>
      <c r="BI772" s="204"/>
      <c r="BJ772" s="204"/>
      <c r="BK772" s="204"/>
      <c r="BL772" s="204"/>
      <c r="BM772" s="56"/>
    </row>
    <row r="773" spans="1:65">
      <c r="A773" s="30"/>
      <c r="B773" s="20" t="s">
        <v>254</v>
      </c>
      <c r="C773" s="12"/>
      <c r="D773" s="219" t="s">
        <v>622</v>
      </c>
      <c r="E773" s="219" t="s">
        <v>622</v>
      </c>
      <c r="F773" s="219">
        <v>1.5E-3</v>
      </c>
      <c r="G773" s="219" t="s">
        <v>622</v>
      </c>
      <c r="H773" s="219">
        <v>1E-3</v>
      </c>
      <c r="I773" s="219">
        <v>1E-3</v>
      </c>
      <c r="J773" s="219" t="s">
        <v>622</v>
      </c>
      <c r="K773" s="219">
        <v>1E-3</v>
      </c>
      <c r="L773" s="219" t="s">
        <v>622</v>
      </c>
      <c r="M773" s="219">
        <v>1E-3</v>
      </c>
      <c r="N773" s="203"/>
      <c r="O773" s="204"/>
      <c r="P773" s="204"/>
      <c r="Q773" s="204"/>
      <c r="R773" s="204"/>
      <c r="S773" s="204"/>
      <c r="T773" s="204"/>
      <c r="U773" s="204"/>
      <c r="V773" s="204"/>
      <c r="W773" s="204"/>
      <c r="X773" s="204"/>
      <c r="Y773" s="204"/>
      <c r="Z773" s="204"/>
      <c r="AA773" s="204"/>
      <c r="AB773" s="204"/>
      <c r="AC773" s="204"/>
      <c r="AD773" s="204"/>
      <c r="AE773" s="204"/>
      <c r="AF773" s="204"/>
      <c r="AG773" s="204"/>
      <c r="AH773" s="204"/>
      <c r="AI773" s="204"/>
      <c r="AJ773" s="204"/>
      <c r="AK773" s="204"/>
      <c r="AL773" s="204"/>
      <c r="AM773" s="204"/>
      <c r="AN773" s="204"/>
      <c r="AO773" s="204"/>
      <c r="AP773" s="204"/>
      <c r="AQ773" s="204"/>
      <c r="AR773" s="204"/>
      <c r="AS773" s="204"/>
      <c r="AT773" s="204"/>
      <c r="AU773" s="204"/>
      <c r="AV773" s="204"/>
      <c r="AW773" s="204"/>
      <c r="AX773" s="204"/>
      <c r="AY773" s="204"/>
      <c r="AZ773" s="204"/>
      <c r="BA773" s="204"/>
      <c r="BB773" s="204"/>
      <c r="BC773" s="204"/>
      <c r="BD773" s="204"/>
      <c r="BE773" s="204"/>
      <c r="BF773" s="204"/>
      <c r="BG773" s="204"/>
      <c r="BH773" s="204"/>
      <c r="BI773" s="204"/>
      <c r="BJ773" s="204"/>
      <c r="BK773" s="204"/>
      <c r="BL773" s="204"/>
      <c r="BM773" s="56"/>
    </row>
    <row r="774" spans="1:65">
      <c r="A774" s="30"/>
      <c r="B774" s="3" t="s">
        <v>255</v>
      </c>
      <c r="C774" s="29"/>
      <c r="D774" s="24" t="s">
        <v>622</v>
      </c>
      <c r="E774" s="24" t="s">
        <v>622</v>
      </c>
      <c r="F774" s="24">
        <v>1.5E-3</v>
      </c>
      <c r="G774" s="24" t="s">
        <v>622</v>
      </c>
      <c r="H774" s="24">
        <v>1E-3</v>
      </c>
      <c r="I774" s="24">
        <v>1E-3</v>
      </c>
      <c r="J774" s="24" t="s">
        <v>622</v>
      </c>
      <c r="K774" s="24">
        <v>1E-3</v>
      </c>
      <c r="L774" s="24" t="s">
        <v>622</v>
      </c>
      <c r="M774" s="24">
        <v>1E-3</v>
      </c>
      <c r="N774" s="203"/>
      <c r="O774" s="204"/>
      <c r="P774" s="204"/>
      <c r="Q774" s="204"/>
      <c r="R774" s="204"/>
      <c r="S774" s="204"/>
      <c r="T774" s="204"/>
      <c r="U774" s="204"/>
      <c r="V774" s="204"/>
      <c r="W774" s="204"/>
      <c r="X774" s="204"/>
      <c r="Y774" s="204"/>
      <c r="Z774" s="204"/>
      <c r="AA774" s="204"/>
      <c r="AB774" s="204"/>
      <c r="AC774" s="204"/>
      <c r="AD774" s="204"/>
      <c r="AE774" s="204"/>
      <c r="AF774" s="204"/>
      <c r="AG774" s="204"/>
      <c r="AH774" s="204"/>
      <c r="AI774" s="204"/>
      <c r="AJ774" s="204"/>
      <c r="AK774" s="204"/>
      <c r="AL774" s="204"/>
      <c r="AM774" s="204"/>
      <c r="AN774" s="204"/>
      <c r="AO774" s="204"/>
      <c r="AP774" s="204"/>
      <c r="AQ774" s="204"/>
      <c r="AR774" s="204"/>
      <c r="AS774" s="204"/>
      <c r="AT774" s="204"/>
      <c r="AU774" s="204"/>
      <c r="AV774" s="204"/>
      <c r="AW774" s="204"/>
      <c r="AX774" s="204"/>
      <c r="AY774" s="204"/>
      <c r="AZ774" s="204"/>
      <c r="BA774" s="204"/>
      <c r="BB774" s="204"/>
      <c r="BC774" s="204"/>
      <c r="BD774" s="204"/>
      <c r="BE774" s="204"/>
      <c r="BF774" s="204"/>
      <c r="BG774" s="204"/>
      <c r="BH774" s="204"/>
      <c r="BI774" s="204"/>
      <c r="BJ774" s="204"/>
      <c r="BK774" s="204"/>
      <c r="BL774" s="204"/>
      <c r="BM774" s="56"/>
    </row>
    <row r="775" spans="1:65">
      <c r="A775" s="30"/>
      <c r="B775" s="3" t="s">
        <v>256</v>
      </c>
      <c r="C775" s="29"/>
      <c r="D775" s="24" t="s">
        <v>622</v>
      </c>
      <c r="E775" s="24" t="s">
        <v>622</v>
      </c>
      <c r="F775" s="24">
        <v>5.7735026918962569E-4</v>
      </c>
      <c r="G775" s="24" t="s">
        <v>622</v>
      </c>
      <c r="H775" s="24">
        <v>0</v>
      </c>
      <c r="I775" s="24">
        <v>0</v>
      </c>
      <c r="J775" s="24" t="s">
        <v>622</v>
      </c>
      <c r="K775" s="24">
        <v>0</v>
      </c>
      <c r="L775" s="24" t="s">
        <v>622</v>
      </c>
      <c r="M775" s="24">
        <v>0</v>
      </c>
      <c r="N775" s="203"/>
      <c r="O775" s="204"/>
      <c r="P775" s="204"/>
      <c r="Q775" s="204"/>
      <c r="R775" s="204"/>
      <c r="S775" s="204"/>
      <c r="T775" s="204"/>
      <c r="U775" s="204"/>
      <c r="V775" s="204"/>
      <c r="W775" s="204"/>
      <c r="X775" s="204"/>
      <c r="Y775" s="204"/>
      <c r="Z775" s="204"/>
      <c r="AA775" s="204"/>
      <c r="AB775" s="204"/>
      <c r="AC775" s="204"/>
      <c r="AD775" s="204"/>
      <c r="AE775" s="204"/>
      <c r="AF775" s="204"/>
      <c r="AG775" s="204"/>
      <c r="AH775" s="204"/>
      <c r="AI775" s="204"/>
      <c r="AJ775" s="204"/>
      <c r="AK775" s="204"/>
      <c r="AL775" s="204"/>
      <c r="AM775" s="204"/>
      <c r="AN775" s="204"/>
      <c r="AO775" s="204"/>
      <c r="AP775" s="204"/>
      <c r="AQ775" s="204"/>
      <c r="AR775" s="204"/>
      <c r="AS775" s="204"/>
      <c r="AT775" s="204"/>
      <c r="AU775" s="204"/>
      <c r="AV775" s="204"/>
      <c r="AW775" s="204"/>
      <c r="AX775" s="204"/>
      <c r="AY775" s="204"/>
      <c r="AZ775" s="204"/>
      <c r="BA775" s="204"/>
      <c r="BB775" s="204"/>
      <c r="BC775" s="204"/>
      <c r="BD775" s="204"/>
      <c r="BE775" s="204"/>
      <c r="BF775" s="204"/>
      <c r="BG775" s="204"/>
      <c r="BH775" s="204"/>
      <c r="BI775" s="204"/>
      <c r="BJ775" s="204"/>
      <c r="BK775" s="204"/>
      <c r="BL775" s="204"/>
      <c r="BM775" s="56"/>
    </row>
    <row r="776" spans="1:65">
      <c r="A776" s="30"/>
      <c r="B776" s="3" t="s">
        <v>86</v>
      </c>
      <c r="C776" s="29"/>
      <c r="D776" s="13" t="s">
        <v>622</v>
      </c>
      <c r="E776" s="13" t="s">
        <v>622</v>
      </c>
      <c r="F776" s="13">
        <v>0.38490017945975047</v>
      </c>
      <c r="G776" s="13" t="s">
        <v>622</v>
      </c>
      <c r="H776" s="13">
        <v>0</v>
      </c>
      <c r="I776" s="13">
        <v>0</v>
      </c>
      <c r="J776" s="13" t="s">
        <v>622</v>
      </c>
      <c r="K776" s="13">
        <v>0</v>
      </c>
      <c r="L776" s="13" t="s">
        <v>622</v>
      </c>
      <c r="M776" s="13">
        <v>0</v>
      </c>
      <c r="N776" s="152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5"/>
    </row>
    <row r="777" spans="1:65">
      <c r="A777" s="30"/>
      <c r="B777" s="3" t="s">
        <v>257</v>
      </c>
      <c r="C777" s="29"/>
      <c r="D777" s="13" t="s">
        <v>622</v>
      </c>
      <c r="E777" s="13" t="s">
        <v>622</v>
      </c>
      <c r="F777" s="13">
        <v>0.84615384615384626</v>
      </c>
      <c r="G777" s="13" t="s">
        <v>622</v>
      </c>
      <c r="H777" s="13">
        <v>0.23076923076923084</v>
      </c>
      <c r="I777" s="13">
        <v>0.23076923076923084</v>
      </c>
      <c r="J777" s="13" t="s">
        <v>622</v>
      </c>
      <c r="K777" s="13">
        <v>0.23076923076923084</v>
      </c>
      <c r="L777" s="13" t="s">
        <v>622</v>
      </c>
      <c r="M777" s="13">
        <v>0.23076923076923084</v>
      </c>
      <c r="N777" s="152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5"/>
    </row>
    <row r="778" spans="1:65">
      <c r="A778" s="30"/>
      <c r="B778" s="46" t="s">
        <v>258</v>
      </c>
      <c r="C778" s="47"/>
      <c r="D778" s="45">
        <v>2.02</v>
      </c>
      <c r="E778" s="45">
        <v>97.1</v>
      </c>
      <c r="F778" s="45">
        <v>0.67</v>
      </c>
      <c r="G778" s="45">
        <v>0</v>
      </c>
      <c r="H778" s="45">
        <v>0.34</v>
      </c>
      <c r="I778" s="45">
        <v>0</v>
      </c>
      <c r="J778" s="45">
        <v>97.1</v>
      </c>
      <c r="K778" s="45">
        <v>0</v>
      </c>
      <c r="L778" s="45">
        <v>2.02</v>
      </c>
      <c r="M778" s="45">
        <v>0.67</v>
      </c>
      <c r="N778" s="152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B779" s="31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BM779" s="55"/>
    </row>
    <row r="780" spans="1:65" ht="15">
      <c r="B780" s="8" t="s">
        <v>536</v>
      </c>
      <c r="BM780" s="28" t="s">
        <v>66</v>
      </c>
    </row>
    <row r="781" spans="1:65" ht="15">
      <c r="A781" s="25" t="s">
        <v>60</v>
      </c>
      <c r="B781" s="18" t="s">
        <v>110</v>
      </c>
      <c r="C781" s="15" t="s">
        <v>111</v>
      </c>
      <c r="D781" s="16" t="s">
        <v>225</v>
      </c>
      <c r="E781" s="17" t="s">
        <v>225</v>
      </c>
      <c r="F781" s="17" t="s">
        <v>225</v>
      </c>
      <c r="G781" s="17" t="s">
        <v>225</v>
      </c>
      <c r="H781" s="17" t="s">
        <v>225</v>
      </c>
      <c r="I781" s="17" t="s">
        <v>225</v>
      </c>
      <c r="J781" s="17" t="s">
        <v>225</v>
      </c>
      <c r="K781" s="17" t="s">
        <v>225</v>
      </c>
      <c r="L781" s="17" t="s">
        <v>225</v>
      </c>
      <c r="M781" s="17" t="s">
        <v>225</v>
      </c>
      <c r="N781" s="17" t="s">
        <v>225</v>
      </c>
      <c r="O781" s="17" t="s">
        <v>225</v>
      </c>
      <c r="P781" s="17" t="s">
        <v>225</v>
      </c>
      <c r="Q781" s="17" t="s">
        <v>225</v>
      </c>
      <c r="R781" s="17" t="s">
        <v>225</v>
      </c>
      <c r="S781" s="17" t="s">
        <v>225</v>
      </c>
      <c r="T781" s="17" t="s">
        <v>225</v>
      </c>
      <c r="U781" s="17" t="s">
        <v>225</v>
      </c>
      <c r="V781" s="152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8">
        <v>1</v>
      </c>
    </row>
    <row r="782" spans="1:65">
      <c r="A782" s="30"/>
      <c r="B782" s="19" t="s">
        <v>226</v>
      </c>
      <c r="C782" s="9" t="s">
        <v>226</v>
      </c>
      <c r="D782" s="150" t="s">
        <v>228</v>
      </c>
      <c r="E782" s="151" t="s">
        <v>230</v>
      </c>
      <c r="F782" s="151" t="s">
        <v>232</v>
      </c>
      <c r="G782" s="151" t="s">
        <v>233</v>
      </c>
      <c r="H782" s="151" t="s">
        <v>234</v>
      </c>
      <c r="I782" s="151" t="s">
        <v>236</v>
      </c>
      <c r="J782" s="151" t="s">
        <v>237</v>
      </c>
      <c r="K782" s="151" t="s">
        <v>238</v>
      </c>
      <c r="L782" s="151" t="s">
        <v>239</v>
      </c>
      <c r="M782" s="151" t="s">
        <v>240</v>
      </c>
      <c r="N782" s="151" t="s">
        <v>241</v>
      </c>
      <c r="O782" s="151" t="s">
        <v>242</v>
      </c>
      <c r="P782" s="151" t="s">
        <v>243</v>
      </c>
      <c r="Q782" s="151" t="s">
        <v>244</v>
      </c>
      <c r="R782" s="151" t="s">
        <v>245</v>
      </c>
      <c r="S782" s="151" t="s">
        <v>246</v>
      </c>
      <c r="T782" s="151" t="s">
        <v>247</v>
      </c>
      <c r="U782" s="151" t="s">
        <v>248</v>
      </c>
      <c r="V782" s="152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8" t="s">
        <v>1</v>
      </c>
    </row>
    <row r="783" spans="1:65">
      <c r="A783" s="30"/>
      <c r="B783" s="19"/>
      <c r="C783" s="9"/>
      <c r="D783" s="10" t="s">
        <v>296</v>
      </c>
      <c r="E783" s="11" t="s">
        <v>260</v>
      </c>
      <c r="F783" s="11" t="s">
        <v>296</v>
      </c>
      <c r="G783" s="11" t="s">
        <v>296</v>
      </c>
      <c r="H783" s="11" t="s">
        <v>262</v>
      </c>
      <c r="I783" s="11" t="s">
        <v>262</v>
      </c>
      <c r="J783" s="11" t="s">
        <v>262</v>
      </c>
      <c r="K783" s="11" t="s">
        <v>296</v>
      </c>
      <c r="L783" s="11" t="s">
        <v>260</v>
      </c>
      <c r="M783" s="11" t="s">
        <v>260</v>
      </c>
      <c r="N783" s="11" t="s">
        <v>262</v>
      </c>
      <c r="O783" s="11" t="s">
        <v>260</v>
      </c>
      <c r="P783" s="11" t="s">
        <v>262</v>
      </c>
      <c r="Q783" s="11" t="s">
        <v>262</v>
      </c>
      <c r="R783" s="11" t="s">
        <v>260</v>
      </c>
      <c r="S783" s="11" t="s">
        <v>260</v>
      </c>
      <c r="T783" s="11" t="s">
        <v>260</v>
      </c>
      <c r="U783" s="11" t="s">
        <v>296</v>
      </c>
      <c r="V783" s="152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8">
        <v>3</v>
      </c>
    </row>
    <row r="784" spans="1:65">
      <c r="A784" s="30"/>
      <c r="B784" s="19"/>
      <c r="C784" s="9"/>
      <c r="D784" s="26" t="s">
        <v>116</v>
      </c>
      <c r="E784" s="26" t="s">
        <v>297</v>
      </c>
      <c r="F784" s="26" t="s">
        <v>297</v>
      </c>
      <c r="G784" s="26" t="s">
        <v>299</v>
      </c>
      <c r="H784" s="26" t="s">
        <v>298</v>
      </c>
      <c r="I784" s="26" t="s">
        <v>299</v>
      </c>
      <c r="J784" s="26" t="s">
        <v>297</v>
      </c>
      <c r="K784" s="26" t="s">
        <v>299</v>
      </c>
      <c r="L784" s="26" t="s">
        <v>299</v>
      </c>
      <c r="M784" s="26" t="s">
        <v>299</v>
      </c>
      <c r="N784" s="26" t="s">
        <v>299</v>
      </c>
      <c r="O784" s="26" t="s">
        <v>299</v>
      </c>
      <c r="P784" s="26" t="s">
        <v>298</v>
      </c>
      <c r="Q784" s="26" t="s">
        <v>297</v>
      </c>
      <c r="R784" s="26" t="s">
        <v>299</v>
      </c>
      <c r="S784" s="26" t="s">
        <v>299</v>
      </c>
      <c r="T784" s="26" t="s">
        <v>299</v>
      </c>
      <c r="U784" s="26" t="s">
        <v>300</v>
      </c>
      <c r="V784" s="152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>
        <v>3</v>
      </c>
    </row>
    <row r="785" spans="1:65">
      <c r="A785" s="30"/>
      <c r="B785" s="18">
        <v>1</v>
      </c>
      <c r="C785" s="14">
        <v>1</v>
      </c>
      <c r="D785" s="214">
        <v>3.4999999999999996E-2</v>
      </c>
      <c r="E785" s="214">
        <v>3.4875614444499999E-2</v>
      </c>
      <c r="F785" s="214"/>
      <c r="G785" s="215">
        <v>0.56999999999999995</v>
      </c>
      <c r="H785" s="214">
        <v>0.03</v>
      </c>
      <c r="I785" s="215" t="s">
        <v>282</v>
      </c>
      <c r="J785" s="214">
        <v>0.03</v>
      </c>
      <c r="K785" s="214">
        <v>0.03</v>
      </c>
      <c r="L785" s="214">
        <v>0.04</v>
      </c>
      <c r="M785" s="215" t="s">
        <v>278</v>
      </c>
      <c r="N785" s="214">
        <v>3.2225003050000006E-2</v>
      </c>
      <c r="O785" s="214">
        <v>0.04</v>
      </c>
      <c r="P785" s="214">
        <v>3.5517363755666123E-2</v>
      </c>
      <c r="Q785" s="214">
        <v>0.04</v>
      </c>
      <c r="R785" s="214">
        <v>0.03</v>
      </c>
      <c r="S785" s="214">
        <v>0.03</v>
      </c>
      <c r="T785" s="214">
        <v>0.04</v>
      </c>
      <c r="U785" s="214">
        <v>0.03</v>
      </c>
      <c r="V785" s="203"/>
      <c r="W785" s="204"/>
      <c r="X785" s="204"/>
      <c r="Y785" s="204"/>
      <c r="Z785" s="204"/>
      <c r="AA785" s="204"/>
      <c r="AB785" s="204"/>
      <c r="AC785" s="204"/>
      <c r="AD785" s="204"/>
      <c r="AE785" s="204"/>
      <c r="AF785" s="204"/>
      <c r="AG785" s="204"/>
      <c r="AH785" s="204"/>
      <c r="AI785" s="204"/>
      <c r="AJ785" s="204"/>
      <c r="AK785" s="204"/>
      <c r="AL785" s="204"/>
      <c r="AM785" s="204"/>
      <c r="AN785" s="204"/>
      <c r="AO785" s="204"/>
      <c r="AP785" s="204"/>
      <c r="AQ785" s="204"/>
      <c r="AR785" s="204"/>
      <c r="AS785" s="204"/>
      <c r="AT785" s="204"/>
      <c r="AU785" s="204"/>
      <c r="AV785" s="204"/>
      <c r="AW785" s="204"/>
      <c r="AX785" s="204"/>
      <c r="AY785" s="204"/>
      <c r="AZ785" s="204"/>
      <c r="BA785" s="204"/>
      <c r="BB785" s="204"/>
      <c r="BC785" s="204"/>
      <c r="BD785" s="204"/>
      <c r="BE785" s="204"/>
      <c r="BF785" s="204"/>
      <c r="BG785" s="204"/>
      <c r="BH785" s="204"/>
      <c r="BI785" s="204"/>
      <c r="BJ785" s="204"/>
      <c r="BK785" s="204"/>
      <c r="BL785" s="204"/>
      <c r="BM785" s="216">
        <v>1</v>
      </c>
    </row>
    <row r="786" spans="1:65">
      <c r="A786" s="30"/>
      <c r="B786" s="19">
        <v>1</v>
      </c>
      <c r="C786" s="9">
        <v>2</v>
      </c>
      <c r="D786" s="24">
        <v>3.44E-2</v>
      </c>
      <c r="E786" s="24">
        <v>3.5580306815999996E-2</v>
      </c>
      <c r="F786" s="24"/>
      <c r="G786" s="217">
        <v>0.59</v>
      </c>
      <c r="H786" s="24">
        <v>0.03</v>
      </c>
      <c r="I786" s="217" t="s">
        <v>282</v>
      </c>
      <c r="J786" s="24">
        <v>0.03</v>
      </c>
      <c r="K786" s="24">
        <v>0.03</v>
      </c>
      <c r="L786" s="24">
        <v>0.03</v>
      </c>
      <c r="M786" s="217" t="s">
        <v>278</v>
      </c>
      <c r="N786" s="24">
        <v>3.2724385119999991E-2</v>
      </c>
      <c r="O786" s="24">
        <v>0.04</v>
      </c>
      <c r="P786" s="24">
        <v>3.6586736351876294E-2</v>
      </c>
      <c r="Q786" s="24">
        <v>0.04</v>
      </c>
      <c r="R786" s="24">
        <v>0.03</v>
      </c>
      <c r="S786" s="24">
        <v>0.04</v>
      </c>
      <c r="T786" s="24">
        <v>0.04</v>
      </c>
      <c r="U786" s="24">
        <v>0.03</v>
      </c>
      <c r="V786" s="203"/>
      <c r="W786" s="204"/>
      <c r="X786" s="204"/>
      <c r="Y786" s="204"/>
      <c r="Z786" s="204"/>
      <c r="AA786" s="204"/>
      <c r="AB786" s="204"/>
      <c r="AC786" s="204"/>
      <c r="AD786" s="204"/>
      <c r="AE786" s="204"/>
      <c r="AF786" s="204"/>
      <c r="AG786" s="204"/>
      <c r="AH786" s="204"/>
      <c r="AI786" s="204"/>
      <c r="AJ786" s="204"/>
      <c r="AK786" s="204"/>
      <c r="AL786" s="204"/>
      <c r="AM786" s="204"/>
      <c r="AN786" s="204"/>
      <c r="AO786" s="204"/>
      <c r="AP786" s="204"/>
      <c r="AQ786" s="204"/>
      <c r="AR786" s="204"/>
      <c r="AS786" s="204"/>
      <c r="AT786" s="204"/>
      <c r="AU786" s="204"/>
      <c r="AV786" s="204"/>
      <c r="AW786" s="204"/>
      <c r="AX786" s="204"/>
      <c r="AY786" s="204"/>
      <c r="AZ786" s="204"/>
      <c r="BA786" s="204"/>
      <c r="BB786" s="204"/>
      <c r="BC786" s="204"/>
      <c r="BD786" s="204"/>
      <c r="BE786" s="204"/>
      <c r="BF786" s="204"/>
      <c r="BG786" s="204"/>
      <c r="BH786" s="204"/>
      <c r="BI786" s="204"/>
      <c r="BJ786" s="204"/>
      <c r="BK786" s="204"/>
      <c r="BL786" s="204"/>
      <c r="BM786" s="216">
        <v>17</v>
      </c>
    </row>
    <row r="787" spans="1:65">
      <c r="A787" s="30"/>
      <c r="B787" s="19">
        <v>1</v>
      </c>
      <c r="C787" s="9">
        <v>3</v>
      </c>
      <c r="D787" s="24">
        <v>3.4099999999999998E-2</v>
      </c>
      <c r="E787" s="24">
        <v>3.4214085286999998E-2</v>
      </c>
      <c r="F787" s="24"/>
      <c r="G787" s="217">
        <v>0.56000000000000005</v>
      </c>
      <c r="H787" s="24">
        <v>0.03</v>
      </c>
      <c r="I787" s="217" t="s">
        <v>282</v>
      </c>
      <c r="J787" s="24">
        <v>0.03</v>
      </c>
      <c r="K787" s="24">
        <v>0.03</v>
      </c>
      <c r="L787" s="24">
        <v>0.03</v>
      </c>
      <c r="M787" s="217" t="s">
        <v>278</v>
      </c>
      <c r="N787" s="24">
        <v>3.3221264949999996E-2</v>
      </c>
      <c r="O787" s="24">
        <v>0.04</v>
      </c>
      <c r="P787" s="24">
        <v>3.7697787813447396E-2</v>
      </c>
      <c r="Q787" s="24">
        <v>0.04</v>
      </c>
      <c r="R787" s="24">
        <v>0.03</v>
      </c>
      <c r="S787" s="24">
        <v>0.04</v>
      </c>
      <c r="T787" s="24">
        <v>0.04</v>
      </c>
      <c r="U787" s="24">
        <v>0.03</v>
      </c>
      <c r="V787" s="203"/>
      <c r="W787" s="204"/>
      <c r="X787" s="204"/>
      <c r="Y787" s="204"/>
      <c r="Z787" s="204"/>
      <c r="AA787" s="204"/>
      <c r="AB787" s="204"/>
      <c r="AC787" s="204"/>
      <c r="AD787" s="204"/>
      <c r="AE787" s="204"/>
      <c r="AF787" s="204"/>
      <c r="AG787" s="204"/>
      <c r="AH787" s="204"/>
      <c r="AI787" s="204"/>
      <c r="AJ787" s="204"/>
      <c r="AK787" s="204"/>
      <c r="AL787" s="204"/>
      <c r="AM787" s="204"/>
      <c r="AN787" s="204"/>
      <c r="AO787" s="204"/>
      <c r="AP787" s="204"/>
      <c r="AQ787" s="204"/>
      <c r="AR787" s="204"/>
      <c r="AS787" s="204"/>
      <c r="AT787" s="204"/>
      <c r="AU787" s="204"/>
      <c r="AV787" s="204"/>
      <c r="AW787" s="204"/>
      <c r="AX787" s="204"/>
      <c r="AY787" s="204"/>
      <c r="AZ787" s="204"/>
      <c r="BA787" s="204"/>
      <c r="BB787" s="204"/>
      <c r="BC787" s="204"/>
      <c r="BD787" s="204"/>
      <c r="BE787" s="204"/>
      <c r="BF787" s="204"/>
      <c r="BG787" s="204"/>
      <c r="BH787" s="204"/>
      <c r="BI787" s="204"/>
      <c r="BJ787" s="204"/>
      <c r="BK787" s="204"/>
      <c r="BL787" s="204"/>
      <c r="BM787" s="216">
        <v>16</v>
      </c>
    </row>
    <row r="788" spans="1:65">
      <c r="A788" s="30"/>
      <c r="B788" s="19">
        <v>1</v>
      </c>
      <c r="C788" s="9">
        <v>4</v>
      </c>
      <c r="D788" s="24">
        <v>3.44E-2</v>
      </c>
      <c r="E788" s="24">
        <v>3.488634610300001E-2</v>
      </c>
      <c r="F788" s="24"/>
      <c r="G788" s="217">
        <v>0.56000000000000005</v>
      </c>
      <c r="H788" s="24">
        <v>0.03</v>
      </c>
      <c r="I788" s="217" t="s">
        <v>282</v>
      </c>
      <c r="J788" s="24">
        <v>0.03</v>
      </c>
      <c r="K788" s="24">
        <v>0.03</v>
      </c>
      <c r="L788" s="24">
        <v>0.03</v>
      </c>
      <c r="M788" s="217" t="s">
        <v>278</v>
      </c>
      <c r="N788" s="24">
        <v>3.2723833719999998E-2</v>
      </c>
      <c r="O788" s="24">
        <v>0.04</v>
      </c>
      <c r="P788" s="24">
        <v>3.7200682655421091E-2</v>
      </c>
      <c r="Q788" s="24">
        <v>0.03</v>
      </c>
      <c r="R788" s="24">
        <v>0.03</v>
      </c>
      <c r="S788" s="24">
        <v>0.04</v>
      </c>
      <c r="T788" s="24">
        <v>0.04</v>
      </c>
      <c r="U788" s="24">
        <v>0.03</v>
      </c>
      <c r="V788" s="203"/>
      <c r="W788" s="204"/>
      <c r="X788" s="204"/>
      <c r="Y788" s="204"/>
      <c r="Z788" s="204"/>
      <c r="AA788" s="204"/>
      <c r="AB788" s="204"/>
      <c r="AC788" s="204"/>
      <c r="AD788" s="204"/>
      <c r="AE788" s="204"/>
      <c r="AF788" s="204"/>
      <c r="AG788" s="204"/>
      <c r="AH788" s="204"/>
      <c r="AI788" s="204"/>
      <c r="AJ788" s="204"/>
      <c r="AK788" s="204"/>
      <c r="AL788" s="204"/>
      <c r="AM788" s="204"/>
      <c r="AN788" s="204"/>
      <c r="AO788" s="204"/>
      <c r="AP788" s="204"/>
      <c r="AQ788" s="204"/>
      <c r="AR788" s="204"/>
      <c r="AS788" s="204"/>
      <c r="AT788" s="204"/>
      <c r="AU788" s="204"/>
      <c r="AV788" s="204"/>
      <c r="AW788" s="204"/>
      <c r="AX788" s="204"/>
      <c r="AY788" s="204"/>
      <c r="AZ788" s="204"/>
      <c r="BA788" s="204"/>
      <c r="BB788" s="204"/>
      <c r="BC788" s="204"/>
      <c r="BD788" s="204"/>
      <c r="BE788" s="204"/>
      <c r="BF788" s="204"/>
      <c r="BG788" s="204"/>
      <c r="BH788" s="204"/>
      <c r="BI788" s="204"/>
      <c r="BJ788" s="204"/>
      <c r="BK788" s="204"/>
      <c r="BL788" s="204"/>
      <c r="BM788" s="216">
        <v>3.42099161965667E-2</v>
      </c>
    </row>
    <row r="789" spans="1:65">
      <c r="A789" s="30"/>
      <c r="B789" s="19">
        <v>1</v>
      </c>
      <c r="C789" s="9">
        <v>5</v>
      </c>
      <c r="D789" s="24">
        <v>3.5299999999999998E-2</v>
      </c>
      <c r="E789" s="24">
        <v>3.4780511666000005E-2</v>
      </c>
      <c r="F789" s="24"/>
      <c r="G789" s="217">
        <v>0.6</v>
      </c>
      <c r="H789" s="24">
        <v>0.03</v>
      </c>
      <c r="I789" s="217" t="s">
        <v>282</v>
      </c>
      <c r="J789" s="24">
        <v>0.03</v>
      </c>
      <c r="K789" s="24">
        <v>0.03</v>
      </c>
      <c r="L789" s="24">
        <v>0.03</v>
      </c>
      <c r="M789" s="217" t="s">
        <v>278</v>
      </c>
      <c r="N789" s="24">
        <v>3.2623018359999999E-2</v>
      </c>
      <c r="O789" s="24">
        <v>0.04</v>
      </c>
      <c r="P789" s="24">
        <v>3.7361440420372663E-2</v>
      </c>
      <c r="Q789" s="24">
        <v>0.04</v>
      </c>
      <c r="R789" s="24">
        <v>0.03</v>
      </c>
      <c r="S789" s="24">
        <v>0.04</v>
      </c>
      <c r="T789" s="24">
        <v>0.04</v>
      </c>
      <c r="U789" s="24">
        <v>0.03</v>
      </c>
      <c r="V789" s="203"/>
      <c r="W789" s="204"/>
      <c r="X789" s="204"/>
      <c r="Y789" s="204"/>
      <c r="Z789" s="204"/>
      <c r="AA789" s="204"/>
      <c r="AB789" s="204"/>
      <c r="AC789" s="204"/>
      <c r="AD789" s="204"/>
      <c r="AE789" s="204"/>
      <c r="AF789" s="204"/>
      <c r="AG789" s="204"/>
      <c r="AH789" s="204"/>
      <c r="AI789" s="204"/>
      <c r="AJ789" s="204"/>
      <c r="AK789" s="204"/>
      <c r="AL789" s="204"/>
      <c r="AM789" s="204"/>
      <c r="AN789" s="204"/>
      <c r="AO789" s="204"/>
      <c r="AP789" s="204"/>
      <c r="AQ789" s="204"/>
      <c r="AR789" s="204"/>
      <c r="AS789" s="204"/>
      <c r="AT789" s="204"/>
      <c r="AU789" s="204"/>
      <c r="AV789" s="204"/>
      <c r="AW789" s="204"/>
      <c r="AX789" s="204"/>
      <c r="AY789" s="204"/>
      <c r="AZ789" s="204"/>
      <c r="BA789" s="204"/>
      <c r="BB789" s="204"/>
      <c r="BC789" s="204"/>
      <c r="BD789" s="204"/>
      <c r="BE789" s="204"/>
      <c r="BF789" s="204"/>
      <c r="BG789" s="204"/>
      <c r="BH789" s="204"/>
      <c r="BI789" s="204"/>
      <c r="BJ789" s="204"/>
      <c r="BK789" s="204"/>
      <c r="BL789" s="204"/>
      <c r="BM789" s="216">
        <v>102</v>
      </c>
    </row>
    <row r="790" spans="1:65">
      <c r="A790" s="30"/>
      <c r="B790" s="19">
        <v>1</v>
      </c>
      <c r="C790" s="9">
        <v>6</v>
      </c>
      <c r="D790" s="24">
        <v>3.4799999999999998E-2</v>
      </c>
      <c r="E790" s="24">
        <v>3.51710504615E-2</v>
      </c>
      <c r="F790" s="24"/>
      <c r="G790" s="217">
        <v>0.61</v>
      </c>
      <c r="H790" s="24">
        <v>0.03</v>
      </c>
      <c r="I790" s="217" t="s">
        <v>282</v>
      </c>
      <c r="J790" s="24">
        <v>0.03</v>
      </c>
      <c r="K790" s="24">
        <v>0.03</v>
      </c>
      <c r="L790" s="24">
        <v>0.03</v>
      </c>
      <c r="M790" s="217" t="s">
        <v>278</v>
      </c>
      <c r="N790" s="24">
        <v>3.3023580239999989E-2</v>
      </c>
      <c r="O790" s="24">
        <v>0.04</v>
      </c>
      <c r="P790" s="24">
        <v>3.5219949296819507E-2</v>
      </c>
      <c r="Q790" s="24">
        <v>0.04</v>
      </c>
      <c r="R790" s="24">
        <v>0.03</v>
      </c>
      <c r="S790" s="24">
        <v>0.04</v>
      </c>
      <c r="T790" s="24">
        <v>0.04</v>
      </c>
      <c r="U790" s="24">
        <v>0.04</v>
      </c>
      <c r="V790" s="203"/>
      <c r="W790" s="204"/>
      <c r="X790" s="204"/>
      <c r="Y790" s="204"/>
      <c r="Z790" s="204"/>
      <c r="AA790" s="204"/>
      <c r="AB790" s="204"/>
      <c r="AC790" s="204"/>
      <c r="AD790" s="204"/>
      <c r="AE790" s="204"/>
      <c r="AF790" s="204"/>
      <c r="AG790" s="204"/>
      <c r="AH790" s="204"/>
      <c r="AI790" s="204"/>
      <c r="AJ790" s="204"/>
      <c r="AK790" s="204"/>
      <c r="AL790" s="204"/>
      <c r="AM790" s="204"/>
      <c r="AN790" s="204"/>
      <c r="AO790" s="204"/>
      <c r="AP790" s="204"/>
      <c r="AQ790" s="204"/>
      <c r="AR790" s="204"/>
      <c r="AS790" s="204"/>
      <c r="AT790" s="204"/>
      <c r="AU790" s="204"/>
      <c r="AV790" s="204"/>
      <c r="AW790" s="204"/>
      <c r="AX790" s="204"/>
      <c r="AY790" s="204"/>
      <c r="AZ790" s="204"/>
      <c r="BA790" s="204"/>
      <c r="BB790" s="204"/>
      <c r="BC790" s="204"/>
      <c r="BD790" s="204"/>
      <c r="BE790" s="204"/>
      <c r="BF790" s="204"/>
      <c r="BG790" s="204"/>
      <c r="BH790" s="204"/>
      <c r="BI790" s="204"/>
      <c r="BJ790" s="204"/>
      <c r="BK790" s="204"/>
      <c r="BL790" s="204"/>
      <c r="BM790" s="56"/>
    </row>
    <row r="791" spans="1:65">
      <c r="A791" s="30"/>
      <c r="B791" s="20" t="s">
        <v>254</v>
      </c>
      <c r="C791" s="12"/>
      <c r="D791" s="219">
        <v>3.4666666666666658E-2</v>
      </c>
      <c r="E791" s="219">
        <v>3.4917985796333324E-2</v>
      </c>
      <c r="F791" s="219" t="s">
        <v>622</v>
      </c>
      <c r="G791" s="219">
        <v>0.58166666666666667</v>
      </c>
      <c r="H791" s="219">
        <v>0.03</v>
      </c>
      <c r="I791" s="219" t="s">
        <v>622</v>
      </c>
      <c r="J791" s="219">
        <v>0.03</v>
      </c>
      <c r="K791" s="219">
        <v>0.03</v>
      </c>
      <c r="L791" s="219">
        <v>3.1666666666666669E-2</v>
      </c>
      <c r="M791" s="219" t="s">
        <v>622</v>
      </c>
      <c r="N791" s="219">
        <v>3.2756847573333331E-2</v>
      </c>
      <c r="O791" s="219">
        <v>0.04</v>
      </c>
      <c r="P791" s="219">
        <v>3.6597326715600516E-2</v>
      </c>
      <c r="Q791" s="219">
        <v>3.8333333333333337E-2</v>
      </c>
      <c r="R791" s="219">
        <v>0.03</v>
      </c>
      <c r="S791" s="219">
        <v>3.8333333333333337E-2</v>
      </c>
      <c r="T791" s="219">
        <v>0.04</v>
      </c>
      <c r="U791" s="219">
        <v>3.1666666666666669E-2</v>
      </c>
      <c r="V791" s="203"/>
      <c r="W791" s="204"/>
      <c r="X791" s="204"/>
      <c r="Y791" s="204"/>
      <c r="Z791" s="204"/>
      <c r="AA791" s="204"/>
      <c r="AB791" s="204"/>
      <c r="AC791" s="204"/>
      <c r="AD791" s="204"/>
      <c r="AE791" s="204"/>
      <c r="AF791" s="204"/>
      <c r="AG791" s="204"/>
      <c r="AH791" s="204"/>
      <c r="AI791" s="204"/>
      <c r="AJ791" s="204"/>
      <c r="AK791" s="204"/>
      <c r="AL791" s="204"/>
      <c r="AM791" s="204"/>
      <c r="AN791" s="204"/>
      <c r="AO791" s="204"/>
      <c r="AP791" s="204"/>
      <c r="AQ791" s="204"/>
      <c r="AR791" s="204"/>
      <c r="AS791" s="204"/>
      <c r="AT791" s="204"/>
      <c r="AU791" s="204"/>
      <c r="AV791" s="204"/>
      <c r="AW791" s="204"/>
      <c r="AX791" s="204"/>
      <c r="AY791" s="204"/>
      <c r="AZ791" s="204"/>
      <c r="BA791" s="204"/>
      <c r="BB791" s="204"/>
      <c r="BC791" s="204"/>
      <c r="BD791" s="204"/>
      <c r="BE791" s="204"/>
      <c r="BF791" s="204"/>
      <c r="BG791" s="204"/>
      <c r="BH791" s="204"/>
      <c r="BI791" s="204"/>
      <c r="BJ791" s="204"/>
      <c r="BK791" s="204"/>
      <c r="BL791" s="204"/>
      <c r="BM791" s="56"/>
    </row>
    <row r="792" spans="1:65">
      <c r="A792" s="30"/>
      <c r="B792" s="3" t="s">
        <v>255</v>
      </c>
      <c r="C792" s="29"/>
      <c r="D792" s="24">
        <v>3.4599999999999999E-2</v>
      </c>
      <c r="E792" s="24">
        <v>3.4880980273750001E-2</v>
      </c>
      <c r="F792" s="24" t="s">
        <v>622</v>
      </c>
      <c r="G792" s="24">
        <v>0.57999999999999996</v>
      </c>
      <c r="H792" s="24">
        <v>0.03</v>
      </c>
      <c r="I792" s="24" t="s">
        <v>622</v>
      </c>
      <c r="J792" s="24">
        <v>0.03</v>
      </c>
      <c r="K792" s="24">
        <v>0.03</v>
      </c>
      <c r="L792" s="24">
        <v>0.03</v>
      </c>
      <c r="M792" s="24" t="s">
        <v>622</v>
      </c>
      <c r="N792" s="24">
        <v>3.2724109419999994E-2</v>
      </c>
      <c r="O792" s="24">
        <v>0.04</v>
      </c>
      <c r="P792" s="24">
        <v>3.6893709503648689E-2</v>
      </c>
      <c r="Q792" s="24">
        <v>0.04</v>
      </c>
      <c r="R792" s="24">
        <v>0.03</v>
      </c>
      <c r="S792" s="24">
        <v>0.04</v>
      </c>
      <c r="T792" s="24">
        <v>0.04</v>
      </c>
      <c r="U792" s="24">
        <v>0.03</v>
      </c>
      <c r="V792" s="203"/>
      <c r="W792" s="204"/>
      <c r="X792" s="204"/>
      <c r="Y792" s="204"/>
      <c r="Z792" s="204"/>
      <c r="AA792" s="204"/>
      <c r="AB792" s="204"/>
      <c r="AC792" s="204"/>
      <c r="AD792" s="204"/>
      <c r="AE792" s="204"/>
      <c r="AF792" s="204"/>
      <c r="AG792" s="204"/>
      <c r="AH792" s="204"/>
      <c r="AI792" s="204"/>
      <c r="AJ792" s="204"/>
      <c r="AK792" s="204"/>
      <c r="AL792" s="204"/>
      <c r="AM792" s="204"/>
      <c r="AN792" s="204"/>
      <c r="AO792" s="204"/>
      <c r="AP792" s="204"/>
      <c r="AQ792" s="204"/>
      <c r="AR792" s="204"/>
      <c r="AS792" s="204"/>
      <c r="AT792" s="204"/>
      <c r="AU792" s="204"/>
      <c r="AV792" s="204"/>
      <c r="AW792" s="204"/>
      <c r="AX792" s="204"/>
      <c r="AY792" s="204"/>
      <c r="AZ792" s="204"/>
      <c r="BA792" s="204"/>
      <c r="BB792" s="204"/>
      <c r="BC792" s="204"/>
      <c r="BD792" s="204"/>
      <c r="BE792" s="204"/>
      <c r="BF792" s="204"/>
      <c r="BG792" s="204"/>
      <c r="BH792" s="204"/>
      <c r="BI792" s="204"/>
      <c r="BJ792" s="204"/>
      <c r="BK792" s="204"/>
      <c r="BL792" s="204"/>
      <c r="BM792" s="56"/>
    </row>
    <row r="793" spans="1:65">
      <c r="A793" s="30"/>
      <c r="B793" s="3" t="s">
        <v>256</v>
      </c>
      <c r="C793" s="29"/>
      <c r="D793" s="24">
        <v>4.4572039067857991E-4</v>
      </c>
      <c r="E793" s="24">
        <v>4.5163753675912474E-4</v>
      </c>
      <c r="F793" s="24" t="s">
        <v>622</v>
      </c>
      <c r="G793" s="24">
        <v>2.1369760566432781E-2</v>
      </c>
      <c r="H793" s="24">
        <v>0</v>
      </c>
      <c r="I793" s="24" t="s">
        <v>622</v>
      </c>
      <c r="J793" s="24">
        <v>0</v>
      </c>
      <c r="K793" s="24">
        <v>0</v>
      </c>
      <c r="L793" s="24">
        <v>4.0824829046386306E-3</v>
      </c>
      <c r="M793" s="24" t="s">
        <v>622</v>
      </c>
      <c r="N793" s="24">
        <v>3.4343628111964446E-4</v>
      </c>
      <c r="O793" s="24">
        <v>0</v>
      </c>
      <c r="P793" s="24">
        <v>1.0220101248239813E-3</v>
      </c>
      <c r="Q793" s="24">
        <v>4.0824829046386306E-3</v>
      </c>
      <c r="R793" s="24">
        <v>0</v>
      </c>
      <c r="S793" s="24">
        <v>4.0824829046386306E-3</v>
      </c>
      <c r="T793" s="24">
        <v>0</v>
      </c>
      <c r="U793" s="24">
        <v>4.0824829046386315E-3</v>
      </c>
      <c r="V793" s="203"/>
      <c r="W793" s="204"/>
      <c r="X793" s="204"/>
      <c r="Y793" s="204"/>
      <c r="Z793" s="204"/>
      <c r="AA793" s="204"/>
      <c r="AB793" s="204"/>
      <c r="AC793" s="204"/>
      <c r="AD793" s="204"/>
      <c r="AE793" s="204"/>
      <c r="AF793" s="204"/>
      <c r="AG793" s="204"/>
      <c r="AH793" s="204"/>
      <c r="AI793" s="204"/>
      <c r="AJ793" s="204"/>
      <c r="AK793" s="204"/>
      <c r="AL793" s="204"/>
      <c r="AM793" s="204"/>
      <c r="AN793" s="204"/>
      <c r="AO793" s="204"/>
      <c r="AP793" s="204"/>
      <c r="AQ793" s="204"/>
      <c r="AR793" s="204"/>
      <c r="AS793" s="204"/>
      <c r="AT793" s="204"/>
      <c r="AU793" s="204"/>
      <c r="AV793" s="204"/>
      <c r="AW793" s="204"/>
      <c r="AX793" s="204"/>
      <c r="AY793" s="204"/>
      <c r="AZ793" s="204"/>
      <c r="BA793" s="204"/>
      <c r="BB793" s="204"/>
      <c r="BC793" s="204"/>
      <c r="BD793" s="204"/>
      <c r="BE793" s="204"/>
      <c r="BF793" s="204"/>
      <c r="BG793" s="204"/>
      <c r="BH793" s="204"/>
      <c r="BI793" s="204"/>
      <c r="BJ793" s="204"/>
      <c r="BK793" s="204"/>
      <c r="BL793" s="204"/>
      <c r="BM793" s="56"/>
    </row>
    <row r="794" spans="1:65">
      <c r="A794" s="30"/>
      <c r="B794" s="3" t="s">
        <v>86</v>
      </c>
      <c r="C794" s="29"/>
      <c r="D794" s="13">
        <v>1.2857318961882115E-2</v>
      </c>
      <c r="E794" s="13">
        <v>1.2934237942400171E-2</v>
      </c>
      <c r="F794" s="13" t="s">
        <v>622</v>
      </c>
      <c r="G794" s="13">
        <v>3.6738843380686732E-2</v>
      </c>
      <c r="H794" s="13">
        <v>0</v>
      </c>
      <c r="I794" s="13" t="s">
        <v>622</v>
      </c>
      <c r="J794" s="13">
        <v>0</v>
      </c>
      <c r="K794" s="13">
        <v>0</v>
      </c>
      <c r="L794" s="13">
        <v>0.12892051277806202</v>
      </c>
      <c r="M794" s="13" t="s">
        <v>622</v>
      </c>
      <c r="N794" s="13">
        <v>1.0484411857727995E-2</v>
      </c>
      <c r="O794" s="13">
        <v>0</v>
      </c>
      <c r="P794" s="13">
        <v>2.7925813619286137E-2</v>
      </c>
      <c r="Q794" s="13">
        <v>0.10649955403405122</v>
      </c>
      <c r="R794" s="13">
        <v>0</v>
      </c>
      <c r="S794" s="13">
        <v>0.10649955403405122</v>
      </c>
      <c r="T794" s="13">
        <v>0</v>
      </c>
      <c r="U794" s="13">
        <v>0.12892051277806205</v>
      </c>
      <c r="V794" s="152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30"/>
      <c r="B795" s="3" t="s">
        <v>257</v>
      </c>
      <c r="C795" s="29"/>
      <c r="D795" s="13">
        <v>1.3351405699900454E-2</v>
      </c>
      <c r="E795" s="13">
        <v>2.069778819971746E-2</v>
      </c>
      <c r="F795" s="13" t="s">
        <v>622</v>
      </c>
      <c r="G795" s="13">
        <v>16.002867336022373</v>
      </c>
      <c r="H795" s="13">
        <v>-0.12306128352893209</v>
      </c>
      <c r="I795" s="13" t="s">
        <v>622</v>
      </c>
      <c r="J795" s="13">
        <v>-0.12306128352893209</v>
      </c>
      <c r="K795" s="13">
        <v>-0.12306128352893209</v>
      </c>
      <c r="L795" s="13">
        <v>-7.4342465947205949E-2</v>
      </c>
      <c r="M795" s="13" t="s">
        <v>622</v>
      </c>
      <c r="N795" s="13">
        <v>-4.2475071113421747E-2</v>
      </c>
      <c r="O795" s="13">
        <v>0.16925162196142396</v>
      </c>
      <c r="P795" s="13">
        <v>6.9787090541701291E-2</v>
      </c>
      <c r="Q795" s="13">
        <v>0.12053280437969804</v>
      </c>
      <c r="R795" s="13">
        <v>-0.12306128352893209</v>
      </c>
      <c r="S795" s="13">
        <v>0.12053280437969804</v>
      </c>
      <c r="T795" s="13">
        <v>0.16925162196142396</v>
      </c>
      <c r="U795" s="13">
        <v>-7.4342465947205949E-2</v>
      </c>
      <c r="V795" s="152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30"/>
      <c r="B796" s="46" t="s">
        <v>258</v>
      </c>
      <c r="C796" s="47"/>
      <c r="D796" s="45">
        <v>0.47</v>
      </c>
      <c r="E796" s="45">
        <v>0.53</v>
      </c>
      <c r="F796" s="45" t="s">
        <v>259</v>
      </c>
      <c r="G796" s="45">
        <v>134.26</v>
      </c>
      <c r="H796" s="45">
        <v>0.67</v>
      </c>
      <c r="I796" s="45">
        <v>7.89</v>
      </c>
      <c r="J796" s="45">
        <v>0.67</v>
      </c>
      <c r="K796" s="45">
        <v>0.67</v>
      </c>
      <c r="L796" s="45">
        <v>0.27</v>
      </c>
      <c r="M796" s="45">
        <v>1.9</v>
      </c>
      <c r="N796" s="45">
        <v>0</v>
      </c>
      <c r="O796" s="45">
        <v>1.77</v>
      </c>
      <c r="P796" s="45">
        <v>0.94</v>
      </c>
      <c r="Q796" s="45">
        <v>1.36</v>
      </c>
      <c r="R796" s="45">
        <v>0.67</v>
      </c>
      <c r="S796" s="45">
        <v>1.36</v>
      </c>
      <c r="T796" s="45">
        <v>1.77</v>
      </c>
      <c r="U796" s="45">
        <v>0.27</v>
      </c>
      <c r="V796" s="152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B797" s="31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BM797" s="55"/>
    </row>
    <row r="798" spans="1:65" ht="15">
      <c r="B798" s="8" t="s">
        <v>537</v>
      </c>
      <c r="BM798" s="28" t="s">
        <v>66</v>
      </c>
    </row>
    <row r="799" spans="1:65" ht="15">
      <c r="A799" s="25" t="s">
        <v>6</v>
      </c>
      <c r="B799" s="18" t="s">
        <v>110</v>
      </c>
      <c r="C799" s="15" t="s">
        <v>111</v>
      </c>
      <c r="D799" s="16" t="s">
        <v>225</v>
      </c>
      <c r="E799" s="17" t="s">
        <v>225</v>
      </c>
      <c r="F799" s="17" t="s">
        <v>225</v>
      </c>
      <c r="G799" s="17" t="s">
        <v>225</v>
      </c>
      <c r="H799" s="17" t="s">
        <v>225</v>
      </c>
      <c r="I799" s="17" t="s">
        <v>225</v>
      </c>
      <c r="J799" s="17" t="s">
        <v>225</v>
      </c>
      <c r="K799" s="17" t="s">
        <v>225</v>
      </c>
      <c r="L799" s="17" t="s">
        <v>225</v>
      </c>
      <c r="M799" s="17" t="s">
        <v>225</v>
      </c>
      <c r="N799" s="17" t="s">
        <v>225</v>
      </c>
      <c r="O799" s="17" t="s">
        <v>225</v>
      </c>
      <c r="P799" s="17" t="s">
        <v>225</v>
      </c>
      <c r="Q799" s="17" t="s">
        <v>225</v>
      </c>
      <c r="R799" s="17" t="s">
        <v>225</v>
      </c>
      <c r="S799" s="17" t="s">
        <v>225</v>
      </c>
      <c r="T799" s="17" t="s">
        <v>225</v>
      </c>
      <c r="U799" s="17" t="s">
        <v>225</v>
      </c>
      <c r="V799" s="152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8">
        <v>1</v>
      </c>
    </row>
    <row r="800" spans="1:65">
      <c r="A800" s="30"/>
      <c r="B800" s="19" t="s">
        <v>226</v>
      </c>
      <c r="C800" s="9" t="s">
        <v>226</v>
      </c>
      <c r="D800" s="150" t="s">
        <v>228</v>
      </c>
      <c r="E800" s="151" t="s">
        <v>230</v>
      </c>
      <c r="F800" s="151" t="s">
        <v>232</v>
      </c>
      <c r="G800" s="151" t="s">
        <v>233</v>
      </c>
      <c r="H800" s="151" t="s">
        <v>234</v>
      </c>
      <c r="I800" s="151" t="s">
        <v>236</v>
      </c>
      <c r="J800" s="151" t="s">
        <v>237</v>
      </c>
      <c r="K800" s="151" t="s">
        <v>238</v>
      </c>
      <c r="L800" s="151" t="s">
        <v>239</v>
      </c>
      <c r="M800" s="151" t="s">
        <v>240</v>
      </c>
      <c r="N800" s="151" t="s">
        <v>241</v>
      </c>
      <c r="O800" s="151" t="s">
        <v>242</v>
      </c>
      <c r="P800" s="151" t="s">
        <v>243</v>
      </c>
      <c r="Q800" s="151" t="s">
        <v>244</v>
      </c>
      <c r="R800" s="151" t="s">
        <v>245</v>
      </c>
      <c r="S800" s="151" t="s">
        <v>246</v>
      </c>
      <c r="T800" s="151" t="s">
        <v>247</v>
      </c>
      <c r="U800" s="151" t="s">
        <v>248</v>
      </c>
      <c r="V800" s="152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8" t="s">
        <v>3</v>
      </c>
    </row>
    <row r="801" spans="1:65">
      <c r="A801" s="30"/>
      <c r="B801" s="19"/>
      <c r="C801" s="9"/>
      <c r="D801" s="10" t="s">
        <v>260</v>
      </c>
      <c r="E801" s="11" t="s">
        <v>260</v>
      </c>
      <c r="F801" s="11" t="s">
        <v>296</v>
      </c>
      <c r="G801" s="11" t="s">
        <v>296</v>
      </c>
      <c r="H801" s="11" t="s">
        <v>262</v>
      </c>
      <c r="I801" s="11" t="s">
        <v>262</v>
      </c>
      <c r="J801" s="11" t="s">
        <v>260</v>
      </c>
      <c r="K801" s="11" t="s">
        <v>296</v>
      </c>
      <c r="L801" s="11" t="s">
        <v>260</v>
      </c>
      <c r="M801" s="11" t="s">
        <v>260</v>
      </c>
      <c r="N801" s="11" t="s">
        <v>262</v>
      </c>
      <c r="O801" s="11" t="s">
        <v>260</v>
      </c>
      <c r="P801" s="11" t="s">
        <v>262</v>
      </c>
      <c r="Q801" s="11" t="s">
        <v>262</v>
      </c>
      <c r="R801" s="11" t="s">
        <v>260</v>
      </c>
      <c r="S801" s="11" t="s">
        <v>260</v>
      </c>
      <c r="T801" s="11" t="s">
        <v>260</v>
      </c>
      <c r="U801" s="11" t="s">
        <v>260</v>
      </c>
      <c r="V801" s="152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8">
        <v>2</v>
      </c>
    </row>
    <row r="802" spans="1:65">
      <c r="A802" s="30"/>
      <c r="B802" s="19"/>
      <c r="C802" s="9"/>
      <c r="D802" s="26" t="s">
        <v>116</v>
      </c>
      <c r="E802" s="26" t="s">
        <v>297</v>
      </c>
      <c r="F802" s="26" t="s">
        <v>297</v>
      </c>
      <c r="G802" s="26" t="s">
        <v>299</v>
      </c>
      <c r="H802" s="26" t="s">
        <v>298</v>
      </c>
      <c r="I802" s="26" t="s">
        <v>299</v>
      </c>
      <c r="J802" s="26" t="s">
        <v>297</v>
      </c>
      <c r="K802" s="26" t="s">
        <v>299</v>
      </c>
      <c r="L802" s="26" t="s">
        <v>299</v>
      </c>
      <c r="M802" s="26" t="s">
        <v>299</v>
      </c>
      <c r="N802" s="26" t="s">
        <v>299</v>
      </c>
      <c r="O802" s="26" t="s">
        <v>299</v>
      </c>
      <c r="P802" s="26" t="s">
        <v>298</v>
      </c>
      <c r="Q802" s="26" t="s">
        <v>297</v>
      </c>
      <c r="R802" s="26" t="s">
        <v>299</v>
      </c>
      <c r="S802" s="26" t="s">
        <v>299</v>
      </c>
      <c r="T802" s="26" t="s">
        <v>299</v>
      </c>
      <c r="U802" s="26" t="s">
        <v>300</v>
      </c>
      <c r="V802" s="152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>
        <v>2</v>
      </c>
    </row>
    <row r="803" spans="1:65">
      <c r="A803" s="30"/>
      <c r="B803" s="18">
        <v>1</v>
      </c>
      <c r="C803" s="14">
        <v>1</v>
      </c>
      <c r="D803" s="147">
        <v>7.34</v>
      </c>
      <c r="E803" s="22">
        <v>4.430850109877583</v>
      </c>
      <c r="F803" s="147" t="s">
        <v>96</v>
      </c>
      <c r="G803" s="22">
        <v>5.4</v>
      </c>
      <c r="H803" s="22">
        <v>5.77</v>
      </c>
      <c r="I803" s="22">
        <v>5.4</v>
      </c>
      <c r="J803" s="22">
        <v>4.8099999999999996</v>
      </c>
      <c r="K803" s="22">
        <v>5.1700000000000008</v>
      </c>
      <c r="L803" s="22">
        <v>5.07</v>
      </c>
      <c r="M803" s="22">
        <v>5.6</v>
      </c>
      <c r="N803" s="22">
        <v>5.9790000000000001</v>
      </c>
      <c r="O803" s="22">
        <v>4.18</v>
      </c>
      <c r="P803" s="22">
        <v>5.918052746224272</v>
      </c>
      <c r="Q803" s="147">
        <v>7.15</v>
      </c>
      <c r="R803" s="22">
        <v>4.93</v>
      </c>
      <c r="S803" s="22">
        <v>6.04</v>
      </c>
      <c r="T803" s="22">
        <v>4.74</v>
      </c>
      <c r="U803" s="22">
        <v>5.08</v>
      </c>
      <c r="V803" s="152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>
        <v>1</v>
      </c>
    </row>
    <row r="804" spans="1:65">
      <c r="A804" s="30"/>
      <c r="B804" s="19">
        <v>1</v>
      </c>
      <c r="C804" s="9">
        <v>2</v>
      </c>
      <c r="D804" s="148">
        <v>7.18</v>
      </c>
      <c r="E804" s="11">
        <v>4.7767551779907933</v>
      </c>
      <c r="F804" s="148" t="s">
        <v>96</v>
      </c>
      <c r="G804" s="11">
        <v>5.5</v>
      </c>
      <c r="H804" s="11">
        <v>5.71</v>
      </c>
      <c r="I804" s="11">
        <v>5.18</v>
      </c>
      <c r="J804" s="11">
        <v>4.62</v>
      </c>
      <c r="K804" s="11">
        <v>5.5200000000000005</v>
      </c>
      <c r="L804" s="11">
        <v>5.2</v>
      </c>
      <c r="M804" s="11">
        <v>5.3</v>
      </c>
      <c r="N804" s="11">
        <v>6.3179999999999996</v>
      </c>
      <c r="O804" s="11">
        <v>4.5599999999999996</v>
      </c>
      <c r="P804" s="11">
        <v>5.8196880706718996</v>
      </c>
      <c r="Q804" s="148">
        <v>7.23</v>
      </c>
      <c r="R804" s="11">
        <v>5.07</v>
      </c>
      <c r="S804" s="11">
        <v>5.76</v>
      </c>
      <c r="T804" s="11">
        <v>4.7</v>
      </c>
      <c r="U804" s="11">
        <v>4.95</v>
      </c>
      <c r="V804" s="152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33</v>
      </c>
    </row>
    <row r="805" spans="1:65">
      <c r="A805" s="30"/>
      <c r="B805" s="19">
        <v>1</v>
      </c>
      <c r="C805" s="9">
        <v>3</v>
      </c>
      <c r="D805" s="148">
        <v>7.35</v>
      </c>
      <c r="E805" s="11">
        <v>4.683537206289536</v>
      </c>
      <c r="F805" s="148" t="s">
        <v>96</v>
      </c>
      <c r="G805" s="153">
        <v>3.4</v>
      </c>
      <c r="H805" s="11">
        <v>5.54</v>
      </c>
      <c r="I805" s="11">
        <v>5.0599999999999996</v>
      </c>
      <c r="J805" s="11">
        <v>4.58</v>
      </c>
      <c r="K805" s="11">
        <v>5.376666666666666</v>
      </c>
      <c r="L805" s="153">
        <v>4.96</v>
      </c>
      <c r="M805" s="11">
        <v>6.1</v>
      </c>
      <c r="N805" s="11">
        <v>6.4119999999999999</v>
      </c>
      <c r="O805" s="11">
        <v>4.58</v>
      </c>
      <c r="P805" s="11">
        <v>5.9767336163053422</v>
      </c>
      <c r="Q805" s="148">
        <v>7.01</v>
      </c>
      <c r="R805" s="11">
        <v>4.67</v>
      </c>
      <c r="S805" s="11">
        <v>5.8</v>
      </c>
      <c r="T805" s="11">
        <v>4.57</v>
      </c>
      <c r="U805" s="11">
        <v>5.03</v>
      </c>
      <c r="V805" s="152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16</v>
      </c>
    </row>
    <row r="806" spans="1:65">
      <c r="A806" s="30"/>
      <c r="B806" s="19">
        <v>1</v>
      </c>
      <c r="C806" s="9">
        <v>4</v>
      </c>
      <c r="D806" s="148">
        <v>7.08</v>
      </c>
      <c r="E806" s="11">
        <v>4.6108973260726245</v>
      </c>
      <c r="F806" s="148" t="s">
        <v>96</v>
      </c>
      <c r="G806" s="11">
        <v>3.9</v>
      </c>
      <c r="H806" s="11">
        <v>5.87</v>
      </c>
      <c r="I806" s="11">
        <v>5.19</v>
      </c>
      <c r="J806" s="11">
        <v>4.67</v>
      </c>
      <c r="K806" s="11">
        <v>5.4266666666666667</v>
      </c>
      <c r="L806" s="11">
        <v>5.13</v>
      </c>
      <c r="M806" s="11">
        <v>5.7</v>
      </c>
      <c r="N806" s="11">
        <v>6.1619999999999999</v>
      </c>
      <c r="O806" s="11">
        <v>4.5199999999999996</v>
      </c>
      <c r="P806" s="11">
        <v>5.7359038147714161</v>
      </c>
      <c r="Q806" s="148">
        <v>6.96</v>
      </c>
      <c r="R806" s="11">
        <v>4.8099999999999996</v>
      </c>
      <c r="S806" s="11">
        <v>5.9</v>
      </c>
      <c r="T806" s="11">
        <v>4.82</v>
      </c>
      <c r="U806" s="11">
        <v>5.19</v>
      </c>
      <c r="V806" s="152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5.230249749013975</v>
      </c>
    </row>
    <row r="807" spans="1:65">
      <c r="A807" s="30"/>
      <c r="B807" s="19">
        <v>1</v>
      </c>
      <c r="C807" s="9">
        <v>5</v>
      </c>
      <c r="D807" s="148">
        <v>7.06</v>
      </c>
      <c r="E807" s="11">
        <v>4.628383993681032</v>
      </c>
      <c r="F807" s="148" t="s">
        <v>96</v>
      </c>
      <c r="G807" s="11">
        <v>5.0999999999999996</v>
      </c>
      <c r="H807" s="11">
        <v>5.61</v>
      </c>
      <c r="I807" s="11">
        <v>5.0999999999999996</v>
      </c>
      <c r="J807" s="11">
        <v>4.5599999999999996</v>
      </c>
      <c r="K807" s="11">
        <v>5.2433333333333332</v>
      </c>
      <c r="L807" s="11">
        <v>5.16</v>
      </c>
      <c r="M807" s="11">
        <v>5.4</v>
      </c>
      <c r="N807" s="11">
        <v>6.2850000000000001</v>
      </c>
      <c r="O807" s="11">
        <v>4.34</v>
      </c>
      <c r="P807" s="11">
        <v>5.7186079066410169</v>
      </c>
      <c r="Q807" s="148">
        <v>7.08</v>
      </c>
      <c r="R807" s="11">
        <v>4.9400000000000004</v>
      </c>
      <c r="S807" s="11">
        <v>5.75</v>
      </c>
      <c r="T807" s="11">
        <v>4.4800000000000004</v>
      </c>
      <c r="U807" s="11">
        <v>5.18</v>
      </c>
      <c r="V807" s="152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103</v>
      </c>
    </row>
    <row r="808" spans="1:65">
      <c r="A808" s="30"/>
      <c r="B808" s="19">
        <v>1</v>
      </c>
      <c r="C808" s="9">
        <v>6</v>
      </c>
      <c r="D808" s="148">
        <v>7.24</v>
      </c>
      <c r="E808" s="11">
        <v>4.5779414371062979</v>
      </c>
      <c r="F808" s="148" t="s">
        <v>96</v>
      </c>
      <c r="G808" s="11">
        <v>6.4</v>
      </c>
      <c r="H808" s="11">
        <v>5.68</v>
      </c>
      <c r="I808" s="11">
        <v>5.09</v>
      </c>
      <c r="J808" s="11">
        <v>4.68</v>
      </c>
      <c r="K808" s="11">
        <v>5.3</v>
      </c>
      <c r="L808" s="11">
        <v>5.14</v>
      </c>
      <c r="M808" s="11">
        <v>5.5</v>
      </c>
      <c r="N808" s="11">
        <v>6.2080000000000002</v>
      </c>
      <c r="O808" s="11">
        <v>4.3899999999999997</v>
      </c>
      <c r="P808" s="11">
        <v>5.8344593389591735</v>
      </c>
      <c r="Q808" s="148">
        <v>7.24</v>
      </c>
      <c r="R808" s="11">
        <v>4.93</v>
      </c>
      <c r="S808" s="11">
        <v>5.49</v>
      </c>
      <c r="T808" s="11">
        <v>4.7699999999999996</v>
      </c>
      <c r="U808" s="11">
        <v>5.32</v>
      </c>
      <c r="V808" s="152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5"/>
    </row>
    <row r="809" spans="1:65">
      <c r="A809" s="30"/>
      <c r="B809" s="20" t="s">
        <v>254</v>
      </c>
      <c r="C809" s="12"/>
      <c r="D809" s="23">
        <v>7.208333333333333</v>
      </c>
      <c r="E809" s="23">
        <v>4.6180608751696441</v>
      </c>
      <c r="F809" s="23" t="s">
        <v>622</v>
      </c>
      <c r="G809" s="23">
        <v>4.9499999999999993</v>
      </c>
      <c r="H809" s="23">
        <v>5.6966666666666663</v>
      </c>
      <c r="I809" s="23">
        <v>5.17</v>
      </c>
      <c r="J809" s="23">
        <v>4.6533333333333333</v>
      </c>
      <c r="K809" s="23">
        <v>5.3394444444444433</v>
      </c>
      <c r="L809" s="23">
        <v>5.1100000000000003</v>
      </c>
      <c r="M809" s="23">
        <v>5.6000000000000005</v>
      </c>
      <c r="N809" s="23">
        <v>6.2273333333333332</v>
      </c>
      <c r="O809" s="23">
        <v>4.4283333333333328</v>
      </c>
      <c r="P809" s="23">
        <v>5.833907582262186</v>
      </c>
      <c r="Q809" s="23">
        <v>7.1116666666666672</v>
      </c>
      <c r="R809" s="23">
        <v>4.8916666666666666</v>
      </c>
      <c r="S809" s="23">
        <v>5.79</v>
      </c>
      <c r="T809" s="23">
        <v>4.6800000000000006</v>
      </c>
      <c r="U809" s="23">
        <v>5.1250000000000009</v>
      </c>
      <c r="V809" s="152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5"/>
    </row>
    <row r="810" spans="1:65">
      <c r="A810" s="30"/>
      <c r="B810" s="3" t="s">
        <v>255</v>
      </c>
      <c r="C810" s="29"/>
      <c r="D810" s="11">
        <v>7.21</v>
      </c>
      <c r="E810" s="11">
        <v>4.6196406598768283</v>
      </c>
      <c r="F810" s="11" t="s">
        <v>622</v>
      </c>
      <c r="G810" s="11">
        <v>5.25</v>
      </c>
      <c r="H810" s="11">
        <v>5.6950000000000003</v>
      </c>
      <c r="I810" s="11">
        <v>5.14</v>
      </c>
      <c r="J810" s="11">
        <v>4.6449999999999996</v>
      </c>
      <c r="K810" s="11">
        <v>5.3383333333333329</v>
      </c>
      <c r="L810" s="11">
        <v>5.1349999999999998</v>
      </c>
      <c r="M810" s="11">
        <v>5.55</v>
      </c>
      <c r="N810" s="11">
        <v>6.2465000000000002</v>
      </c>
      <c r="O810" s="11">
        <v>4.4550000000000001</v>
      </c>
      <c r="P810" s="11">
        <v>5.8270737048155361</v>
      </c>
      <c r="Q810" s="11">
        <v>7.1150000000000002</v>
      </c>
      <c r="R810" s="11">
        <v>4.93</v>
      </c>
      <c r="S810" s="11">
        <v>5.7799999999999994</v>
      </c>
      <c r="T810" s="11">
        <v>4.7200000000000006</v>
      </c>
      <c r="U810" s="11">
        <v>5.13</v>
      </c>
      <c r="V810" s="152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5"/>
    </row>
    <row r="811" spans="1:65">
      <c r="A811" s="30"/>
      <c r="B811" s="3" t="s">
        <v>256</v>
      </c>
      <c r="C811" s="29"/>
      <c r="D811" s="24">
        <v>0.12464616587230698</v>
      </c>
      <c r="E811" s="24">
        <v>0.11514022307433296</v>
      </c>
      <c r="F811" s="24" t="s">
        <v>622</v>
      </c>
      <c r="G811" s="24">
        <v>1.1077003204838436</v>
      </c>
      <c r="H811" s="24">
        <v>0.11656185768366362</v>
      </c>
      <c r="I811" s="24">
        <v>0.12393546707863763</v>
      </c>
      <c r="J811" s="24">
        <v>9.0258886912406869E-2</v>
      </c>
      <c r="K811" s="24">
        <v>0.1273563097362263</v>
      </c>
      <c r="L811" s="24">
        <v>8.4852813742385721E-2</v>
      </c>
      <c r="M811" s="24">
        <v>0.2828427124746189</v>
      </c>
      <c r="N811" s="24">
        <v>0.1496391214444493</v>
      </c>
      <c r="O811" s="24">
        <v>0.15471479136354957</v>
      </c>
      <c r="P811" s="24">
        <v>0.10057925949692989</v>
      </c>
      <c r="Q811" s="24">
        <v>0.11513759884011265</v>
      </c>
      <c r="R811" s="24">
        <v>0.13629624597422596</v>
      </c>
      <c r="S811" s="24">
        <v>0.18286607121059933</v>
      </c>
      <c r="T811" s="24">
        <v>0.12946041866145791</v>
      </c>
      <c r="U811" s="24">
        <v>0.1318711492328781</v>
      </c>
      <c r="V811" s="152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A812" s="30"/>
      <c r="B812" s="3" t="s">
        <v>86</v>
      </c>
      <c r="C812" s="29"/>
      <c r="D812" s="13">
        <v>1.7291953647025248E-2</v>
      </c>
      <c r="E812" s="13">
        <v>2.4932591013128055E-2</v>
      </c>
      <c r="F812" s="13" t="s">
        <v>622</v>
      </c>
      <c r="G812" s="13">
        <v>0.22377784252198862</v>
      </c>
      <c r="H812" s="13">
        <v>2.0461414455880098E-2</v>
      </c>
      <c r="I812" s="13">
        <v>2.3972043922367046E-2</v>
      </c>
      <c r="J812" s="13">
        <v>1.9396608935330989E-2</v>
      </c>
      <c r="K812" s="13">
        <v>2.3851977684445677E-2</v>
      </c>
      <c r="L812" s="13">
        <v>1.6605247307707578E-2</v>
      </c>
      <c r="M812" s="13">
        <v>5.0507627227610513E-2</v>
      </c>
      <c r="N812" s="13">
        <v>2.4029406077151691E-2</v>
      </c>
      <c r="O812" s="13">
        <v>3.4937476408780484E-2</v>
      </c>
      <c r="P812" s="13">
        <v>1.7240461573772268E-2</v>
      </c>
      <c r="Q812" s="13">
        <v>1.6189959996266132E-2</v>
      </c>
      <c r="R812" s="13">
        <v>2.7862946366110929E-2</v>
      </c>
      <c r="S812" s="13">
        <v>3.1583086564870348E-2</v>
      </c>
      <c r="T812" s="13">
        <v>2.7662482619969637E-2</v>
      </c>
      <c r="U812" s="13">
        <v>2.573095594787865E-2</v>
      </c>
      <c r="V812" s="152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30"/>
      <c r="B813" s="3" t="s">
        <v>257</v>
      </c>
      <c r="C813" s="29"/>
      <c r="D813" s="13">
        <v>0.37820059829691188</v>
      </c>
      <c r="E813" s="13">
        <v>-0.11704773255994949</v>
      </c>
      <c r="F813" s="13" t="s">
        <v>622</v>
      </c>
      <c r="G813" s="13">
        <v>-5.358247931980864E-2</v>
      </c>
      <c r="H813" s="13">
        <v>8.9176796526900359E-2</v>
      </c>
      <c r="I813" s="13">
        <v>-1.1519478400688898E-2</v>
      </c>
      <c r="J813" s="13">
        <v>-0.11030379874104557</v>
      </c>
      <c r="K813" s="13">
        <v>2.0877529882976198E-2</v>
      </c>
      <c r="L813" s="13">
        <v>-2.2991205924085101E-2</v>
      </c>
      <c r="M813" s="13">
        <v>7.0694568850317774E-2</v>
      </c>
      <c r="N813" s="13">
        <v>0.19063785328938287</v>
      </c>
      <c r="O813" s="13">
        <v>-0.15332277695378171</v>
      </c>
      <c r="P813" s="13">
        <v>0.11541663633978749</v>
      </c>
      <c r="Q813" s="13">
        <v>0.35971837062032908</v>
      </c>
      <c r="R813" s="13">
        <v>-6.4735547745332633E-2</v>
      </c>
      <c r="S813" s="13">
        <v>0.10702170600773919</v>
      </c>
      <c r="T813" s="13">
        <v>-0.10520525317509155</v>
      </c>
      <c r="U813" s="13">
        <v>-2.0123274043235884E-2</v>
      </c>
      <c r="V813" s="152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30"/>
      <c r="B814" s="46" t="s">
        <v>258</v>
      </c>
      <c r="C814" s="47"/>
      <c r="D814" s="45">
        <v>2.89</v>
      </c>
      <c r="E814" s="45">
        <v>0.74</v>
      </c>
      <c r="F814" s="45">
        <v>0.21</v>
      </c>
      <c r="G814" s="45">
        <v>0.28000000000000003</v>
      </c>
      <c r="H814" s="45">
        <v>0.77</v>
      </c>
      <c r="I814" s="45">
        <v>0.03</v>
      </c>
      <c r="J814" s="45">
        <v>0.69</v>
      </c>
      <c r="K814" s="45">
        <v>0.27</v>
      </c>
      <c r="L814" s="45">
        <v>0.05</v>
      </c>
      <c r="M814" s="45">
        <v>0.63</v>
      </c>
      <c r="N814" s="45">
        <v>1.51</v>
      </c>
      <c r="O814" s="45">
        <v>1.01</v>
      </c>
      <c r="P814" s="45">
        <v>0.96</v>
      </c>
      <c r="Q814" s="45">
        <v>2.75</v>
      </c>
      <c r="R814" s="45">
        <v>0.36</v>
      </c>
      <c r="S814" s="45">
        <v>0.9</v>
      </c>
      <c r="T814" s="45">
        <v>0.66</v>
      </c>
      <c r="U814" s="45">
        <v>0.03</v>
      </c>
      <c r="V814" s="152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B815" s="31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BM815" s="55"/>
    </row>
    <row r="816" spans="1:65" ht="15">
      <c r="B816" s="8" t="s">
        <v>538</v>
      </c>
      <c r="BM816" s="28" t="s">
        <v>66</v>
      </c>
    </row>
    <row r="817" spans="1:65" ht="15">
      <c r="A817" s="25" t="s">
        <v>9</v>
      </c>
      <c r="B817" s="18" t="s">
        <v>110</v>
      </c>
      <c r="C817" s="15" t="s">
        <v>111</v>
      </c>
      <c r="D817" s="16" t="s">
        <v>225</v>
      </c>
      <c r="E817" s="17" t="s">
        <v>225</v>
      </c>
      <c r="F817" s="17" t="s">
        <v>225</v>
      </c>
      <c r="G817" s="17" t="s">
        <v>225</v>
      </c>
      <c r="H817" s="17" t="s">
        <v>225</v>
      </c>
      <c r="I817" s="17" t="s">
        <v>225</v>
      </c>
      <c r="J817" s="17" t="s">
        <v>225</v>
      </c>
      <c r="K817" s="17" t="s">
        <v>225</v>
      </c>
      <c r="L817" s="17" t="s">
        <v>225</v>
      </c>
      <c r="M817" s="17" t="s">
        <v>225</v>
      </c>
      <c r="N817" s="17" t="s">
        <v>225</v>
      </c>
      <c r="O817" s="17" t="s">
        <v>225</v>
      </c>
      <c r="P817" s="17" t="s">
        <v>225</v>
      </c>
      <c r="Q817" s="17" t="s">
        <v>225</v>
      </c>
      <c r="R817" s="17" t="s">
        <v>225</v>
      </c>
      <c r="S817" s="152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8">
        <v>1</v>
      </c>
    </row>
    <row r="818" spans="1:65">
      <c r="A818" s="30"/>
      <c r="B818" s="19" t="s">
        <v>226</v>
      </c>
      <c r="C818" s="9" t="s">
        <v>226</v>
      </c>
      <c r="D818" s="150" t="s">
        <v>228</v>
      </c>
      <c r="E818" s="151" t="s">
        <v>230</v>
      </c>
      <c r="F818" s="151" t="s">
        <v>234</v>
      </c>
      <c r="G818" s="151" t="s">
        <v>236</v>
      </c>
      <c r="H818" s="151" t="s">
        <v>237</v>
      </c>
      <c r="I818" s="151" t="s">
        <v>238</v>
      </c>
      <c r="J818" s="151" t="s">
        <v>239</v>
      </c>
      <c r="K818" s="151" t="s">
        <v>240</v>
      </c>
      <c r="L818" s="151" t="s">
        <v>242</v>
      </c>
      <c r="M818" s="151" t="s">
        <v>243</v>
      </c>
      <c r="N818" s="151" t="s">
        <v>244</v>
      </c>
      <c r="O818" s="151" t="s">
        <v>245</v>
      </c>
      <c r="P818" s="151" t="s">
        <v>246</v>
      </c>
      <c r="Q818" s="151" t="s">
        <v>247</v>
      </c>
      <c r="R818" s="151" t="s">
        <v>248</v>
      </c>
      <c r="S818" s="152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8" t="s">
        <v>3</v>
      </c>
    </row>
    <row r="819" spans="1:65">
      <c r="A819" s="30"/>
      <c r="B819" s="19"/>
      <c r="C819" s="9"/>
      <c r="D819" s="10" t="s">
        <v>296</v>
      </c>
      <c r="E819" s="11" t="s">
        <v>260</v>
      </c>
      <c r="F819" s="11" t="s">
        <v>262</v>
      </c>
      <c r="G819" s="11" t="s">
        <v>262</v>
      </c>
      <c r="H819" s="11" t="s">
        <v>260</v>
      </c>
      <c r="I819" s="11" t="s">
        <v>296</v>
      </c>
      <c r="J819" s="11" t="s">
        <v>260</v>
      </c>
      <c r="K819" s="11" t="s">
        <v>260</v>
      </c>
      <c r="L819" s="11" t="s">
        <v>260</v>
      </c>
      <c r="M819" s="11" t="s">
        <v>262</v>
      </c>
      <c r="N819" s="11" t="s">
        <v>262</v>
      </c>
      <c r="O819" s="11" t="s">
        <v>260</v>
      </c>
      <c r="P819" s="11" t="s">
        <v>260</v>
      </c>
      <c r="Q819" s="11" t="s">
        <v>260</v>
      </c>
      <c r="R819" s="11" t="s">
        <v>260</v>
      </c>
      <c r="S819" s="152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8">
        <v>2</v>
      </c>
    </row>
    <row r="820" spans="1:65">
      <c r="A820" s="30"/>
      <c r="B820" s="19"/>
      <c r="C820" s="9"/>
      <c r="D820" s="26" t="s">
        <v>116</v>
      </c>
      <c r="E820" s="26" t="s">
        <v>297</v>
      </c>
      <c r="F820" s="26" t="s">
        <v>298</v>
      </c>
      <c r="G820" s="26" t="s">
        <v>299</v>
      </c>
      <c r="H820" s="26" t="s">
        <v>297</v>
      </c>
      <c r="I820" s="26" t="s">
        <v>299</v>
      </c>
      <c r="J820" s="26" t="s">
        <v>299</v>
      </c>
      <c r="K820" s="26" t="s">
        <v>299</v>
      </c>
      <c r="L820" s="26" t="s">
        <v>299</v>
      </c>
      <c r="M820" s="26" t="s">
        <v>298</v>
      </c>
      <c r="N820" s="26" t="s">
        <v>297</v>
      </c>
      <c r="O820" s="26" t="s">
        <v>299</v>
      </c>
      <c r="P820" s="26" t="s">
        <v>299</v>
      </c>
      <c r="Q820" s="26" t="s">
        <v>299</v>
      </c>
      <c r="R820" s="26" t="s">
        <v>300</v>
      </c>
      <c r="S820" s="152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>
        <v>3</v>
      </c>
    </row>
    <row r="821" spans="1:65">
      <c r="A821" s="30"/>
      <c r="B821" s="18">
        <v>1</v>
      </c>
      <c r="C821" s="14">
        <v>1</v>
      </c>
      <c r="D821" s="22">
        <v>5.5</v>
      </c>
      <c r="E821" s="22">
        <v>5.0468121612150743</v>
      </c>
      <c r="F821" s="147">
        <v>5</v>
      </c>
      <c r="G821" s="22">
        <v>5.2</v>
      </c>
      <c r="H821" s="22">
        <v>4.7</v>
      </c>
      <c r="I821" s="22">
        <v>5.1226666666666674</v>
      </c>
      <c r="J821" s="22">
        <v>5.0999999999999996</v>
      </c>
      <c r="K821" s="22">
        <v>4.8</v>
      </c>
      <c r="L821" s="22">
        <v>4.5</v>
      </c>
      <c r="M821" s="22">
        <v>4.8962028899986239</v>
      </c>
      <c r="N821" s="22">
        <v>6</v>
      </c>
      <c r="O821" s="22">
        <v>5.5</v>
      </c>
      <c r="P821" s="22">
        <v>5.4</v>
      </c>
      <c r="Q821" s="22">
        <v>5.0999999999999996</v>
      </c>
      <c r="R821" s="22">
        <v>5.7</v>
      </c>
      <c r="S821" s="152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>
        <v>1</v>
      </c>
    </row>
    <row r="822" spans="1:65">
      <c r="A822" s="30"/>
      <c r="B822" s="19">
        <v>1</v>
      </c>
      <c r="C822" s="9">
        <v>2</v>
      </c>
      <c r="D822" s="11">
        <v>5.4</v>
      </c>
      <c r="E822" s="11">
        <v>5.2030515650195426</v>
      </c>
      <c r="F822" s="148">
        <v>5</v>
      </c>
      <c r="G822" s="11">
        <v>5.6</v>
      </c>
      <c r="H822" s="11">
        <v>4.7</v>
      </c>
      <c r="I822" s="11">
        <v>5.0853333333333337</v>
      </c>
      <c r="J822" s="11">
        <v>5.2</v>
      </c>
      <c r="K822" s="11">
        <v>4.3</v>
      </c>
      <c r="L822" s="11">
        <v>4.8</v>
      </c>
      <c r="M822" s="11">
        <v>4.8148331013921988</v>
      </c>
      <c r="N822" s="11">
        <v>6.2</v>
      </c>
      <c r="O822" s="11">
        <v>5.9</v>
      </c>
      <c r="P822" s="11">
        <v>5.5</v>
      </c>
      <c r="Q822" s="11">
        <v>5.2</v>
      </c>
      <c r="R822" s="11">
        <v>5.6</v>
      </c>
      <c r="S822" s="152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34</v>
      </c>
    </row>
    <row r="823" spans="1:65">
      <c r="A823" s="30"/>
      <c r="B823" s="19">
        <v>1</v>
      </c>
      <c r="C823" s="9">
        <v>3</v>
      </c>
      <c r="D823" s="11">
        <v>5.3</v>
      </c>
      <c r="E823" s="11">
        <v>5.098736349917619</v>
      </c>
      <c r="F823" s="148">
        <v>5</v>
      </c>
      <c r="G823" s="11">
        <v>5.3</v>
      </c>
      <c r="H823" s="11">
        <v>4.7</v>
      </c>
      <c r="I823" s="11">
        <v>5.1161333333333339</v>
      </c>
      <c r="J823" s="11">
        <v>5</v>
      </c>
      <c r="K823" s="11">
        <v>5.0999999999999996</v>
      </c>
      <c r="L823" s="11">
        <v>4.9000000000000004</v>
      </c>
      <c r="M823" s="11">
        <v>4.8657240659852317</v>
      </c>
      <c r="N823" s="11">
        <v>6</v>
      </c>
      <c r="O823" s="11">
        <v>5.6</v>
      </c>
      <c r="P823" s="11">
        <v>5.3</v>
      </c>
      <c r="Q823" s="11">
        <v>5</v>
      </c>
      <c r="R823" s="11">
        <v>5.6</v>
      </c>
      <c r="S823" s="152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16</v>
      </c>
    </row>
    <row r="824" spans="1:65">
      <c r="A824" s="30"/>
      <c r="B824" s="19">
        <v>1</v>
      </c>
      <c r="C824" s="9">
        <v>4</v>
      </c>
      <c r="D824" s="11">
        <v>5.3</v>
      </c>
      <c r="E824" s="11">
        <v>5.0797234478333015</v>
      </c>
      <c r="F824" s="148">
        <v>5</v>
      </c>
      <c r="G824" s="11">
        <v>5.5</v>
      </c>
      <c r="H824" s="11">
        <v>4.7</v>
      </c>
      <c r="I824" s="11">
        <v>5.1654666666666662</v>
      </c>
      <c r="J824" s="11">
        <v>5</v>
      </c>
      <c r="K824" s="11">
        <v>4.8</v>
      </c>
      <c r="L824" s="11">
        <v>4.8</v>
      </c>
      <c r="M824" s="11">
        <v>4.6547195538805948</v>
      </c>
      <c r="N824" s="11">
        <v>5.9</v>
      </c>
      <c r="O824" s="11">
        <v>5.6</v>
      </c>
      <c r="P824" s="11">
        <v>5.4</v>
      </c>
      <c r="Q824" s="11">
        <v>5.2</v>
      </c>
      <c r="R824" s="11">
        <v>5.8</v>
      </c>
      <c r="S824" s="152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5.1955131369174934</v>
      </c>
    </row>
    <row r="825" spans="1:65">
      <c r="A825" s="30"/>
      <c r="B825" s="19">
        <v>1</v>
      </c>
      <c r="C825" s="9">
        <v>5</v>
      </c>
      <c r="D825" s="11">
        <v>5.5</v>
      </c>
      <c r="E825" s="11">
        <v>5.0721934876267927</v>
      </c>
      <c r="F825" s="148">
        <v>5</v>
      </c>
      <c r="G825" s="11">
        <v>4.8</v>
      </c>
      <c r="H825" s="11">
        <v>4.7</v>
      </c>
      <c r="I825" s="11">
        <v>5.0790666666666668</v>
      </c>
      <c r="J825" s="11">
        <v>5</v>
      </c>
      <c r="K825" s="11">
        <v>4.5</v>
      </c>
      <c r="L825" s="11">
        <v>4.7</v>
      </c>
      <c r="M825" s="11">
        <v>4.6900243227228993</v>
      </c>
      <c r="N825" s="11">
        <v>5.9</v>
      </c>
      <c r="O825" s="11">
        <v>5.4</v>
      </c>
      <c r="P825" s="11">
        <v>5.5</v>
      </c>
      <c r="Q825" s="11">
        <v>5.0999999999999996</v>
      </c>
      <c r="R825" s="11">
        <v>5.8</v>
      </c>
      <c r="S825" s="152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104</v>
      </c>
    </row>
    <row r="826" spans="1:65">
      <c r="A826" s="30"/>
      <c r="B826" s="19">
        <v>1</v>
      </c>
      <c r="C826" s="9">
        <v>6</v>
      </c>
      <c r="D826" s="11">
        <v>5.4</v>
      </c>
      <c r="E826" s="11">
        <v>5.0999046233679577</v>
      </c>
      <c r="F826" s="148">
        <v>5</v>
      </c>
      <c r="G826" s="11">
        <v>5.4</v>
      </c>
      <c r="H826" s="11">
        <v>4.7</v>
      </c>
      <c r="I826" s="11">
        <v>5.0666666666666664</v>
      </c>
      <c r="J826" s="11">
        <v>5.3</v>
      </c>
      <c r="K826" s="11">
        <v>4.8</v>
      </c>
      <c r="L826" s="11">
        <v>4.9000000000000004</v>
      </c>
      <c r="M826" s="11">
        <v>4.565844598776363</v>
      </c>
      <c r="N826" s="11">
        <v>6.2</v>
      </c>
      <c r="O826" s="11">
        <v>5.4</v>
      </c>
      <c r="P826" s="11">
        <v>5.3</v>
      </c>
      <c r="Q826" s="11">
        <v>5.0999999999999996</v>
      </c>
      <c r="R826" s="11">
        <v>5.6</v>
      </c>
      <c r="S826" s="152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5"/>
    </row>
    <row r="827" spans="1:65">
      <c r="A827" s="30"/>
      <c r="B827" s="20" t="s">
        <v>254</v>
      </c>
      <c r="C827" s="12"/>
      <c r="D827" s="23">
        <v>5.3999999999999995</v>
      </c>
      <c r="E827" s="23">
        <v>5.1000702724967146</v>
      </c>
      <c r="F827" s="23">
        <v>5</v>
      </c>
      <c r="G827" s="23">
        <v>5.3000000000000007</v>
      </c>
      <c r="H827" s="23">
        <v>4.7</v>
      </c>
      <c r="I827" s="23">
        <v>5.1058888888888889</v>
      </c>
      <c r="J827" s="23">
        <v>5.1000000000000005</v>
      </c>
      <c r="K827" s="23">
        <v>4.7166666666666668</v>
      </c>
      <c r="L827" s="23">
        <v>4.7666666666666666</v>
      </c>
      <c r="M827" s="23">
        <v>4.7478914221259849</v>
      </c>
      <c r="N827" s="23">
        <v>6.0333333333333341</v>
      </c>
      <c r="O827" s="23">
        <v>5.5666666666666664</v>
      </c>
      <c r="P827" s="23">
        <v>5.3999999999999995</v>
      </c>
      <c r="Q827" s="23">
        <v>5.1166666666666671</v>
      </c>
      <c r="R827" s="23">
        <v>5.6833333333333336</v>
      </c>
      <c r="S827" s="152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5"/>
    </row>
    <row r="828" spans="1:65">
      <c r="A828" s="30"/>
      <c r="B828" s="3" t="s">
        <v>255</v>
      </c>
      <c r="C828" s="29"/>
      <c r="D828" s="11">
        <v>5.4</v>
      </c>
      <c r="E828" s="11">
        <v>5.0892298988754607</v>
      </c>
      <c r="F828" s="11">
        <v>5</v>
      </c>
      <c r="G828" s="11">
        <v>5.35</v>
      </c>
      <c r="H828" s="11">
        <v>4.7</v>
      </c>
      <c r="I828" s="11">
        <v>5.1007333333333342</v>
      </c>
      <c r="J828" s="11">
        <v>5.05</v>
      </c>
      <c r="K828" s="11">
        <v>4.8</v>
      </c>
      <c r="L828" s="11">
        <v>4.8</v>
      </c>
      <c r="M828" s="11">
        <v>4.752428712057549</v>
      </c>
      <c r="N828" s="11">
        <v>6</v>
      </c>
      <c r="O828" s="11">
        <v>5.55</v>
      </c>
      <c r="P828" s="11">
        <v>5.4</v>
      </c>
      <c r="Q828" s="11">
        <v>5.0999999999999996</v>
      </c>
      <c r="R828" s="11">
        <v>5.65</v>
      </c>
      <c r="S828" s="152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5"/>
    </row>
    <row r="829" spans="1:65">
      <c r="A829" s="30"/>
      <c r="B829" s="3" t="s">
        <v>256</v>
      </c>
      <c r="C829" s="29"/>
      <c r="D829" s="24">
        <v>8.9442719099991672E-2</v>
      </c>
      <c r="E829" s="24">
        <v>5.4100810020938347E-2</v>
      </c>
      <c r="F829" s="24">
        <v>0</v>
      </c>
      <c r="G829" s="24">
        <v>0.28284271247461901</v>
      </c>
      <c r="H829" s="24">
        <v>0</v>
      </c>
      <c r="I829" s="24">
        <v>3.6376638820152789E-2</v>
      </c>
      <c r="J829" s="24">
        <v>0.12649110640673514</v>
      </c>
      <c r="K829" s="24">
        <v>0.27868739954771304</v>
      </c>
      <c r="L829" s="24">
        <v>0.15055453054181631</v>
      </c>
      <c r="M829" s="24">
        <v>0.13079193859082366</v>
      </c>
      <c r="N829" s="24">
        <v>0.13662601021279461</v>
      </c>
      <c r="O829" s="24">
        <v>0.18618986725025252</v>
      </c>
      <c r="P829" s="24">
        <v>8.9442719099991672E-2</v>
      </c>
      <c r="Q829" s="24">
        <v>7.5277265270908222E-2</v>
      </c>
      <c r="R829" s="24">
        <v>9.8319208025017618E-2</v>
      </c>
      <c r="S829" s="203"/>
      <c r="T829" s="204"/>
      <c r="U829" s="204"/>
      <c r="V829" s="204"/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  <c r="AM829" s="204"/>
      <c r="AN829" s="204"/>
      <c r="AO829" s="204"/>
      <c r="AP829" s="204"/>
      <c r="AQ829" s="204"/>
      <c r="AR829" s="204"/>
      <c r="AS829" s="204"/>
      <c r="AT829" s="204"/>
      <c r="AU829" s="204"/>
      <c r="AV829" s="204"/>
      <c r="AW829" s="204"/>
      <c r="AX829" s="204"/>
      <c r="AY829" s="204"/>
      <c r="AZ829" s="204"/>
      <c r="BA829" s="204"/>
      <c r="BB829" s="204"/>
      <c r="BC829" s="204"/>
      <c r="BD829" s="204"/>
      <c r="BE829" s="204"/>
      <c r="BF829" s="204"/>
      <c r="BG829" s="204"/>
      <c r="BH829" s="204"/>
      <c r="BI829" s="204"/>
      <c r="BJ829" s="204"/>
      <c r="BK829" s="204"/>
      <c r="BL829" s="204"/>
      <c r="BM829" s="56"/>
    </row>
    <row r="830" spans="1:65">
      <c r="A830" s="30"/>
      <c r="B830" s="3" t="s">
        <v>86</v>
      </c>
      <c r="C830" s="29"/>
      <c r="D830" s="13">
        <v>1.6563466499998458E-2</v>
      </c>
      <c r="E830" s="13">
        <v>1.0607855800083625E-2</v>
      </c>
      <c r="F830" s="13">
        <v>0</v>
      </c>
      <c r="G830" s="13">
        <v>5.336654952351301E-2</v>
      </c>
      <c r="H830" s="13">
        <v>0</v>
      </c>
      <c r="I830" s="13">
        <v>7.1244477919042305E-3</v>
      </c>
      <c r="J830" s="13">
        <v>2.4802177726810808E-2</v>
      </c>
      <c r="K830" s="13">
        <v>5.9085667748631741E-2</v>
      </c>
      <c r="L830" s="13">
        <v>3.1584866547234192E-2</v>
      </c>
      <c r="M830" s="13">
        <v>2.7547373552249087E-2</v>
      </c>
      <c r="N830" s="13">
        <v>2.2645195062894131E-2</v>
      </c>
      <c r="O830" s="13">
        <v>3.3447281541961534E-2</v>
      </c>
      <c r="P830" s="13">
        <v>1.6563466499998458E-2</v>
      </c>
      <c r="Q830" s="13">
        <v>1.4712169108320823E-2</v>
      </c>
      <c r="R830" s="13">
        <v>1.7299567394431253E-2</v>
      </c>
      <c r="S830" s="152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A831" s="30"/>
      <c r="B831" s="3" t="s">
        <v>257</v>
      </c>
      <c r="C831" s="29"/>
      <c r="D831" s="13">
        <v>3.9358357431433344E-2</v>
      </c>
      <c r="E831" s="13">
        <v>-1.8370247924616945E-2</v>
      </c>
      <c r="F831" s="13">
        <v>-3.7631150526450496E-2</v>
      </c>
      <c r="G831" s="13">
        <v>2.0110980441962578E-2</v>
      </c>
      <c r="H831" s="13">
        <v>-9.537328149486346E-2</v>
      </c>
      <c r="I831" s="13">
        <v>-1.7250316892044038E-2</v>
      </c>
      <c r="J831" s="13">
        <v>-1.8383773536979398E-2</v>
      </c>
      <c r="K831" s="13">
        <v>-9.2165385329951666E-2</v>
      </c>
      <c r="L831" s="13">
        <v>-8.2541696835216172E-2</v>
      </c>
      <c r="M831" s="13">
        <v>-8.6155438932656314E-2</v>
      </c>
      <c r="N831" s="13">
        <v>0.16125841169808308</v>
      </c>
      <c r="O831" s="13">
        <v>7.1437319080551731E-2</v>
      </c>
      <c r="P831" s="13">
        <v>3.9358357431433344E-2</v>
      </c>
      <c r="Q831" s="13">
        <v>-1.5175877372067603E-2</v>
      </c>
      <c r="R831" s="13">
        <v>9.3892592234934513E-2</v>
      </c>
      <c r="S831" s="152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30"/>
      <c r="B832" s="46" t="s">
        <v>258</v>
      </c>
      <c r="C832" s="47"/>
      <c r="D832" s="45">
        <v>0.61</v>
      </c>
      <c r="E832" s="45">
        <v>0.02</v>
      </c>
      <c r="F832" s="45" t="s">
        <v>259</v>
      </c>
      <c r="G832" s="45">
        <v>0.4</v>
      </c>
      <c r="H832" s="45">
        <v>0.88</v>
      </c>
      <c r="I832" s="45">
        <v>0.01</v>
      </c>
      <c r="J832" s="45">
        <v>0.02</v>
      </c>
      <c r="K832" s="45">
        <v>0.84</v>
      </c>
      <c r="L832" s="45">
        <v>0.73</v>
      </c>
      <c r="M832" s="45">
        <v>0.77</v>
      </c>
      <c r="N832" s="45">
        <v>1.96</v>
      </c>
      <c r="O832" s="45">
        <v>0.97</v>
      </c>
      <c r="P832" s="45">
        <v>0.61</v>
      </c>
      <c r="Q832" s="45">
        <v>0.01</v>
      </c>
      <c r="R832" s="45">
        <v>1.22</v>
      </c>
      <c r="S832" s="152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B833" s="31" t="s">
        <v>307</v>
      </c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BM833" s="55"/>
    </row>
    <row r="834" spans="1:65">
      <c r="BM834" s="55"/>
    </row>
    <row r="835" spans="1:65" ht="15">
      <c r="B835" s="8" t="s">
        <v>539</v>
      </c>
      <c r="BM835" s="28" t="s">
        <v>295</v>
      </c>
    </row>
    <row r="836" spans="1:65" ht="15">
      <c r="A836" s="25" t="s">
        <v>61</v>
      </c>
      <c r="B836" s="18" t="s">
        <v>110</v>
      </c>
      <c r="C836" s="15" t="s">
        <v>111</v>
      </c>
      <c r="D836" s="16" t="s">
        <v>225</v>
      </c>
      <c r="E836" s="17" t="s">
        <v>225</v>
      </c>
      <c r="F836" s="17" t="s">
        <v>225</v>
      </c>
      <c r="G836" s="17" t="s">
        <v>225</v>
      </c>
      <c r="H836" s="17" t="s">
        <v>225</v>
      </c>
      <c r="I836" s="17" t="s">
        <v>225</v>
      </c>
      <c r="J836" s="17" t="s">
        <v>225</v>
      </c>
      <c r="K836" s="17" t="s">
        <v>225</v>
      </c>
      <c r="L836" s="17" t="s">
        <v>225</v>
      </c>
      <c r="M836" s="17" t="s">
        <v>225</v>
      </c>
      <c r="N836" s="17" t="s">
        <v>225</v>
      </c>
      <c r="O836" s="17" t="s">
        <v>225</v>
      </c>
      <c r="P836" s="17" t="s">
        <v>225</v>
      </c>
      <c r="Q836" s="17" t="s">
        <v>225</v>
      </c>
      <c r="R836" s="17" t="s">
        <v>225</v>
      </c>
      <c r="S836" s="152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8">
        <v>1</v>
      </c>
    </row>
    <row r="837" spans="1:65">
      <c r="A837" s="30"/>
      <c r="B837" s="19" t="s">
        <v>226</v>
      </c>
      <c r="C837" s="9" t="s">
        <v>226</v>
      </c>
      <c r="D837" s="150" t="s">
        <v>228</v>
      </c>
      <c r="E837" s="151" t="s">
        <v>230</v>
      </c>
      <c r="F837" s="151" t="s">
        <v>234</v>
      </c>
      <c r="G837" s="151" t="s">
        <v>236</v>
      </c>
      <c r="H837" s="151" t="s">
        <v>237</v>
      </c>
      <c r="I837" s="151" t="s">
        <v>238</v>
      </c>
      <c r="J837" s="151" t="s">
        <v>239</v>
      </c>
      <c r="K837" s="151" t="s">
        <v>240</v>
      </c>
      <c r="L837" s="151" t="s">
        <v>241</v>
      </c>
      <c r="M837" s="151" t="s">
        <v>242</v>
      </c>
      <c r="N837" s="151" t="s">
        <v>243</v>
      </c>
      <c r="O837" s="151" t="s">
        <v>244</v>
      </c>
      <c r="P837" s="151" t="s">
        <v>245</v>
      </c>
      <c r="Q837" s="151" t="s">
        <v>246</v>
      </c>
      <c r="R837" s="151" t="s">
        <v>247</v>
      </c>
      <c r="S837" s="152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8" t="s">
        <v>3</v>
      </c>
    </row>
    <row r="838" spans="1:65">
      <c r="A838" s="30"/>
      <c r="B838" s="19"/>
      <c r="C838" s="9"/>
      <c r="D838" s="10" t="s">
        <v>260</v>
      </c>
      <c r="E838" s="11" t="s">
        <v>260</v>
      </c>
      <c r="F838" s="11" t="s">
        <v>262</v>
      </c>
      <c r="G838" s="11" t="s">
        <v>262</v>
      </c>
      <c r="H838" s="11" t="s">
        <v>260</v>
      </c>
      <c r="I838" s="11" t="s">
        <v>296</v>
      </c>
      <c r="J838" s="11" t="s">
        <v>260</v>
      </c>
      <c r="K838" s="11" t="s">
        <v>260</v>
      </c>
      <c r="L838" s="11" t="s">
        <v>262</v>
      </c>
      <c r="M838" s="11" t="s">
        <v>260</v>
      </c>
      <c r="N838" s="11" t="s">
        <v>262</v>
      </c>
      <c r="O838" s="11" t="s">
        <v>262</v>
      </c>
      <c r="P838" s="11" t="s">
        <v>260</v>
      </c>
      <c r="Q838" s="11" t="s">
        <v>260</v>
      </c>
      <c r="R838" s="11" t="s">
        <v>260</v>
      </c>
      <c r="S838" s="152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>
        <v>2</v>
      </c>
    </row>
    <row r="839" spans="1:65">
      <c r="A839" s="30"/>
      <c r="B839" s="19"/>
      <c r="C839" s="9"/>
      <c r="D839" s="26" t="s">
        <v>116</v>
      </c>
      <c r="E839" s="26" t="s">
        <v>297</v>
      </c>
      <c r="F839" s="26" t="s">
        <v>298</v>
      </c>
      <c r="G839" s="26" t="s">
        <v>299</v>
      </c>
      <c r="H839" s="26" t="s">
        <v>297</v>
      </c>
      <c r="I839" s="26" t="s">
        <v>299</v>
      </c>
      <c r="J839" s="26" t="s">
        <v>299</v>
      </c>
      <c r="K839" s="26" t="s">
        <v>299</v>
      </c>
      <c r="L839" s="26" t="s">
        <v>299</v>
      </c>
      <c r="M839" s="26" t="s">
        <v>299</v>
      </c>
      <c r="N839" s="26" t="s">
        <v>298</v>
      </c>
      <c r="O839" s="26" t="s">
        <v>297</v>
      </c>
      <c r="P839" s="26" t="s">
        <v>299</v>
      </c>
      <c r="Q839" s="26" t="s">
        <v>299</v>
      </c>
      <c r="R839" s="26" t="s">
        <v>299</v>
      </c>
      <c r="S839" s="152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>
        <v>2</v>
      </c>
    </row>
    <row r="840" spans="1:65">
      <c r="A840" s="30"/>
      <c r="B840" s="18">
        <v>1</v>
      </c>
      <c r="C840" s="14">
        <v>1</v>
      </c>
      <c r="D840" s="147" t="s">
        <v>102</v>
      </c>
      <c r="E840" s="147" t="s">
        <v>285</v>
      </c>
      <c r="F840" s="147" t="s">
        <v>102</v>
      </c>
      <c r="G840" s="22">
        <v>0.7</v>
      </c>
      <c r="H840" s="22">
        <v>0.5</v>
      </c>
      <c r="I840" s="147" t="s">
        <v>104</v>
      </c>
      <c r="J840" s="22">
        <v>0.5</v>
      </c>
      <c r="K840" s="147" t="s">
        <v>275</v>
      </c>
      <c r="L840" s="22">
        <v>0.27200000000000002</v>
      </c>
      <c r="M840" s="22">
        <v>0.4</v>
      </c>
      <c r="N840" s="147" t="s">
        <v>102</v>
      </c>
      <c r="O840" s="154">
        <v>1.1000000000000001</v>
      </c>
      <c r="P840" s="22">
        <v>0.3</v>
      </c>
      <c r="Q840" s="147" t="s">
        <v>97</v>
      </c>
      <c r="R840" s="22">
        <v>0.3</v>
      </c>
      <c r="S840" s="152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1</v>
      </c>
    </row>
    <row r="841" spans="1:65">
      <c r="A841" s="30"/>
      <c r="B841" s="19">
        <v>1</v>
      </c>
      <c r="C841" s="9">
        <v>2</v>
      </c>
      <c r="D841" s="148" t="s">
        <v>102</v>
      </c>
      <c r="E841" s="148" t="s">
        <v>285</v>
      </c>
      <c r="F841" s="148" t="s">
        <v>102</v>
      </c>
      <c r="G841" s="11">
        <v>0.6</v>
      </c>
      <c r="H841" s="11">
        <v>0.5</v>
      </c>
      <c r="I841" s="148" t="s">
        <v>104</v>
      </c>
      <c r="J841" s="11">
        <v>0.4</v>
      </c>
      <c r="K841" s="11">
        <v>0.6</v>
      </c>
      <c r="L841" s="153">
        <v>0.29399999999999998</v>
      </c>
      <c r="M841" s="11">
        <v>0.6</v>
      </c>
      <c r="N841" s="148" t="s">
        <v>102</v>
      </c>
      <c r="O841" s="148">
        <v>1.5</v>
      </c>
      <c r="P841" s="11">
        <v>0.3</v>
      </c>
      <c r="Q841" s="148" t="s">
        <v>97</v>
      </c>
      <c r="R841" s="11">
        <v>0.3</v>
      </c>
      <c r="S841" s="152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35</v>
      </c>
    </row>
    <row r="842" spans="1:65">
      <c r="A842" s="30"/>
      <c r="B842" s="19">
        <v>1</v>
      </c>
      <c r="C842" s="9">
        <v>3</v>
      </c>
      <c r="D842" s="148" t="s">
        <v>102</v>
      </c>
      <c r="E842" s="148" t="s">
        <v>285</v>
      </c>
      <c r="F842" s="148" t="s">
        <v>102</v>
      </c>
      <c r="G842" s="11">
        <v>0.7</v>
      </c>
      <c r="H842" s="11">
        <v>0.5</v>
      </c>
      <c r="I842" s="148" t="s">
        <v>104</v>
      </c>
      <c r="J842" s="11">
        <v>0.5</v>
      </c>
      <c r="K842" s="11">
        <v>0.7</v>
      </c>
      <c r="L842" s="11">
        <v>0.27400000000000002</v>
      </c>
      <c r="M842" s="11">
        <v>0.3</v>
      </c>
      <c r="N842" s="148" t="s">
        <v>102</v>
      </c>
      <c r="O842" s="148">
        <v>1.5</v>
      </c>
      <c r="P842" s="11">
        <v>0.2</v>
      </c>
      <c r="Q842" s="148" t="s">
        <v>97</v>
      </c>
      <c r="R842" s="11">
        <v>0.2</v>
      </c>
      <c r="S842" s="152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16</v>
      </c>
    </row>
    <row r="843" spans="1:65">
      <c r="A843" s="30"/>
      <c r="B843" s="19">
        <v>1</v>
      </c>
      <c r="C843" s="9">
        <v>4</v>
      </c>
      <c r="D843" s="148" t="s">
        <v>102</v>
      </c>
      <c r="E843" s="148" t="s">
        <v>285</v>
      </c>
      <c r="F843" s="148" t="s">
        <v>102</v>
      </c>
      <c r="G843" s="11">
        <v>0.6</v>
      </c>
      <c r="H843" s="11">
        <v>0.5</v>
      </c>
      <c r="I843" s="148" t="s">
        <v>104</v>
      </c>
      <c r="J843" s="11">
        <v>0.6</v>
      </c>
      <c r="K843" s="11">
        <v>0.5</v>
      </c>
      <c r="L843" s="11">
        <v>0.27600000000000002</v>
      </c>
      <c r="M843" s="11">
        <v>0.3</v>
      </c>
      <c r="N843" s="148" t="s">
        <v>102</v>
      </c>
      <c r="O843" s="148">
        <v>1.5</v>
      </c>
      <c r="P843" s="11">
        <v>0.2</v>
      </c>
      <c r="Q843" s="148" t="s">
        <v>97</v>
      </c>
      <c r="R843" s="11">
        <v>0.4</v>
      </c>
      <c r="S843" s="152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0.436508333333333</v>
      </c>
    </row>
    <row r="844" spans="1:65">
      <c r="A844" s="30"/>
      <c r="B844" s="19">
        <v>1</v>
      </c>
      <c r="C844" s="9">
        <v>5</v>
      </c>
      <c r="D844" s="148" t="s">
        <v>102</v>
      </c>
      <c r="E844" s="148" t="s">
        <v>285</v>
      </c>
      <c r="F844" s="148" t="s">
        <v>102</v>
      </c>
      <c r="G844" s="11">
        <v>0.6</v>
      </c>
      <c r="H844" s="11">
        <v>0.6</v>
      </c>
      <c r="I844" s="148" t="s">
        <v>104</v>
      </c>
      <c r="J844" s="11">
        <v>0.6</v>
      </c>
      <c r="K844" s="11">
        <v>0.6</v>
      </c>
      <c r="L844" s="11">
        <v>0.28100000000000003</v>
      </c>
      <c r="M844" s="11">
        <v>0.5</v>
      </c>
      <c r="N844" s="148" t="s">
        <v>102</v>
      </c>
      <c r="O844" s="148">
        <v>1.5</v>
      </c>
      <c r="P844" s="11">
        <v>0.3</v>
      </c>
      <c r="Q844" s="148" t="s">
        <v>97</v>
      </c>
      <c r="R844" s="11">
        <v>0.2</v>
      </c>
      <c r="S844" s="152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10</v>
      </c>
    </row>
    <row r="845" spans="1:65">
      <c r="A845" s="30"/>
      <c r="B845" s="19">
        <v>1</v>
      </c>
      <c r="C845" s="9">
        <v>6</v>
      </c>
      <c r="D845" s="148" t="s">
        <v>102</v>
      </c>
      <c r="E845" s="148" t="s">
        <v>285</v>
      </c>
      <c r="F845" s="148" t="s">
        <v>102</v>
      </c>
      <c r="G845" s="11">
        <v>0.6</v>
      </c>
      <c r="H845" s="11">
        <v>0.5</v>
      </c>
      <c r="I845" s="148" t="s">
        <v>104</v>
      </c>
      <c r="J845" s="11">
        <v>0.5</v>
      </c>
      <c r="K845" s="148" t="s">
        <v>275</v>
      </c>
      <c r="L845" s="11">
        <v>0.27400000000000002</v>
      </c>
      <c r="M845" s="11">
        <v>0.4</v>
      </c>
      <c r="N845" s="148" t="s">
        <v>102</v>
      </c>
      <c r="O845" s="148">
        <v>1.6</v>
      </c>
      <c r="P845" s="11">
        <v>0.3</v>
      </c>
      <c r="Q845" s="148" t="s">
        <v>97</v>
      </c>
      <c r="R845" s="11">
        <v>0.2</v>
      </c>
      <c r="S845" s="152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5"/>
    </row>
    <row r="846" spans="1:65">
      <c r="A846" s="30"/>
      <c r="B846" s="20" t="s">
        <v>254</v>
      </c>
      <c r="C846" s="12"/>
      <c r="D846" s="23" t="s">
        <v>622</v>
      </c>
      <c r="E846" s="23" t="s">
        <v>622</v>
      </c>
      <c r="F846" s="23" t="s">
        <v>622</v>
      </c>
      <c r="G846" s="23">
        <v>0.6333333333333333</v>
      </c>
      <c r="H846" s="23">
        <v>0.51666666666666672</v>
      </c>
      <c r="I846" s="23" t="s">
        <v>622</v>
      </c>
      <c r="J846" s="23">
        <v>0.51666666666666672</v>
      </c>
      <c r="K846" s="23">
        <v>0.6</v>
      </c>
      <c r="L846" s="23">
        <v>0.27850000000000003</v>
      </c>
      <c r="M846" s="23">
        <v>0.41666666666666669</v>
      </c>
      <c r="N846" s="23" t="s">
        <v>622</v>
      </c>
      <c r="O846" s="23">
        <v>1.45</v>
      </c>
      <c r="P846" s="23">
        <v>0.26666666666666666</v>
      </c>
      <c r="Q846" s="23" t="s">
        <v>622</v>
      </c>
      <c r="R846" s="23">
        <v>0.26666666666666666</v>
      </c>
      <c r="S846" s="152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5"/>
    </row>
    <row r="847" spans="1:65">
      <c r="A847" s="30"/>
      <c r="B847" s="3" t="s">
        <v>255</v>
      </c>
      <c r="C847" s="29"/>
      <c r="D847" s="11" t="s">
        <v>622</v>
      </c>
      <c r="E847" s="11" t="s">
        <v>622</v>
      </c>
      <c r="F847" s="11" t="s">
        <v>622</v>
      </c>
      <c r="G847" s="11">
        <v>0.6</v>
      </c>
      <c r="H847" s="11">
        <v>0.5</v>
      </c>
      <c r="I847" s="11" t="s">
        <v>622</v>
      </c>
      <c r="J847" s="11">
        <v>0.5</v>
      </c>
      <c r="K847" s="11">
        <v>0.6</v>
      </c>
      <c r="L847" s="11">
        <v>0.27500000000000002</v>
      </c>
      <c r="M847" s="11">
        <v>0.4</v>
      </c>
      <c r="N847" s="11" t="s">
        <v>622</v>
      </c>
      <c r="O847" s="11">
        <v>1.5</v>
      </c>
      <c r="P847" s="11">
        <v>0.3</v>
      </c>
      <c r="Q847" s="11" t="s">
        <v>622</v>
      </c>
      <c r="R847" s="11">
        <v>0.25</v>
      </c>
      <c r="S847" s="152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5"/>
    </row>
    <row r="848" spans="1:65">
      <c r="A848" s="30"/>
      <c r="B848" s="3" t="s">
        <v>256</v>
      </c>
      <c r="C848" s="29"/>
      <c r="D848" s="24" t="s">
        <v>622</v>
      </c>
      <c r="E848" s="24" t="s">
        <v>622</v>
      </c>
      <c r="F848" s="24" t="s">
        <v>622</v>
      </c>
      <c r="G848" s="24">
        <v>5.1639777949432218E-2</v>
      </c>
      <c r="H848" s="24">
        <v>4.0824829046386291E-2</v>
      </c>
      <c r="I848" s="24" t="s">
        <v>622</v>
      </c>
      <c r="J848" s="24">
        <v>7.5277265270907792E-2</v>
      </c>
      <c r="K848" s="24">
        <v>8.1649658092772637E-2</v>
      </c>
      <c r="L848" s="24">
        <v>8.1914589665089445E-3</v>
      </c>
      <c r="M848" s="24">
        <v>0.11690451944500105</v>
      </c>
      <c r="N848" s="24" t="s">
        <v>622</v>
      </c>
      <c r="O848" s="24">
        <v>0.17606816861659275</v>
      </c>
      <c r="P848" s="24">
        <v>5.1639777949431961E-2</v>
      </c>
      <c r="Q848" s="24" t="s">
        <v>622</v>
      </c>
      <c r="R848" s="24">
        <v>8.1649658092772595E-2</v>
      </c>
      <c r="S848" s="152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5"/>
    </row>
    <row r="849" spans="1:65">
      <c r="A849" s="30"/>
      <c r="B849" s="3" t="s">
        <v>86</v>
      </c>
      <c r="C849" s="29"/>
      <c r="D849" s="13" t="s">
        <v>622</v>
      </c>
      <c r="E849" s="13" t="s">
        <v>622</v>
      </c>
      <c r="F849" s="13" t="s">
        <v>622</v>
      </c>
      <c r="G849" s="13">
        <v>8.1536491499103511E-2</v>
      </c>
      <c r="H849" s="13">
        <v>7.9015798154296032E-2</v>
      </c>
      <c r="I849" s="13" t="s">
        <v>622</v>
      </c>
      <c r="J849" s="13">
        <v>0.14569793278240217</v>
      </c>
      <c r="K849" s="13">
        <v>0.13608276348795439</v>
      </c>
      <c r="L849" s="13">
        <v>2.9412779053892078E-2</v>
      </c>
      <c r="M849" s="13">
        <v>0.28057084666800253</v>
      </c>
      <c r="N849" s="13" t="s">
        <v>622</v>
      </c>
      <c r="O849" s="13">
        <v>0.12142632318385707</v>
      </c>
      <c r="P849" s="13">
        <v>0.19364916731036985</v>
      </c>
      <c r="Q849" s="13" t="s">
        <v>622</v>
      </c>
      <c r="R849" s="13">
        <v>0.30618621784789724</v>
      </c>
      <c r="S849" s="152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5"/>
    </row>
    <row r="850" spans="1:65">
      <c r="A850" s="30"/>
      <c r="B850" s="3" t="s">
        <v>257</v>
      </c>
      <c r="C850" s="29"/>
      <c r="D850" s="13" t="s">
        <v>622</v>
      </c>
      <c r="E850" s="13" t="s">
        <v>622</v>
      </c>
      <c r="F850" s="13" t="s">
        <v>622</v>
      </c>
      <c r="G850" s="13">
        <v>0.45090777190202669</v>
      </c>
      <c r="H850" s="13">
        <v>0.18363528760428505</v>
      </c>
      <c r="I850" s="13" t="s">
        <v>622</v>
      </c>
      <c r="J850" s="13">
        <v>0.18363528760428505</v>
      </c>
      <c r="K850" s="13">
        <v>0.37454420495981466</v>
      </c>
      <c r="L850" s="13">
        <v>-0.3619823981978193</v>
      </c>
      <c r="M850" s="13">
        <v>-4.5455413222350805E-2</v>
      </c>
      <c r="N850" s="13" t="s">
        <v>622</v>
      </c>
      <c r="O850" s="13">
        <v>2.3218151619862186</v>
      </c>
      <c r="P850" s="13">
        <v>-0.38909146446230458</v>
      </c>
      <c r="Q850" s="13" t="s">
        <v>622</v>
      </c>
      <c r="R850" s="13">
        <v>-0.38909146446230458</v>
      </c>
      <c r="S850" s="152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5"/>
    </row>
    <row r="851" spans="1:65">
      <c r="A851" s="30"/>
      <c r="B851" s="46" t="s">
        <v>258</v>
      </c>
      <c r="C851" s="47"/>
      <c r="D851" s="45">
        <v>0</v>
      </c>
      <c r="E851" s="45">
        <v>1.26</v>
      </c>
      <c r="F851" s="45">
        <v>0</v>
      </c>
      <c r="G851" s="45">
        <v>0.67</v>
      </c>
      <c r="H851" s="45">
        <v>0.08</v>
      </c>
      <c r="I851" s="45">
        <v>10.11</v>
      </c>
      <c r="J851" s="45">
        <v>0.08</v>
      </c>
      <c r="K851" s="45">
        <v>0.08</v>
      </c>
      <c r="L851" s="45">
        <v>1.1200000000000001</v>
      </c>
      <c r="M851" s="45">
        <v>0.42</v>
      </c>
      <c r="N851" s="45">
        <v>0</v>
      </c>
      <c r="O851" s="45">
        <v>4.8</v>
      </c>
      <c r="P851" s="45">
        <v>1.18</v>
      </c>
      <c r="Q851" s="45">
        <v>2.02</v>
      </c>
      <c r="R851" s="45">
        <v>1.18</v>
      </c>
      <c r="S851" s="152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B852" s="31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BM852" s="55"/>
    </row>
    <row r="853" spans="1:65" ht="15">
      <c r="B853" s="8" t="s">
        <v>540</v>
      </c>
      <c r="BM853" s="28" t="s">
        <v>295</v>
      </c>
    </row>
    <row r="854" spans="1:65" ht="15">
      <c r="A854" s="25" t="s">
        <v>12</v>
      </c>
      <c r="B854" s="18" t="s">
        <v>110</v>
      </c>
      <c r="C854" s="15" t="s">
        <v>111</v>
      </c>
      <c r="D854" s="16" t="s">
        <v>225</v>
      </c>
      <c r="E854" s="17" t="s">
        <v>225</v>
      </c>
      <c r="F854" s="17" t="s">
        <v>225</v>
      </c>
      <c r="G854" s="15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8">
        <v>1</v>
      </c>
    </row>
    <row r="855" spans="1:65">
      <c r="A855" s="30"/>
      <c r="B855" s="19" t="s">
        <v>226</v>
      </c>
      <c r="C855" s="9" t="s">
        <v>226</v>
      </c>
      <c r="D855" s="150" t="s">
        <v>228</v>
      </c>
      <c r="E855" s="151" t="s">
        <v>230</v>
      </c>
      <c r="F855" s="151" t="s">
        <v>236</v>
      </c>
      <c r="G855" s="15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8" t="s">
        <v>3</v>
      </c>
    </row>
    <row r="856" spans="1:65">
      <c r="A856" s="30"/>
      <c r="B856" s="19"/>
      <c r="C856" s="9"/>
      <c r="D856" s="10" t="s">
        <v>260</v>
      </c>
      <c r="E856" s="11" t="s">
        <v>260</v>
      </c>
      <c r="F856" s="11" t="s">
        <v>262</v>
      </c>
      <c r="G856" s="15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8">
        <v>2</v>
      </c>
    </row>
    <row r="857" spans="1:65">
      <c r="A857" s="30"/>
      <c r="B857" s="19"/>
      <c r="C857" s="9"/>
      <c r="D857" s="26" t="s">
        <v>116</v>
      </c>
      <c r="E857" s="26" t="s">
        <v>297</v>
      </c>
      <c r="F857" s="26" t="s">
        <v>299</v>
      </c>
      <c r="G857" s="15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>
        <v>2</v>
      </c>
    </row>
    <row r="858" spans="1:65">
      <c r="A858" s="30"/>
      <c r="B858" s="18">
        <v>1</v>
      </c>
      <c r="C858" s="14">
        <v>1</v>
      </c>
      <c r="D858" s="22">
        <v>4.181</v>
      </c>
      <c r="E858" s="22">
        <v>3.770528900385695</v>
      </c>
      <c r="F858" s="22">
        <v>4.3</v>
      </c>
      <c r="G858" s="15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>
        <v>1</v>
      </c>
    </row>
    <row r="859" spans="1:65">
      <c r="A859" s="30"/>
      <c r="B859" s="19">
        <v>1</v>
      </c>
      <c r="C859" s="9">
        <v>2</v>
      </c>
      <c r="D859" s="11">
        <v>4.0970000000000004</v>
      </c>
      <c r="E859" s="11">
        <v>4.096160419356762</v>
      </c>
      <c r="F859" s="11">
        <v>3.7</v>
      </c>
      <c r="G859" s="15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5</v>
      </c>
    </row>
    <row r="860" spans="1:65">
      <c r="A860" s="30"/>
      <c r="B860" s="19">
        <v>1</v>
      </c>
      <c r="C860" s="9">
        <v>3</v>
      </c>
      <c r="D860" s="11">
        <v>4.016</v>
      </c>
      <c r="E860" s="11">
        <v>4.1028790660970094</v>
      </c>
      <c r="F860" s="11">
        <v>4.4000000000000004</v>
      </c>
      <c r="G860" s="15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>
        <v>16</v>
      </c>
    </row>
    <row r="861" spans="1:65">
      <c r="A861" s="30"/>
      <c r="B861" s="19">
        <v>1</v>
      </c>
      <c r="C861" s="9">
        <v>4</v>
      </c>
      <c r="D861" s="11">
        <v>3.9890000000000003</v>
      </c>
      <c r="E861" s="11">
        <v>3.9899314143377902</v>
      </c>
      <c r="F861" s="11">
        <v>4.0999999999999996</v>
      </c>
      <c r="G861" s="15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4.0668378331242296</v>
      </c>
    </row>
    <row r="862" spans="1:65">
      <c r="A862" s="30"/>
      <c r="B862" s="19">
        <v>1</v>
      </c>
      <c r="C862" s="9">
        <v>5</v>
      </c>
      <c r="D862" s="11">
        <v>4.1120000000000001</v>
      </c>
      <c r="E862" s="11">
        <v>3.9960652868440958</v>
      </c>
      <c r="F862" s="11">
        <v>4.5</v>
      </c>
      <c r="G862" s="15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11</v>
      </c>
    </row>
    <row r="863" spans="1:65">
      <c r="A863" s="30"/>
      <c r="B863" s="19">
        <v>1</v>
      </c>
      <c r="C863" s="9">
        <v>6</v>
      </c>
      <c r="D863" s="11">
        <v>4.0419999999999998</v>
      </c>
      <c r="E863" s="11">
        <v>3.9105159092148281</v>
      </c>
      <c r="F863" s="11">
        <v>3.9</v>
      </c>
      <c r="G863" s="15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5"/>
    </row>
    <row r="864" spans="1:65">
      <c r="A864" s="30"/>
      <c r="B864" s="20" t="s">
        <v>254</v>
      </c>
      <c r="C864" s="12"/>
      <c r="D864" s="23">
        <v>4.0728333333333344</v>
      </c>
      <c r="E864" s="23">
        <v>3.977680166039363</v>
      </c>
      <c r="F864" s="23">
        <v>4.1499999999999995</v>
      </c>
      <c r="G864" s="15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5"/>
    </row>
    <row r="865" spans="1:65">
      <c r="A865" s="30"/>
      <c r="B865" s="3" t="s">
        <v>255</v>
      </c>
      <c r="C865" s="29"/>
      <c r="D865" s="11">
        <v>4.0694999999999997</v>
      </c>
      <c r="E865" s="11">
        <v>3.992998350590943</v>
      </c>
      <c r="F865" s="11">
        <v>4.1999999999999993</v>
      </c>
      <c r="G865" s="15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5"/>
    </row>
    <row r="866" spans="1:65">
      <c r="A866" s="30"/>
      <c r="B866" s="3" t="s">
        <v>256</v>
      </c>
      <c r="C866" s="29"/>
      <c r="D866" s="24">
        <v>7.0748616005309004E-2</v>
      </c>
      <c r="E866" s="24">
        <v>0.12459785311985316</v>
      </c>
      <c r="F866" s="24">
        <v>0.30822070014844882</v>
      </c>
      <c r="G866" s="15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5"/>
    </row>
    <row r="867" spans="1:65">
      <c r="A867" s="30"/>
      <c r="B867" s="3" t="s">
        <v>86</v>
      </c>
      <c r="C867" s="29"/>
      <c r="D867" s="13">
        <v>1.7370859599453857E-2</v>
      </c>
      <c r="E867" s="13">
        <v>3.1324251301963563E-2</v>
      </c>
      <c r="F867" s="13">
        <v>7.4270048228541899E-2</v>
      </c>
      <c r="G867" s="15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5"/>
    </row>
    <row r="868" spans="1:65">
      <c r="A868" s="30"/>
      <c r="B868" s="3" t="s">
        <v>257</v>
      </c>
      <c r="C868" s="29"/>
      <c r="D868" s="13">
        <v>1.4742412791264314E-3</v>
      </c>
      <c r="E868" s="13">
        <v>-2.1923093750796041E-2</v>
      </c>
      <c r="F868" s="13">
        <v>2.0448852471671497E-2</v>
      </c>
      <c r="G868" s="15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30"/>
      <c r="B869" s="46" t="s">
        <v>258</v>
      </c>
      <c r="C869" s="47"/>
      <c r="D869" s="45">
        <v>0</v>
      </c>
      <c r="E869" s="45">
        <v>0.83</v>
      </c>
      <c r="F869" s="45">
        <v>0.67</v>
      </c>
      <c r="G869" s="15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B870" s="31"/>
      <c r="C870" s="20"/>
      <c r="D870" s="20"/>
      <c r="E870" s="20"/>
      <c r="F870" s="20"/>
      <c r="BM870" s="55"/>
    </row>
    <row r="871" spans="1:65" ht="15">
      <c r="B871" s="8" t="s">
        <v>541</v>
      </c>
      <c r="BM871" s="28" t="s">
        <v>66</v>
      </c>
    </row>
    <row r="872" spans="1:65" ht="15">
      <c r="A872" s="25" t="s">
        <v>15</v>
      </c>
      <c r="B872" s="18" t="s">
        <v>110</v>
      </c>
      <c r="C872" s="15" t="s">
        <v>111</v>
      </c>
      <c r="D872" s="16" t="s">
        <v>225</v>
      </c>
      <c r="E872" s="17" t="s">
        <v>225</v>
      </c>
      <c r="F872" s="17" t="s">
        <v>225</v>
      </c>
      <c r="G872" s="17" t="s">
        <v>225</v>
      </c>
      <c r="H872" s="17" t="s">
        <v>225</v>
      </c>
      <c r="I872" s="17" t="s">
        <v>225</v>
      </c>
      <c r="J872" s="17" t="s">
        <v>225</v>
      </c>
      <c r="K872" s="17" t="s">
        <v>225</v>
      </c>
      <c r="L872" s="17" t="s">
        <v>225</v>
      </c>
      <c r="M872" s="17" t="s">
        <v>225</v>
      </c>
      <c r="N872" s="17" t="s">
        <v>225</v>
      </c>
      <c r="O872" s="17" t="s">
        <v>225</v>
      </c>
      <c r="P872" s="17" t="s">
        <v>225</v>
      </c>
      <c r="Q872" s="17" t="s">
        <v>225</v>
      </c>
      <c r="R872" s="17" t="s">
        <v>225</v>
      </c>
      <c r="S872" s="152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8">
        <v>1</v>
      </c>
    </row>
    <row r="873" spans="1:65">
      <c r="A873" s="30"/>
      <c r="B873" s="19" t="s">
        <v>226</v>
      </c>
      <c r="C873" s="9" t="s">
        <v>226</v>
      </c>
      <c r="D873" s="150" t="s">
        <v>228</v>
      </c>
      <c r="E873" s="151" t="s">
        <v>230</v>
      </c>
      <c r="F873" s="151" t="s">
        <v>233</v>
      </c>
      <c r="G873" s="151" t="s">
        <v>234</v>
      </c>
      <c r="H873" s="151" t="s">
        <v>236</v>
      </c>
      <c r="I873" s="151" t="s">
        <v>237</v>
      </c>
      <c r="J873" s="151" t="s">
        <v>238</v>
      </c>
      <c r="K873" s="151" t="s">
        <v>239</v>
      </c>
      <c r="L873" s="151" t="s">
        <v>242</v>
      </c>
      <c r="M873" s="151" t="s">
        <v>243</v>
      </c>
      <c r="N873" s="151" t="s">
        <v>244</v>
      </c>
      <c r="O873" s="151" t="s">
        <v>245</v>
      </c>
      <c r="P873" s="151" t="s">
        <v>246</v>
      </c>
      <c r="Q873" s="151" t="s">
        <v>247</v>
      </c>
      <c r="R873" s="151" t="s">
        <v>248</v>
      </c>
      <c r="S873" s="152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8" t="s">
        <v>3</v>
      </c>
    </row>
    <row r="874" spans="1:65">
      <c r="A874" s="30"/>
      <c r="B874" s="19"/>
      <c r="C874" s="9"/>
      <c r="D874" s="10" t="s">
        <v>260</v>
      </c>
      <c r="E874" s="11" t="s">
        <v>260</v>
      </c>
      <c r="F874" s="11" t="s">
        <v>296</v>
      </c>
      <c r="G874" s="11" t="s">
        <v>262</v>
      </c>
      <c r="H874" s="11" t="s">
        <v>262</v>
      </c>
      <c r="I874" s="11" t="s">
        <v>260</v>
      </c>
      <c r="J874" s="11" t="s">
        <v>296</v>
      </c>
      <c r="K874" s="11" t="s">
        <v>260</v>
      </c>
      <c r="L874" s="11" t="s">
        <v>260</v>
      </c>
      <c r="M874" s="11" t="s">
        <v>262</v>
      </c>
      <c r="N874" s="11" t="s">
        <v>262</v>
      </c>
      <c r="O874" s="11" t="s">
        <v>260</v>
      </c>
      <c r="P874" s="11" t="s">
        <v>260</v>
      </c>
      <c r="Q874" s="11" t="s">
        <v>260</v>
      </c>
      <c r="R874" s="11" t="s">
        <v>260</v>
      </c>
      <c r="S874" s="152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8">
        <v>2</v>
      </c>
    </row>
    <row r="875" spans="1:65">
      <c r="A875" s="30"/>
      <c r="B875" s="19"/>
      <c r="C875" s="9"/>
      <c r="D875" s="26" t="s">
        <v>116</v>
      </c>
      <c r="E875" s="26" t="s">
        <v>297</v>
      </c>
      <c r="F875" s="26" t="s">
        <v>299</v>
      </c>
      <c r="G875" s="26" t="s">
        <v>298</v>
      </c>
      <c r="H875" s="26" t="s">
        <v>299</v>
      </c>
      <c r="I875" s="26" t="s">
        <v>297</v>
      </c>
      <c r="J875" s="26" t="s">
        <v>299</v>
      </c>
      <c r="K875" s="26" t="s">
        <v>299</v>
      </c>
      <c r="L875" s="26" t="s">
        <v>299</v>
      </c>
      <c r="M875" s="26" t="s">
        <v>298</v>
      </c>
      <c r="N875" s="26" t="s">
        <v>297</v>
      </c>
      <c r="O875" s="26" t="s">
        <v>299</v>
      </c>
      <c r="P875" s="26" t="s">
        <v>299</v>
      </c>
      <c r="Q875" s="26" t="s">
        <v>299</v>
      </c>
      <c r="R875" s="26" t="s">
        <v>300</v>
      </c>
      <c r="S875" s="152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>
        <v>2</v>
      </c>
    </row>
    <row r="876" spans="1:65">
      <c r="A876" s="30"/>
      <c r="B876" s="18">
        <v>1</v>
      </c>
      <c r="C876" s="14">
        <v>1</v>
      </c>
      <c r="D876" s="154">
        <v>1.46</v>
      </c>
      <c r="E876" s="22">
        <v>1.369096446927669</v>
      </c>
      <c r="F876" s="147">
        <v>3</v>
      </c>
      <c r="G876" s="22">
        <v>1.6</v>
      </c>
      <c r="H876" s="22">
        <v>1.63</v>
      </c>
      <c r="I876" s="22">
        <v>1.1000000000000001</v>
      </c>
      <c r="J876" s="147" t="s">
        <v>96</v>
      </c>
      <c r="K876" s="22">
        <v>1.3</v>
      </c>
      <c r="L876" s="22">
        <v>1.1000000000000001</v>
      </c>
      <c r="M876" s="22">
        <v>1.4483471456903514</v>
      </c>
      <c r="N876" s="22">
        <v>1.8</v>
      </c>
      <c r="O876" s="22">
        <v>1.2</v>
      </c>
      <c r="P876" s="22">
        <v>1.5</v>
      </c>
      <c r="Q876" s="22">
        <v>1.2</v>
      </c>
      <c r="R876" s="22">
        <v>1.4</v>
      </c>
      <c r="S876" s="152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>
        <v>1</v>
      </c>
    </row>
    <row r="877" spans="1:65">
      <c r="A877" s="30"/>
      <c r="B877" s="19">
        <v>1</v>
      </c>
      <c r="C877" s="9">
        <v>2</v>
      </c>
      <c r="D877" s="11">
        <v>1.38</v>
      </c>
      <c r="E877" s="11">
        <v>1.3899968616155265</v>
      </c>
      <c r="F877" s="148">
        <v>2</v>
      </c>
      <c r="G877" s="11">
        <v>1.6</v>
      </c>
      <c r="H877" s="153">
        <v>2.42</v>
      </c>
      <c r="I877" s="11">
        <v>1.2</v>
      </c>
      <c r="J877" s="148" t="s">
        <v>96</v>
      </c>
      <c r="K877" s="11">
        <v>1.3</v>
      </c>
      <c r="L877" s="11">
        <v>1.1000000000000001</v>
      </c>
      <c r="M877" s="11">
        <v>1.207254367954766</v>
      </c>
      <c r="N877" s="11">
        <v>1.8</v>
      </c>
      <c r="O877" s="11">
        <v>1.3</v>
      </c>
      <c r="P877" s="11">
        <v>1.5</v>
      </c>
      <c r="Q877" s="11">
        <v>1.2</v>
      </c>
      <c r="R877" s="11">
        <v>1.3</v>
      </c>
      <c r="S877" s="152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20</v>
      </c>
    </row>
    <row r="878" spans="1:65">
      <c r="A878" s="30"/>
      <c r="B878" s="19">
        <v>1</v>
      </c>
      <c r="C878" s="9">
        <v>3</v>
      </c>
      <c r="D878" s="11">
        <v>1.39</v>
      </c>
      <c r="E878" s="11">
        <v>1.3872352206651999</v>
      </c>
      <c r="F878" s="148">
        <v>2</v>
      </c>
      <c r="G878" s="11">
        <v>1.7</v>
      </c>
      <c r="H878" s="11">
        <v>1.61</v>
      </c>
      <c r="I878" s="11">
        <v>1.2</v>
      </c>
      <c r="J878" s="148" t="s">
        <v>96</v>
      </c>
      <c r="K878" s="11">
        <v>1.2</v>
      </c>
      <c r="L878" s="11">
        <v>1.2</v>
      </c>
      <c r="M878" s="11">
        <v>1.3864935369029796</v>
      </c>
      <c r="N878" s="11">
        <v>1.7</v>
      </c>
      <c r="O878" s="11">
        <v>1.2</v>
      </c>
      <c r="P878" s="11">
        <v>1.4</v>
      </c>
      <c r="Q878" s="11">
        <v>1.2</v>
      </c>
      <c r="R878" s="11">
        <v>1.4</v>
      </c>
      <c r="S878" s="152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16</v>
      </c>
    </row>
    <row r="879" spans="1:65">
      <c r="A879" s="30"/>
      <c r="B879" s="19">
        <v>1</v>
      </c>
      <c r="C879" s="9">
        <v>4</v>
      </c>
      <c r="D879" s="11">
        <v>1.38</v>
      </c>
      <c r="E879" s="11">
        <v>1.3199477862668791</v>
      </c>
      <c r="F879" s="148" t="s">
        <v>102</v>
      </c>
      <c r="G879" s="11">
        <v>1.7</v>
      </c>
      <c r="H879" s="11">
        <v>1.64</v>
      </c>
      <c r="I879" s="11">
        <v>1.1000000000000001</v>
      </c>
      <c r="J879" s="148" t="s">
        <v>96</v>
      </c>
      <c r="K879" s="11">
        <v>1.3</v>
      </c>
      <c r="L879" s="11">
        <v>1.2</v>
      </c>
      <c r="M879" s="11">
        <v>1.1614980558280401</v>
      </c>
      <c r="N879" s="11">
        <v>1.7</v>
      </c>
      <c r="O879" s="11">
        <v>1.2</v>
      </c>
      <c r="P879" s="11">
        <v>1.4</v>
      </c>
      <c r="Q879" s="11">
        <v>1.2</v>
      </c>
      <c r="R879" s="11">
        <v>1.3</v>
      </c>
      <c r="S879" s="152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1.3706827342319774</v>
      </c>
    </row>
    <row r="880" spans="1:65">
      <c r="A880" s="30"/>
      <c r="B880" s="19">
        <v>1</v>
      </c>
      <c r="C880" s="9">
        <v>5</v>
      </c>
      <c r="D880" s="11">
        <v>1.42</v>
      </c>
      <c r="E880" s="11">
        <v>1.3820981838079973</v>
      </c>
      <c r="F880" s="148" t="s">
        <v>102</v>
      </c>
      <c r="G880" s="11">
        <v>1.7</v>
      </c>
      <c r="H880" s="11">
        <v>1.5</v>
      </c>
      <c r="I880" s="11">
        <v>1.1000000000000001</v>
      </c>
      <c r="J880" s="148" t="s">
        <v>96</v>
      </c>
      <c r="K880" s="11">
        <v>1.3</v>
      </c>
      <c r="L880" s="11">
        <v>1.2</v>
      </c>
      <c r="M880" s="11">
        <v>1.2216716912195091</v>
      </c>
      <c r="N880" s="11">
        <v>1.7</v>
      </c>
      <c r="O880" s="11">
        <v>1.2</v>
      </c>
      <c r="P880" s="11">
        <v>1.5</v>
      </c>
      <c r="Q880" s="11">
        <v>1.2</v>
      </c>
      <c r="R880" s="11">
        <v>1.3</v>
      </c>
      <c r="S880" s="152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105</v>
      </c>
    </row>
    <row r="881" spans="1:65">
      <c r="A881" s="30"/>
      <c r="B881" s="19">
        <v>1</v>
      </c>
      <c r="C881" s="9">
        <v>6</v>
      </c>
      <c r="D881" s="11">
        <v>1.39</v>
      </c>
      <c r="E881" s="11">
        <v>1.3508158409678588</v>
      </c>
      <c r="F881" s="148">
        <v>1</v>
      </c>
      <c r="G881" s="11">
        <v>1.7</v>
      </c>
      <c r="H881" s="11">
        <v>1.57</v>
      </c>
      <c r="I881" s="11">
        <v>1.1000000000000001</v>
      </c>
      <c r="J881" s="148" t="s">
        <v>96</v>
      </c>
      <c r="K881" s="11">
        <v>1.3</v>
      </c>
      <c r="L881" s="11">
        <v>1.2</v>
      </c>
      <c r="M881" s="11">
        <v>1.0967981322474485</v>
      </c>
      <c r="N881" s="11">
        <v>1.8</v>
      </c>
      <c r="O881" s="11">
        <v>1.2</v>
      </c>
      <c r="P881" s="11">
        <v>1.4</v>
      </c>
      <c r="Q881" s="11">
        <v>1.2</v>
      </c>
      <c r="R881" s="11">
        <v>1.4</v>
      </c>
      <c r="S881" s="152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5"/>
    </row>
    <row r="882" spans="1:65">
      <c r="A882" s="30"/>
      <c r="B882" s="20" t="s">
        <v>254</v>
      </c>
      <c r="C882" s="12"/>
      <c r="D882" s="23">
        <v>1.4033333333333333</v>
      </c>
      <c r="E882" s="23">
        <v>1.3665317233751884</v>
      </c>
      <c r="F882" s="23">
        <v>2</v>
      </c>
      <c r="G882" s="23">
        <v>1.6666666666666667</v>
      </c>
      <c r="H882" s="23">
        <v>1.7283333333333335</v>
      </c>
      <c r="I882" s="23">
        <v>1.1333333333333331</v>
      </c>
      <c r="J882" s="23" t="s">
        <v>622</v>
      </c>
      <c r="K882" s="23">
        <v>1.2833333333333332</v>
      </c>
      <c r="L882" s="23">
        <v>1.1666666666666667</v>
      </c>
      <c r="M882" s="23">
        <v>1.253677154973849</v>
      </c>
      <c r="N882" s="23">
        <v>1.75</v>
      </c>
      <c r="O882" s="23">
        <v>1.2166666666666668</v>
      </c>
      <c r="P882" s="23">
        <v>1.4500000000000002</v>
      </c>
      <c r="Q882" s="23">
        <v>1.2</v>
      </c>
      <c r="R882" s="23">
        <v>1.3499999999999999</v>
      </c>
      <c r="S882" s="152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5"/>
    </row>
    <row r="883" spans="1:65">
      <c r="A883" s="30"/>
      <c r="B883" s="3" t="s">
        <v>255</v>
      </c>
      <c r="C883" s="29"/>
      <c r="D883" s="11">
        <v>1.39</v>
      </c>
      <c r="E883" s="11">
        <v>1.3755973153678331</v>
      </c>
      <c r="F883" s="11">
        <v>2</v>
      </c>
      <c r="G883" s="11">
        <v>1.7</v>
      </c>
      <c r="H883" s="11">
        <v>1.62</v>
      </c>
      <c r="I883" s="11">
        <v>1.1000000000000001</v>
      </c>
      <c r="J883" s="11" t="s">
        <v>622</v>
      </c>
      <c r="K883" s="11">
        <v>1.3</v>
      </c>
      <c r="L883" s="11">
        <v>1.2</v>
      </c>
      <c r="M883" s="11">
        <v>1.2144630295871375</v>
      </c>
      <c r="N883" s="11">
        <v>1.75</v>
      </c>
      <c r="O883" s="11">
        <v>1.2</v>
      </c>
      <c r="P883" s="11">
        <v>1.45</v>
      </c>
      <c r="Q883" s="11">
        <v>1.2</v>
      </c>
      <c r="R883" s="11">
        <v>1.35</v>
      </c>
      <c r="S883" s="152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5"/>
    </row>
    <row r="884" spans="1:65">
      <c r="A884" s="30"/>
      <c r="B884" s="3" t="s">
        <v>256</v>
      </c>
      <c r="C884" s="29"/>
      <c r="D884" s="24">
        <v>3.1411250638372683E-2</v>
      </c>
      <c r="E884" s="24">
        <v>2.700071171778429E-2</v>
      </c>
      <c r="F884" s="24">
        <v>0.81649658092772603</v>
      </c>
      <c r="G884" s="24">
        <v>5.1639777949432156E-2</v>
      </c>
      <c r="H884" s="24">
        <v>0.34266115430066735</v>
      </c>
      <c r="I884" s="24">
        <v>5.1639777949432163E-2</v>
      </c>
      <c r="J884" s="24" t="s">
        <v>622</v>
      </c>
      <c r="K884" s="24">
        <v>4.0824829046386332E-2</v>
      </c>
      <c r="L884" s="24">
        <v>5.1639777949432156E-2</v>
      </c>
      <c r="M884" s="24">
        <v>0.13551681486072545</v>
      </c>
      <c r="N884" s="24">
        <v>5.4772255750516662E-2</v>
      </c>
      <c r="O884" s="24">
        <v>4.0824829046386332E-2</v>
      </c>
      <c r="P884" s="24">
        <v>5.4772255750516662E-2</v>
      </c>
      <c r="Q884" s="24">
        <v>0</v>
      </c>
      <c r="R884" s="24">
        <v>5.4772255750516537E-2</v>
      </c>
      <c r="S884" s="152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5"/>
    </row>
    <row r="885" spans="1:65">
      <c r="A885" s="30"/>
      <c r="B885" s="3" t="s">
        <v>86</v>
      </c>
      <c r="C885" s="29"/>
      <c r="D885" s="13">
        <v>2.2383313994089798E-2</v>
      </c>
      <c r="E885" s="13">
        <v>1.9758569271334146E-2</v>
      </c>
      <c r="F885" s="13">
        <v>0.40824829046386302</v>
      </c>
      <c r="G885" s="13">
        <v>3.0983866769659293E-2</v>
      </c>
      <c r="H885" s="13">
        <v>0.1982610343108972</v>
      </c>
      <c r="I885" s="13">
        <v>4.5564509955381333E-2</v>
      </c>
      <c r="J885" s="13" t="s">
        <v>622</v>
      </c>
      <c r="K885" s="13">
        <v>3.1811555101080261E-2</v>
      </c>
      <c r="L885" s="13">
        <v>4.4262666813798986E-2</v>
      </c>
      <c r="M885" s="13">
        <v>0.10809546486754977</v>
      </c>
      <c r="N885" s="13">
        <v>3.1298431857438094E-2</v>
      </c>
      <c r="O885" s="13">
        <v>3.3554654010728491E-2</v>
      </c>
      <c r="P885" s="13">
        <v>3.7773969483114934E-2</v>
      </c>
      <c r="Q885" s="13">
        <v>0</v>
      </c>
      <c r="R885" s="13">
        <v>4.0572041296678921E-2</v>
      </c>
      <c r="S885" s="152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5"/>
    </row>
    <row r="886" spans="1:65">
      <c r="A886" s="30"/>
      <c r="B886" s="3" t="s">
        <v>257</v>
      </c>
      <c r="C886" s="29"/>
      <c r="D886" s="13">
        <v>2.3820683142733889E-2</v>
      </c>
      <c r="E886" s="13">
        <v>-3.0284257276464999E-3</v>
      </c>
      <c r="F886" s="13">
        <v>0.45912686433643768</v>
      </c>
      <c r="G886" s="13">
        <v>0.21593905361369825</v>
      </c>
      <c r="H886" s="13">
        <v>0.26092879859740514</v>
      </c>
      <c r="I886" s="13">
        <v>-0.17316144354268548</v>
      </c>
      <c r="J886" s="13" t="s">
        <v>622</v>
      </c>
      <c r="K886" s="13">
        <v>-6.3726928717452558E-2</v>
      </c>
      <c r="L886" s="13">
        <v>-0.14884266247041122</v>
      </c>
      <c r="M886" s="13">
        <v>-8.5362991986390746E-2</v>
      </c>
      <c r="N886" s="13">
        <v>0.27673600629438311</v>
      </c>
      <c r="O886" s="13">
        <v>-0.11236449086200029</v>
      </c>
      <c r="P886" s="13">
        <v>5.7866976643917489E-2</v>
      </c>
      <c r="Q886" s="13">
        <v>-0.12452388139813741</v>
      </c>
      <c r="R886" s="13">
        <v>-1.5089366572904606E-2</v>
      </c>
      <c r="S886" s="152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30"/>
      <c r="B887" s="46" t="s">
        <v>258</v>
      </c>
      <c r="C887" s="47"/>
      <c r="D887" s="45">
        <v>0.2</v>
      </c>
      <c r="E887" s="45">
        <v>0.04</v>
      </c>
      <c r="F887" s="45" t="s">
        <v>259</v>
      </c>
      <c r="G887" s="45">
        <v>1.39</v>
      </c>
      <c r="H887" s="45">
        <v>1.66</v>
      </c>
      <c r="I887" s="45">
        <v>1.01</v>
      </c>
      <c r="J887" s="45">
        <v>16.38</v>
      </c>
      <c r="K887" s="45">
        <v>0.34</v>
      </c>
      <c r="L887" s="45">
        <v>0.86</v>
      </c>
      <c r="M887" s="45">
        <v>0.47</v>
      </c>
      <c r="N887" s="45">
        <v>1.76</v>
      </c>
      <c r="O887" s="45">
        <v>0.64</v>
      </c>
      <c r="P887" s="45">
        <v>0.41</v>
      </c>
      <c r="Q887" s="45">
        <v>0.71</v>
      </c>
      <c r="R887" s="45">
        <v>0.04</v>
      </c>
      <c r="S887" s="152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B888" s="31" t="s">
        <v>308</v>
      </c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BM888" s="55"/>
    </row>
    <row r="889" spans="1:65">
      <c r="BM889" s="55"/>
    </row>
    <row r="890" spans="1:65" ht="15">
      <c r="B890" s="8" t="s">
        <v>542</v>
      </c>
      <c r="BM890" s="28" t="s">
        <v>66</v>
      </c>
    </row>
    <row r="891" spans="1:65" ht="15">
      <c r="A891" s="25" t="s">
        <v>18</v>
      </c>
      <c r="B891" s="18" t="s">
        <v>110</v>
      </c>
      <c r="C891" s="15" t="s">
        <v>111</v>
      </c>
      <c r="D891" s="16" t="s">
        <v>225</v>
      </c>
      <c r="E891" s="17" t="s">
        <v>225</v>
      </c>
      <c r="F891" s="17" t="s">
        <v>225</v>
      </c>
      <c r="G891" s="17" t="s">
        <v>225</v>
      </c>
      <c r="H891" s="17" t="s">
        <v>225</v>
      </c>
      <c r="I891" s="17" t="s">
        <v>225</v>
      </c>
      <c r="J891" s="17" t="s">
        <v>225</v>
      </c>
      <c r="K891" s="17" t="s">
        <v>225</v>
      </c>
      <c r="L891" s="17" t="s">
        <v>225</v>
      </c>
      <c r="M891" s="17" t="s">
        <v>225</v>
      </c>
      <c r="N891" s="17" t="s">
        <v>225</v>
      </c>
      <c r="O891" s="17" t="s">
        <v>225</v>
      </c>
      <c r="P891" s="17" t="s">
        <v>225</v>
      </c>
      <c r="Q891" s="17" t="s">
        <v>225</v>
      </c>
      <c r="R891" s="17" t="s">
        <v>225</v>
      </c>
      <c r="S891" s="17" t="s">
        <v>225</v>
      </c>
      <c r="T891" s="152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8">
        <v>1</v>
      </c>
    </row>
    <row r="892" spans="1:65">
      <c r="A892" s="30"/>
      <c r="B892" s="19" t="s">
        <v>226</v>
      </c>
      <c r="C892" s="9" t="s">
        <v>226</v>
      </c>
      <c r="D892" s="150" t="s">
        <v>228</v>
      </c>
      <c r="E892" s="151" t="s">
        <v>230</v>
      </c>
      <c r="F892" s="151" t="s">
        <v>233</v>
      </c>
      <c r="G892" s="151" t="s">
        <v>234</v>
      </c>
      <c r="H892" s="151" t="s">
        <v>236</v>
      </c>
      <c r="I892" s="151" t="s">
        <v>237</v>
      </c>
      <c r="J892" s="151" t="s">
        <v>238</v>
      </c>
      <c r="K892" s="151" t="s">
        <v>239</v>
      </c>
      <c r="L892" s="151" t="s">
        <v>240</v>
      </c>
      <c r="M892" s="151" t="s">
        <v>242</v>
      </c>
      <c r="N892" s="151" t="s">
        <v>243</v>
      </c>
      <c r="O892" s="151" t="s">
        <v>244</v>
      </c>
      <c r="P892" s="151" t="s">
        <v>245</v>
      </c>
      <c r="Q892" s="151" t="s">
        <v>246</v>
      </c>
      <c r="R892" s="151" t="s">
        <v>247</v>
      </c>
      <c r="S892" s="151" t="s">
        <v>248</v>
      </c>
      <c r="T892" s="152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8" t="s">
        <v>3</v>
      </c>
    </row>
    <row r="893" spans="1:65">
      <c r="A893" s="30"/>
      <c r="B893" s="19"/>
      <c r="C893" s="9"/>
      <c r="D893" s="10" t="s">
        <v>260</v>
      </c>
      <c r="E893" s="11" t="s">
        <v>260</v>
      </c>
      <c r="F893" s="11" t="s">
        <v>296</v>
      </c>
      <c r="G893" s="11" t="s">
        <v>262</v>
      </c>
      <c r="H893" s="11" t="s">
        <v>262</v>
      </c>
      <c r="I893" s="11" t="s">
        <v>262</v>
      </c>
      <c r="J893" s="11" t="s">
        <v>296</v>
      </c>
      <c r="K893" s="11" t="s">
        <v>260</v>
      </c>
      <c r="L893" s="11" t="s">
        <v>260</v>
      </c>
      <c r="M893" s="11" t="s">
        <v>260</v>
      </c>
      <c r="N893" s="11" t="s">
        <v>262</v>
      </c>
      <c r="O893" s="11" t="s">
        <v>262</v>
      </c>
      <c r="P893" s="11" t="s">
        <v>260</v>
      </c>
      <c r="Q893" s="11" t="s">
        <v>260</v>
      </c>
      <c r="R893" s="11" t="s">
        <v>260</v>
      </c>
      <c r="S893" s="11" t="s">
        <v>296</v>
      </c>
      <c r="T893" s="152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>
        <v>0</v>
      </c>
    </row>
    <row r="894" spans="1:65">
      <c r="A894" s="30"/>
      <c r="B894" s="19"/>
      <c r="C894" s="9"/>
      <c r="D894" s="26" t="s">
        <v>116</v>
      </c>
      <c r="E894" s="26" t="s">
        <v>297</v>
      </c>
      <c r="F894" s="26" t="s">
        <v>299</v>
      </c>
      <c r="G894" s="26" t="s">
        <v>298</v>
      </c>
      <c r="H894" s="26" t="s">
        <v>299</v>
      </c>
      <c r="I894" s="26" t="s">
        <v>297</v>
      </c>
      <c r="J894" s="26" t="s">
        <v>299</v>
      </c>
      <c r="K894" s="26" t="s">
        <v>299</v>
      </c>
      <c r="L894" s="26" t="s">
        <v>299</v>
      </c>
      <c r="M894" s="26" t="s">
        <v>299</v>
      </c>
      <c r="N894" s="26" t="s">
        <v>298</v>
      </c>
      <c r="O894" s="26" t="s">
        <v>297</v>
      </c>
      <c r="P894" s="26" t="s">
        <v>299</v>
      </c>
      <c r="Q894" s="26" t="s">
        <v>299</v>
      </c>
      <c r="R894" s="26" t="s">
        <v>299</v>
      </c>
      <c r="S894" s="26" t="s">
        <v>300</v>
      </c>
      <c r="T894" s="152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>
        <v>1</v>
      </c>
    </row>
    <row r="895" spans="1:65">
      <c r="A895" s="30"/>
      <c r="B895" s="18">
        <v>1</v>
      </c>
      <c r="C895" s="14">
        <v>1</v>
      </c>
      <c r="D895" s="205">
        <v>55.34</v>
      </c>
      <c r="E895" s="205">
        <v>51.667727877045024</v>
      </c>
      <c r="F895" s="206">
        <v>214</v>
      </c>
      <c r="G895" s="205">
        <v>51.1</v>
      </c>
      <c r="H895" s="206">
        <v>66.5</v>
      </c>
      <c r="I895" s="205">
        <v>54</v>
      </c>
      <c r="J895" s="205">
        <v>54.923333333333339</v>
      </c>
      <c r="K895" s="205">
        <v>52.7</v>
      </c>
      <c r="L895" s="205">
        <v>48.9</v>
      </c>
      <c r="M895" s="205">
        <v>50.5</v>
      </c>
      <c r="N895" s="205">
        <v>50.781713969034477</v>
      </c>
      <c r="O895" s="205">
        <v>53.5</v>
      </c>
      <c r="P895" s="205">
        <v>49.8</v>
      </c>
      <c r="Q895" s="205">
        <v>55.7</v>
      </c>
      <c r="R895" s="205">
        <v>50.3</v>
      </c>
      <c r="S895" s="206">
        <v>39.9</v>
      </c>
      <c r="T895" s="207"/>
      <c r="U895" s="208"/>
      <c r="V895" s="208"/>
      <c r="W895" s="208"/>
      <c r="X895" s="208"/>
      <c r="Y895" s="208"/>
      <c r="Z895" s="208"/>
      <c r="AA895" s="208"/>
      <c r="AB895" s="208"/>
      <c r="AC895" s="208"/>
      <c r="AD895" s="208"/>
      <c r="AE895" s="208"/>
      <c r="AF895" s="208"/>
      <c r="AG895" s="208"/>
      <c r="AH895" s="208"/>
      <c r="AI895" s="208"/>
      <c r="AJ895" s="208"/>
      <c r="AK895" s="208"/>
      <c r="AL895" s="208"/>
      <c r="AM895" s="208"/>
      <c r="AN895" s="208"/>
      <c r="AO895" s="208"/>
      <c r="AP895" s="208"/>
      <c r="AQ895" s="208"/>
      <c r="AR895" s="208"/>
      <c r="AS895" s="208"/>
      <c r="AT895" s="208"/>
      <c r="AU895" s="208"/>
      <c r="AV895" s="208"/>
      <c r="AW895" s="208"/>
      <c r="AX895" s="208"/>
      <c r="AY895" s="208"/>
      <c r="AZ895" s="208"/>
      <c r="BA895" s="208"/>
      <c r="BB895" s="208"/>
      <c r="BC895" s="208"/>
      <c r="BD895" s="208"/>
      <c r="BE895" s="208"/>
      <c r="BF895" s="208"/>
      <c r="BG895" s="208"/>
      <c r="BH895" s="208"/>
      <c r="BI895" s="208"/>
      <c r="BJ895" s="208"/>
      <c r="BK895" s="208"/>
      <c r="BL895" s="208"/>
      <c r="BM895" s="209">
        <v>1</v>
      </c>
    </row>
    <row r="896" spans="1:65">
      <c r="A896" s="30"/>
      <c r="B896" s="19">
        <v>1</v>
      </c>
      <c r="C896" s="9">
        <v>2</v>
      </c>
      <c r="D896" s="210">
        <v>54.02</v>
      </c>
      <c r="E896" s="210">
        <v>52.865991512423918</v>
      </c>
      <c r="F896" s="211">
        <v>219</v>
      </c>
      <c r="G896" s="210">
        <v>52.5</v>
      </c>
      <c r="H896" s="211">
        <v>67.3</v>
      </c>
      <c r="I896" s="210">
        <v>53</v>
      </c>
      <c r="J896" s="210">
        <v>54.353333333333332</v>
      </c>
      <c r="K896" s="210">
        <v>53.1</v>
      </c>
      <c r="L896" s="220">
        <v>44.4</v>
      </c>
      <c r="M896" s="210">
        <v>51.9</v>
      </c>
      <c r="N896" s="210">
        <v>49.912938232642247</v>
      </c>
      <c r="O896" s="210">
        <v>55</v>
      </c>
      <c r="P896" s="210">
        <v>53.7</v>
      </c>
      <c r="Q896" s="210">
        <v>56</v>
      </c>
      <c r="R896" s="210">
        <v>52.1</v>
      </c>
      <c r="S896" s="211">
        <v>39.9</v>
      </c>
      <c r="T896" s="207"/>
      <c r="U896" s="208"/>
      <c r="V896" s="208"/>
      <c r="W896" s="208"/>
      <c r="X896" s="208"/>
      <c r="Y896" s="208"/>
      <c r="Z896" s="208"/>
      <c r="AA896" s="208"/>
      <c r="AB896" s="208"/>
      <c r="AC896" s="208"/>
      <c r="AD896" s="208"/>
      <c r="AE896" s="208"/>
      <c r="AF896" s="208"/>
      <c r="AG896" s="208"/>
      <c r="AH896" s="208"/>
      <c r="AI896" s="208"/>
      <c r="AJ896" s="208"/>
      <c r="AK896" s="208"/>
      <c r="AL896" s="208"/>
      <c r="AM896" s="208"/>
      <c r="AN896" s="208"/>
      <c r="AO896" s="208"/>
      <c r="AP896" s="208"/>
      <c r="AQ896" s="208"/>
      <c r="AR896" s="208"/>
      <c r="AS896" s="208"/>
      <c r="AT896" s="208"/>
      <c r="AU896" s="208"/>
      <c r="AV896" s="208"/>
      <c r="AW896" s="208"/>
      <c r="AX896" s="208"/>
      <c r="AY896" s="208"/>
      <c r="AZ896" s="208"/>
      <c r="BA896" s="208"/>
      <c r="BB896" s="208"/>
      <c r="BC896" s="208"/>
      <c r="BD896" s="208"/>
      <c r="BE896" s="208"/>
      <c r="BF896" s="208"/>
      <c r="BG896" s="208"/>
      <c r="BH896" s="208"/>
      <c r="BI896" s="208"/>
      <c r="BJ896" s="208"/>
      <c r="BK896" s="208"/>
      <c r="BL896" s="208"/>
      <c r="BM896" s="209">
        <v>21</v>
      </c>
    </row>
    <row r="897" spans="1:65">
      <c r="A897" s="30"/>
      <c r="B897" s="19">
        <v>1</v>
      </c>
      <c r="C897" s="9">
        <v>3</v>
      </c>
      <c r="D897" s="210">
        <v>53.96</v>
      </c>
      <c r="E897" s="210">
        <v>53.666932457318936</v>
      </c>
      <c r="F897" s="211">
        <v>209</v>
      </c>
      <c r="G897" s="210">
        <v>52.1</v>
      </c>
      <c r="H897" s="211">
        <v>63.4</v>
      </c>
      <c r="I897" s="210">
        <v>53</v>
      </c>
      <c r="J897" s="210">
        <v>54.976666666666667</v>
      </c>
      <c r="K897" s="210">
        <v>51.7</v>
      </c>
      <c r="L897" s="210">
        <v>50.7</v>
      </c>
      <c r="M897" s="210">
        <v>54.9</v>
      </c>
      <c r="N897" s="210">
        <v>50.804776525125</v>
      </c>
      <c r="O897" s="210">
        <v>54.1</v>
      </c>
      <c r="P897" s="210">
        <v>52.1</v>
      </c>
      <c r="Q897" s="210">
        <v>54.5</v>
      </c>
      <c r="R897" s="210">
        <v>49.7</v>
      </c>
      <c r="S897" s="211">
        <v>40.200000000000003</v>
      </c>
      <c r="T897" s="207"/>
      <c r="U897" s="208"/>
      <c r="V897" s="208"/>
      <c r="W897" s="208"/>
      <c r="X897" s="208"/>
      <c r="Y897" s="208"/>
      <c r="Z897" s="208"/>
      <c r="AA897" s="208"/>
      <c r="AB897" s="208"/>
      <c r="AC897" s="208"/>
      <c r="AD897" s="208"/>
      <c r="AE897" s="208"/>
      <c r="AF897" s="208"/>
      <c r="AG897" s="208"/>
      <c r="AH897" s="208"/>
      <c r="AI897" s="208"/>
      <c r="AJ897" s="208"/>
      <c r="AK897" s="208"/>
      <c r="AL897" s="208"/>
      <c r="AM897" s="208"/>
      <c r="AN897" s="208"/>
      <c r="AO897" s="208"/>
      <c r="AP897" s="208"/>
      <c r="AQ897" s="208"/>
      <c r="AR897" s="208"/>
      <c r="AS897" s="208"/>
      <c r="AT897" s="208"/>
      <c r="AU897" s="208"/>
      <c r="AV897" s="208"/>
      <c r="AW897" s="208"/>
      <c r="AX897" s="208"/>
      <c r="AY897" s="208"/>
      <c r="AZ897" s="208"/>
      <c r="BA897" s="208"/>
      <c r="BB897" s="208"/>
      <c r="BC897" s="208"/>
      <c r="BD897" s="208"/>
      <c r="BE897" s="208"/>
      <c r="BF897" s="208"/>
      <c r="BG897" s="208"/>
      <c r="BH897" s="208"/>
      <c r="BI897" s="208"/>
      <c r="BJ897" s="208"/>
      <c r="BK897" s="208"/>
      <c r="BL897" s="208"/>
      <c r="BM897" s="209">
        <v>16</v>
      </c>
    </row>
    <row r="898" spans="1:65">
      <c r="A898" s="30"/>
      <c r="B898" s="19">
        <v>1</v>
      </c>
      <c r="C898" s="9">
        <v>4</v>
      </c>
      <c r="D898" s="210">
        <v>53.12</v>
      </c>
      <c r="E898" s="210">
        <v>52.395074849344219</v>
      </c>
      <c r="F898" s="211">
        <v>202</v>
      </c>
      <c r="G898" s="210">
        <v>51.9</v>
      </c>
      <c r="H898" s="211">
        <v>66.599999999999994</v>
      </c>
      <c r="I898" s="210">
        <v>53</v>
      </c>
      <c r="J898" s="210">
        <v>55.793333333333329</v>
      </c>
      <c r="K898" s="210">
        <v>52.6</v>
      </c>
      <c r="L898" s="210">
        <v>46.8</v>
      </c>
      <c r="M898" s="210">
        <v>51.4</v>
      </c>
      <c r="N898" s="210">
        <v>50.797635066399145</v>
      </c>
      <c r="O898" s="210">
        <v>53</v>
      </c>
      <c r="P898" s="210">
        <v>51.9</v>
      </c>
      <c r="Q898" s="210">
        <v>55.9</v>
      </c>
      <c r="R898" s="210">
        <v>52.1</v>
      </c>
      <c r="S898" s="211">
        <v>40.5</v>
      </c>
      <c r="T898" s="207"/>
      <c r="U898" s="208"/>
      <c r="V898" s="208"/>
      <c r="W898" s="208"/>
      <c r="X898" s="208"/>
      <c r="Y898" s="208"/>
      <c r="Z898" s="208"/>
      <c r="AA898" s="208"/>
      <c r="AB898" s="208"/>
      <c r="AC898" s="208"/>
      <c r="AD898" s="208"/>
      <c r="AE898" s="208"/>
      <c r="AF898" s="208"/>
      <c r="AG898" s="208"/>
      <c r="AH898" s="208"/>
      <c r="AI898" s="208"/>
      <c r="AJ898" s="208"/>
      <c r="AK898" s="208"/>
      <c r="AL898" s="208"/>
      <c r="AM898" s="208"/>
      <c r="AN898" s="208"/>
      <c r="AO898" s="208"/>
      <c r="AP898" s="208"/>
      <c r="AQ898" s="208"/>
      <c r="AR898" s="208"/>
      <c r="AS898" s="208"/>
      <c r="AT898" s="208"/>
      <c r="AU898" s="208"/>
      <c r="AV898" s="208"/>
      <c r="AW898" s="208"/>
      <c r="AX898" s="208"/>
      <c r="AY898" s="208"/>
      <c r="AZ898" s="208"/>
      <c r="BA898" s="208"/>
      <c r="BB898" s="208"/>
      <c r="BC898" s="208"/>
      <c r="BD898" s="208"/>
      <c r="BE898" s="208"/>
      <c r="BF898" s="208"/>
      <c r="BG898" s="208"/>
      <c r="BH898" s="208"/>
      <c r="BI898" s="208"/>
      <c r="BJ898" s="208"/>
      <c r="BK898" s="208"/>
      <c r="BL898" s="208"/>
      <c r="BM898" s="209">
        <v>52.468294713352755</v>
      </c>
    </row>
    <row r="899" spans="1:65">
      <c r="A899" s="30"/>
      <c r="B899" s="19">
        <v>1</v>
      </c>
      <c r="C899" s="9">
        <v>5</v>
      </c>
      <c r="D899" s="210">
        <v>55.02</v>
      </c>
      <c r="E899" s="210">
        <v>53.357246963509255</v>
      </c>
      <c r="F899" s="211">
        <v>223</v>
      </c>
      <c r="G899" s="210">
        <v>50.5</v>
      </c>
      <c r="H899" s="211">
        <v>60.7</v>
      </c>
      <c r="I899" s="210">
        <v>53</v>
      </c>
      <c r="J899" s="210">
        <v>54.363333333333337</v>
      </c>
      <c r="K899" s="210">
        <v>52.3</v>
      </c>
      <c r="L899" s="210">
        <v>47.3</v>
      </c>
      <c r="M899" s="210">
        <v>50.3</v>
      </c>
      <c r="N899" s="210">
        <v>50.954176085029452</v>
      </c>
      <c r="O899" s="210">
        <v>53.3</v>
      </c>
      <c r="P899" s="210">
        <v>49.7</v>
      </c>
      <c r="Q899" s="210">
        <v>56.8</v>
      </c>
      <c r="R899" s="210">
        <v>51</v>
      </c>
      <c r="S899" s="211">
        <v>39.5</v>
      </c>
      <c r="T899" s="207"/>
      <c r="U899" s="208"/>
      <c r="V899" s="208"/>
      <c r="W899" s="208"/>
      <c r="X899" s="208"/>
      <c r="Y899" s="208"/>
      <c r="Z899" s="208"/>
      <c r="AA899" s="208"/>
      <c r="AB899" s="208"/>
      <c r="AC899" s="208"/>
      <c r="AD899" s="208"/>
      <c r="AE899" s="208"/>
      <c r="AF899" s="208"/>
      <c r="AG899" s="208"/>
      <c r="AH899" s="208"/>
      <c r="AI899" s="208"/>
      <c r="AJ899" s="208"/>
      <c r="AK899" s="208"/>
      <c r="AL899" s="208"/>
      <c r="AM899" s="208"/>
      <c r="AN899" s="208"/>
      <c r="AO899" s="208"/>
      <c r="AP899" s="208"/>
      <c r="AQ899" s="208"/>
      <c r="AR899" s="208"/>
      <c r="AS899" s="208"/>
      <c r="AT899" s="208"/>
      <c r="AU899" s="208"/>
      <c r="AV899" s="208"/>
      <c r="AW899" s="208"/>
      <c r="AX899" s="208"/>
      <c r="AY899" s="208"/>
      <c r="AZ899" s="208"/>
      <c r="BA899" s="208"/>
      <c r="BB899" s="208"/>
      <c r="BC899" s="208"/>
      <c r="BD899" s="208"/>
      <c r="BE899" s="208"/>
      <c r="BF899" s="208"/>
      <c r="BG899" s="208"/>
      <c r="BH899" s="208"/>
      <c r="BI899" s="208"/>
      <c r="BJ899" s="208"/>
      <c r="BK899" s="208"/>
      <c r="BL899" s="208"/>
      <c r="BM899" s="209">
        <v>106</v>
      </c>
    </row>
    <row r="900" spans="1:65">
      <c r="A900" s="30"/>
      <c r="B900" s="19">
        <v>1</v>
      </c>
      <c r="C900" s="9">
        <v>6</v>
      </c>
      <c r="D900" s="210">
        <v>53.61</v>
      </c>
      <c r="E900" s="210">
        <v>51.63283024267858</v>
      </c>
      <c r="F900" s="211">
        <v>217</v>
      </c>
      <c r="G900" s="210">
        <v>50.3</v>
      </c>
      <c r="H900" s="211">
        <v>61.3</v>
      </c>
      <c r="I900" s="210">
        <v>52</v>
      </c>
      <c r="J900" s="210">
        <v>53.913333333333334</v>
      </c>
      <c r="K900" s="220">
        <v>55.6</v>
      </c>
      <c r="L900" s="210">
        <v>52.2</v>
      </c>
      <c r="M900" s="210">
        <v>54.6</v>
      </c>
      <c r="N900" s="210">
        <v>50.036610527630714</v>
      </c>
      <c r="O900" s="210">
        <v>54.3</v>
      </c>
      <c r="P900" s="210">
        <v>50.1</v>
      </c>
      <c r="Q900" s="210">
        <v>54.5</v>
      </c>
      <c r="R900" s="210">
        <v>51.2</v>
      </c>
      <c r="S900" s="211">
        <v>39.799999999999997</v>
      </c>
      <c r="T900" s="207"/>
      <c r="U900" s="208"/>
      <c r="V900" s="208"/>
      <c r="W900" s="208"/>
      <c r="X900" s="208"/>
      <c r="Y900" s="208"/>
      <c r="Z900" s="208"/>
      <c r="AA900" s="208"/>
      <c r="AB900" s="208"/>
      <c r="AC900" s="208"/>
      <c r="AD900" s="208"/>
      <c r="AE900" s="208"/>
      <c r="AF900" s="208"/>
      <c r="AG900" s="208"/>
      <c r="AH900" s="208"/>
      <c r="AI900" s="208"/>
      <c r="AJ900" s="208"/>
      <c r="AK900" s="208"/>
      <c r="AL900" s="208"/>
      <c r="AM900" s="208"/>
      <c r="AN900" s="208"/>
      <c r="AO900" s="208"/>
      <c r="AP900" s="208"/>
      <c r="AQ900" s="208"/>
      <c r="AR900" s="208"/>
      <c r="AS900" s="208"/>
      <c r="AT900" s="208"/>
      <c r="AU900" s="208"/>
      <c r="AV900" s="208"/>
      <c r="AW900" s="208"/>
      <c r="AX900" s="208"/>
      <c r="AY900" s="208"/>
      <c r="AZ900" s="208"/>
      <c r="BA900" s="208"/>
      <c r="BB900" s="208"/>
      <c r="BC900" s="208"/>
      <c r="BD900" s="208"/>
      <c r="BE900" s="208"/>
      <c r="BF900" s="208"/>
      <c r="BG900" s="208"/>
      <c r="BH900" s="208"/>
      <c r="BI900" s="208"/>
      <c r="BJ900" s="208"/>
      <c r="BK900" s="208"/>
      <c r="BL900" s="208"/>
      <c r="BM900" s="212"/>
    </row>
    <row r="901" spans="1:65">
      <c r="A901" s="30"/>
      <c r="B901" s="20" t="s">
        <v>254</v>
      </c>
      <c r="C901" s="12"/>
      <c r="D901" s="213">
        <v>54.178333333333342</v>
      </c>
      <c r="E901" s="213">
        <v>52.59763398371998</v>
      </c>
      <c r="F901" s="213">
        <v>214</v>
      </c>
      <c r="G901" s="213">
        <v>51.400000000000006</v>
      </c>
      <c r="H901" s="213">
        <v>64.3</v>
      </c>
      <c r="I901" s="213">
        <v>53</v>
      </c>
      <c r="J901" s="213">
        <v>54.720555555555556</v>
      </c>
      <c r="K901" s="213">
        <v>53</v>
      </c>
      <c r="L901" s="213">
        <v>48.383333333333333</v>
      </c>
      <c r="M901" s="213">
        <v>52.266666666666673</v>
      </c>
      <c r="N901" s="213">
        <v>50.547975067643506</v>
      </c>
      <c r="O901" s="213">
        <v>53.866666666666667</v>
      </c>
      <c r="P901" s="213">
        <v>51.216666666666669</v>
      </c>
      <c r="Q901" s="213">
        <v>55.566666666666663</v>
      </c>
      <c r="R901" s="213">
        <v>51.06666666666667</v>
      </c>
      <c r="S901" s="213">
        <v>39.966666666666669</v>
      </c>
      <c r="T901" s="207"/>
      <c r="U901" s="208"/>
      <c r="V901" s="208"/>
      <c r="W901" s="208"/>
      <c r="X901" s="208"/>
      <c r="Y901" s="208"/>
      <c r="Z901" s="208"/>
      <c r="AA901" s="208"/>
      <c r="AB901" s="208"/>
      <c r="AC901" s="208"/>
      <c r="AD901" s="208"/>
      <c r="AE901" s="208"/>
      <c r="AF901" s="208"/>
      <c r="AG901" s="208"/>
      <c r="AH901" s="208"/>
      <c r="AI901" s="208"/>
      <c r="AJ901" s="208"/>
      <c r="AK901" s="208"/>
      <c r="AL901" s="208"/>
      <c r="AM901" s="208"/>
      <c r="AN901" s="208"/>
      <c r="AO901" s="208"/>
      <c r="AP901" s="208"/>
      <c r="AQ901" s="208"/>
      <c r="AR901" s="208"/>
      <c r="AS901" s="208"/>
      <c r="AT901" s="208"/>
      <c r="AU901" s="208"/>
      <c r="AV901" s="208"/>
      <c r="AW901" s="208"/>
      <c r="AX901" s="208"/>
      <c r="AY901" s="208"/>
      <c r="AZ901" s="208"/>
      <c r="BA901" s="208"/>
      <c r="BB901" s="208"/>
      <c r="BC901" s="208"/>
      <c r="BD901" s="208"/>
      <c r="BE901" s="208"/>
      <c r="BF901" s="208"/>
      <c r="BG901" s="208"/>
      <c r="BH901" s="208"/>
      <c r="BI901" s="208"/>
      <c r="BJ901" s="208"/>
      <c r="BK901" s="208"/>
      <c r="BL901" s="208"/>
      <c r="BM901" s="212"/>
    </row>
    <row r="902" spans="1:65">
      <c r="A902" s="30"/>
      <c r="B902" s="3" t="s">
        <v>255</v>
      </c>
      <c r="C902" s="29"/>
      <c r="D902" s="210">
        <v>53.99</v>
      </c>
      <c r="E902" s="210">
        <v>52.630533180884072</v>
      </c>
      <c r="F902" s="210">
        <v>215.5</v>
      </c>
      <c r="G902" s="210">
        <v>51.5</v>
      </c>
      <c r="H902" s="210">
        <v>64.95</v>
      </c>
      <c r="I902" s="210">
        <v>53</v>
      </c>
      <c r="J902" s="210">
        <v>54.643333333333338</v>
      </c>
      <c r="K902" s="210">
        <v>52.650000000000006</v>
      </c>
      <c r="L902" s="210">
        <v>48.099999999999994</v>
      </c>
      <c r="M902" s="210">
        <v>51.65</v>
      </c>
      <c r="N902" s="210">
        <v>50.789674517716811</v>
      </c>
      <c r="O902" s="210">
        <v>53.8</v>
      </c>
      <c r="P902" s="210">
        <v>51</v>
      </c>
      <c r="Q902" s="210">
        <v>55.8</v>
      </c>
      <c r="R902" s="210">
        <v>51.1</v>
      </c>
      <c r="S902" s="210">
        <v>39.9</v>
      </c>
      <c r="T902" s="207"/>
      <c r="U902" s="208"/>
      <c r="V902" s="208"/>
      <c r="W902" s="208"/>
      <c r="X902" s="208"/>
      <c r="Y902" s="208"/>
      <c r="Z902" s="208"/>
      <c r="AA902" s="208"/>
      <c r="AB902" s="208"/>
      <c r="AC902" s="208"/>
      <c r="AD902" s="208"/>
      <c r="AE902" s="208"/>
      <c r="AF902" s="208"/>
      <c r="AG902" s="208"/>
      <c r="AH902" s="208"/>
      <c r="AI902" s="208"/>
      <c r="AJ902" s="208"/>
      <c r="AK902" s="208"/>
      <c r="AL902" s="208"/>
      <c r="AM902" s="208"/>
      <c r="AN902" s="208"/>
      <c r="AO902" s="208"/>
      <c r="AP902" s="208"/>
      <c r="AQ902" s="208"/>
      <c r="AR902" s="208"/>
      <c r="AS902" s="208"/>
      <c r="AT902" s="208"/>
      <c r="AU902" s="208"/>
      <c r="AV902" s="208"/>
      <c r="AW902" s="208"/>
      <c r="AX902" s="208"/>
      <c r="AY902" s="208"/>
      <c r="AZ902" s="208"/>
      <c r="BA902" s="208"/>
      <c r="BB902" s="208"/>
      <c r="BC902" s="208"/>
      <c r="BD902" s="208"/>
      <c r="BE902" s="208"/>
      <c r="BF902" s="208"/>
      <c r="BG902" s="208"/>
      <c r="BH902" s="208"/>
      <c r="BI902" s="208"/>
      <c r="BJ902" s="208"/>
      <c r="BK902" s="208"/>
      <c r="BL902" s="208"/>
      <c r="BM902" s="212"/>
    </row>
    <row r="903" spans="1:65">
      <c r="A903" s="30"/>
      <c r="B903" s="3" t="s">
        <v>256</v>
      </c>
      <c r="C903" s="29"/>
      <c r="D903" s="221">
        <v>0.84542099966032913</v>
      </c>
      <c r="E903" s="221">
        <v>0.85194233335307323</v>
      </c>
      <c r="F903" s="221">
        <v>7.5365774725667087</v>
      </c>
      <c r="G903" s="221">
        <v>0.9011104260855054</v>
      </c>
      <c r="H903" s="221">
        <v>2.8948229652260244</v>
      </c>
      <c r="I903" s="221">
        <v>0.63245553203367588</v>
      </c>
      <c r="J903" s="221">
        <v>0.65903436655177139</v>
      </c>
      <c r="K903" s="221">
        <v>1.3564659966250538</v>
      </c>
      <c r="L903" s="221">
        <v>2.8195153247795406</v>
      </c>
      <c r="M903" s="221">
        <v>2.0126268075991307</v>
      </c>
      <c r="N903" s="221">
        <v>0.45003904690216201</v>
      </c>
      <c r="O903" s="221">
        <v>0.73936910042729465</v>
      </c>
      <c r="P903" s="221">
        <v>1.6104864689486431</v>
      </c>
      <c r="Q903" s="221">
        <v>0.90700973901423199</v>
      </c>
      <c r="R903" s="221">
        <v>0.9605553948974872</v>
      </c>
      <c r="S903" s="221">
        <v>0.34448028487370241</v>
      </c>
      <c r="T903" s="222"/>
      <c r="U903" s="223"/>
      <c r="V903" s="223"/>
      <c r="W903" s="223"/>
      <c r="X903" s="223"/>
      <c r="Y903" s="223"/>
      <c r="Z903" s="223"/>
      <c r="AA903" s="223"/>
      <c r="AB903" s="223"/>
      <c r="AC903" s="223"/>
      <c r="AD903" s="223"/>
      <c r="AE903" s="223"/>
      <c r="AF903" s="223"/>
      <c r="AG903" s="223"/>
      <c r="AH903" s="223"/>
      <c r="AI903" s="223"/>
      <c r="AJ903" s="223"/>
      <c r="AK903" s="223"/>
      <c r="AL903" s="223"/>
      <c r="AM903" s="223"/>
      <c r="AN903" s="223"/>
      <c r="AO903" s="223"/>
      <c r="AP903" s="223"/>
      <c r="AQ903" s="223"/>
      <c r="AR903" s="223"/>
      <c r="AS903" s="223"/>
      <c r="AT903" s="223"/>
      <c r="AU903" s="223"/>
      <c r="AV903" s="223"/>
      <c r="AW903" s="223"/>
      <c r="AX903" s="223"/>
      <c r="AY903" s="223"/>
      <c r="AZ903" s="223"/>
      <c r="BA903" s="223"/>
      <c r="BB903" s="223"/>
      <c r="BC903" s="223"/>
      <c r="BD903" s="223"/>
      <c r="BE903" s="223"/>
      <c r="BF903" s="223"/>
      <c r="BG903" s="223"/>
      <c r="BH903" s="223"/>
      <c r="BI903" s="223"/>
      <c r="BJ903" s="223"/>
      <c r="BK903" s="223"/>
      <c r="BL903" s="223"/>
      <c r="BM903" s="224"/>
    </row>
    <row r="904" spans="1:65">
      <c r="A904" s="30"/>
      <c r="B904" s="3" t="s">
        <v>86</v>
      </c>
      <c r="C904" s="29"/>
      <c r="D904" s="13">
        <v>1.5604411351284259E-2</v>
      </c>
      <c r="E904" s="13">
        <v>1.6197350884961222E-2</v>
      </c>
      <c r="F904" s="13">
        <v>3.521765174096593E-2</v>
      </c>
      <c r="G904" s="13">
        <v>1.7531331246799713E-2</v>
      </c>
      <c r="H904" s="13">
        <v>4.5020574886874408E-2</v>
      </c>
      <c r="I904" s="13">
        <v>1.1933123245918413E-2</v>
      </c>
      <c r="J904" s="13">
        <v>1.20436344233143E-2</v>
      </c>
      <c r="K904" s="13">
        <v>2.5593698049529316E-2</v>
      </c>
      <c r="L904" s="13">
        <v>5.8274515841120374E-2</v>
      </c>
      <c r="M904" s="13">
        <v>3.8506890451513974E-2</v>
      </c>
      <c r="N904" s="13">
        <v>8.903206237241312E-3</v>
      </c>
      <c r="O904" s="13">
        <v>1.372591151783344E-2</v>
      </c>
      <c r="P904" s="13">
        <v>3.1444577981424859E-2</v>
      </c>
      <c r="Q904" s="13">
        <v>1.6322910720112153E-2</v>
      </c>
      <c r="R904" s="13">
        <v>1.8809831492770636E-2</v>
      </c>
      <c r="S904" s="13">
        <v>8.6191897799925542E-3</v>
      </c>
      <c r="T904" s="152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5"/>
    </row>
    <row r="905" spans="1:65">
      <c r="A905" s="30"/>
      <c r="B905" s="3" t="s">
        <v>257</v>
      </c>
      <c r="C905" s="29"/>
      <c r="D905" s="13">
        <v>3.259184673950144E-2</v>
      </c>
      <c r="E905" s="13">
        <v>2.4650938452228655E-3</v>
      </c>
      <c r="F905" s="13">
        <v>3.0786536168010574</v>
      </c>
      <c r="G905" s="13">
        <v>-2.0360766805727293E-2</v>
      </c>
      <c r="H905" s="13">
        <v>0.2255019979453643</v>
      </c>
      <c r="I905" s="13">
        <v>1.0133839675028122E-2</v>
      </c>
      <c r="J905" s="13">
        <v>4.2926130046868405E-2</v>
      </c>
      <c r="K905" s="13">
        <v>1.0133839675028122E-2</v>
      </c>
      <c r="L905" s="13">
        <v>-7.7855806107985259E-2</v>
      </c>
      <c r="M905" s="13">
        <v>-3.8428549619846653E-3</v>
      </c>
      <c r="N905" s="13">
        <v>-3.6599619945729689E-2</v>
      </c>
      <c r="O905" s="13">
        <v>2.665175151877075E-2</v>
      </c>
      <c r="P905" s="13">
        <v>-2.3854940464980601E-2</v>
      </c>
      <c r="Q905" s="13">
        <v>5.9052270904573545E-2</v>
      </c>
      <c r="R905" s="13">
        <v>-2.6713809822551449E-2</v>
      </c>
      <c r="S905" s="13">
        <v>-0.2382701422827932</v>
      </c>
      <c r="T905" s="152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5"/>
    </row>
    <row r="906" spans="1:65">
      <c r="A906" s="30"/>
      <c r="B906" s="46" t="s">
        <v>258</v>
      </c>
      <c r="C906" s="47"/>
      <c r="D906" s="45">
        <v>0.56000000000000005</v>
      </c>
      <c r="E906" s="45">
        <v>0.08</v>
      </c>
      <c r="F906" s="45">
        <v>65.59</v>
      </c>
      <c r="G906" s="45">
        <v>0.56999999999999995</v>
      </c>
      <c r="H906" s="45">
        <v>4.68</v>
      </c>
      <c r="I906" s="45">
        <v>0.08</v>
      </c>
      <c r="J906" s="45">
        <v>0.78</v>
      </c>
      <c r="K906" s="45">
        <v>0.08</v>
      </c>
      <c r="L906" s="45">
        <v>1.8</v>
      </c>
      <c r="M906" s="45">
        <v>0.22</v>
      </c>
      <c r="N906" s="45">
        <v>0.92</v>
      </c>
      <c r="O906" s="45">
        <v>0.43</v>
      </c>
      <c r="P906" s="45">
        <v>0.64</v>
      </c>
      <c r="Q906" s="45">
        <v>1.1299999999999999</v>
      </c>
      <c r="R906" s="45">
        <v>0.7</v>
      </c>
      <c r="S906" s="45">
        <v>5.22</v>
      </c>
      <c r="T906" s="152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B907" s="31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BM907" s="55"/>
    </row>
    <row r="908" spans="1:65" ht="15">
      <c r="B908" s="8" t="s">
        <v>543</v>
      </c>
      <c r="BM908" s="28" t="s">
        <v>66</v>
      </c>
    </row>
    <row r="909" spans="1:65" ht="15">
      <c r="A909" s="25" t="s">
        <v>21</v>
      </c>
      <c r="B909" s="18" t="s">
        <v>110</v>
      </c>
      <c r="C909" s="15" t="s">
        <v>111</v>
      </c>
      <c r="D909" s="16" t="s">
        <v>225</v>
      </c>
      <c r="E909" s="17" t="s">
        <v>225</v>
      </c>
      <c r="F909" s="17" t="s">
        <v>225</v>
      </c>
      <c r="G909" s="17" t="s">
        <v>225</v>
      </c>
      <c r="H909" s="17" t="s">
        <v>225</v>
      </c>
      <c r="I909" s="17" t="s">
        <v>225</v>
      </c>
      <c r="J909" s="17" t="s">
        <v>225</v>
      </c>
      <c r="K909" s="17" t="s">
        <v>225</v>
      </c>
      <c r="L909" s="17" t="s">
        <v>225</v>
      </c>
      <c r="M909" s="17" t="s">
        <v>225</v>
      </c>
      <c r="N909" s="17" t="s">
        <v>225</v>
      </c>
      <c r="O909" s="17" t="s">
        <v>225</v>
      </c>
      <c r="P909" s="152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8">
        <v>1</v>
      </c>
    </row>
    <row r="910" spans="1:65">
      <c r="A910" s="30"/>
      <c r="B910" s="19" t="s">
        <v>226</v>
      </c>
      <c r="C910" s="9" t="s">
        <v>226</v>
      </c>
      <c r="D910" s="150" t="s">
        <v>228</v>
      </c>
      <c r="E910" s="151" t="s">
        <v>234</v>
      </c>
      <c r="F910" s="151" t="s">
        <v>236</v>
      </c>
      <c r="G910" s="151" t="s">
        <v>237</v>
      </c>
      <c r="H910" s="151" t="s">
        <v>238</v>
      </c>
      <c r="I910" s="151" t="s">
        <v>239</v>
      </c>
      <c r="J910" s="151" t="s">
        <v>242</v>
      </c>
      <c r="K910" s="151" t="s">
        <v>243</v>
      </c>
      <c r="L910" s="151" t="s">
        <v>244</v>
      </c>
      <c r="M910" s="151" t="s">
        <v>245</v>
      </c>
      <c r="N910" s="151" t="s">
        <v>246</v>
      </c>
      <c r="O910" s="151" t="s">
        <v>247</v>
      </c>
      <c r="P910" s="152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8" t="s">
        <v>3</v>
      </c>
    </row>
    <row r="911" spans="1:65">
      <c r="A911" s="30"/>
      <c r="B911" s="19"/>
      <c r="C911" s="9"/>
      <c r="D911" s="10" t="s">
        <v>260</v>
      </c>
      <c r="E911" s="11" t="s">
        <v>262</v>
      </c>
      <c r="F911" s="11" t="s">
        <v>262</v>
      </c>
      <c r="G911" s="11" t="s">
        <v>260</v>
      </c>
      <c r="H911" s="11" t="s">
        <v>296</v>
      </c>
      <c r="I911" s="11" t="s">
        <v>260</v>
      </c>
      <c r="J911" s="11" t="s">
        <v>260</v>
      </c>
      <c r="K911" s="11" t="s">
        <v>262</v>
      </c>
      <c r="L911" s="11" t="s">
        <v>262</v>
      </c>
      <c r="M911" s="11" t="s">
        <v>260</v>
      </c>
      <c r="N911" s="11" t="s">
        <v>260</v>
      </c>
      <c r="O911" s="11" t="s">
        <v>260</v>
      </c>
      <c r="P911" s="152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>
        <v>3</v>
      </c>
    </row>
    <row r="912" spans="1:65">
      <c r="A912" s="30"/>
      <c r="B912" s="19"/>
      <c r="C912" s="9"/>
      <c r="D912" s="26" t="s">
        <v>116</v>
      </c>
      <c r="E912" s="26" t="s">
        <v>298</v>
      </c>
      <c r="F912" s="26" t="s">
        <v>299</v>
      </c>
      <c r="G912" s="26" t="s">
        <v>297</v>
      </c>
      <c r="H912" s="26" t="s">
        <v>299</v>
      </c>
      <c r="I912" s="26" t="s">
        <v>299</v>
      </c>
      <c r="J912" s="26" t="s">
        <v>299</v>
      </c>
      <c r="K912" s="26" t="s">
        <v>298</v>
      </c>
      <c r="L912" s="26" t="s">
        <v>297</v>
      </c>
      <c r="M912" s="26" t="s">
        <v>299</v>
      </c>
      <c r="N912" s="26" t="s">
        <v>299</v>
      </c>
      <c r="O912" s="26" t="s">
        <v>299</v>
      </c>
      <c r="P912" s="152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>
        <v>3</v>
      </c>
    </row>
    <row r="913" spans="1:65">
      <c r="A913" s="30"/>
      <c r="B913" s="18">
        <v>1</v>
      </c>
      <c r="C913" s="14">
        <v>1</v>
      </c>
      <c r="D913" s="214" t="s">
        <v>106</v>
      </c>
      <c r="E913" s="215" t="s">
        <v>278</v>
      </c>
      <c r="F913" s="215" t="s">
        <v>278</v>
      </c>
      <c r="G913" s="214" t="s">
        <v>106</v>
      </c>
      <c r="H913" s="215" t="s">
        <v>104</v>
      </c>
      <c r="I913" s="214" t="s">
        <v>106</v>
      </c>
      <c r="J913" s="214" t="s">
        <v>106</v>
      </c>
      <c r="K913" s="215" t="s">
        <v>278</v>
      </c>
      <c r="L913" s="215">
        <v>0.3</v>
      </c>
      <c r="M913" s="214" t="s">
        <v>106</v>
      </c>
      <c r="N913" s="214">
        <v>0.01</v>
      </c>
      <c r="O913" s="214" t="s">
        <v>106</v>
      </c>
      <c r="P913" s="203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  <c r="AA913" s="204"/>
      <c r="AB913" s="204"/>
      <c r="AC913" s="204"/>
      <c r="AD913" s="204"/>
      <c r="AE913" s="204"/>
      <c r="AF913" s="204"/>
      <c r="AG913" s="204"/>
      <c r="AH913" s="204"/>
      <c r="AI913" s="204"/>
      <c r="AJ913" s="204"/>
      <c r="AK913" s="204"/>
      <c r="AL913" s="204"/>
      <c r="AM913" s="204"/>
      <c r="AN913" s="204"/>
      <c r="AO913" s="204"/>
      <c r="AP913" s="204"/>
      <c r="AQ913" s="204"/>
      <c r="AR913" s="204"/>
      <c r="AS913" s="204"/>
      <c r="AT913" s="204"/>
      <c r="AU913" s="204"/>
      <c r="AV913" s="204"/>
      <c r="AW913" s="204"/>
      <c r="AX913" s="204"/>
      <c r="AY913" s="204"/>
      <c r="AZ913" s="204"/>
      <c r="BA913" s="204"/>
      <c r="BB913" s="204"/>
      <c r="BC913" s="204"/>
      <c r="BD913" s="204"/>
      <c r="BE913" s="204"/>
      <c r="BF913" s="204"/>
      <c r="BG913" s="204"/>
      <c r="BH913" s="204"/>
      <c r="BI913" s="204"/>
      <c r="BJ913" s="204"/>
      <c r="BK913" s="204"/>
      <c r="BL913" s="204"/>
      <c r="BM913" s="216">
        <v>1</v>
      </c>
    </row>
    <row r="914" spans="1:65">
      <c r="A914" s="30"/>
      <c r="B914" s="19">
        <v>1</v>
      </c>
      <c r="C914" s="9">
        <v>2</v>
      </c>
      <c r="D914" s="24" t="s">
        <v>106</v>
      </c>
      <c r="E914" s="217" t="s">
        <v>278</v>
      </c>
      <c r="F914" s="217" t="s">
        <v>278</v>
      </c>
      <c r="G914" s="24" t="s">
        <v>106</v>
      </c>
      <c r="H914" s="217" t="s">
        <v>104</v>
      </c>
      <c r="I914" s="24" t="s">
        <v>106</v>
      </c>
      <c r="J914" s="24">
        <v>0.01</v>
      </c>
      <c r="K914" s="217" t="s">
        <v>278</v>
      </c>
      <c r="L914" s="217">
        <v>0.3</v>
      </c>
      <c r="M914" s="24" t="s">
        <v>106</v>
      </c>
      <c r="N914" s="24">
        <v>0.01</v>
      </c>
      <c r="O914" s="24" t="s">
        <v>106</v>
      </c>
      <c r="P914" s="203"/>
      <c r="Q914" s="204"/>
      <c r="R914" s="204"/>
      <c r="S914" s="204"/>
      <c r="T914" s="204"/>
      <c r="U914" s="204"/>
      <c r="V914" s="204"/>
      <c r="W914" s="204"/>
      <c r="X914" s="204"/>
      <c r="Y914" s="204"/>
      <c r="Z914" s="204"/>
      <c r="AA914" s="204"/>
      <c r="AB914" s="204"/>
      <c r="AC914" s="204"/>
      <c r="AD914" s="204"/>
      <c r="AE914" s="204"/>
      <c r="AF914" s="204"/>
      <c r="AG914" s="204"/>
      <c r="AH914" s="204"/>
      <c r="AI914" s="204"/>
      <c r="AJ914" s="204"/>
      <c r="AK914" s="204"/>
      <c r="AL914" s="204"/>
      <c r="AM914" s="204"/>
      <c r="AN914" s="204"/>
      <c r="AO914" s="204"/>
      <c r="AP914" s="204"/>
      <c r="AQ914" s="204"/>
      <c r="AR914" s="204"/>
      <c r="AS914" s="204"/>
      <c r="AT914" s="204"/>
      <c r="AU914" s="204"/>
      <c r="AV914" s="204"/>
      <c r="AW914" s="204"/>
      <c r="AX914" s="204"/>
      <c r="AY914" s="204"/>
      <c r="AZ914" s="204"/>
      <c r="BA914" s="204"/>
      <c r="BB914" s="204"/>
      <c r="BC914" s="204"/>
      <c r="BD914" s="204"/>
      <c r="BE914" s="204"/>
      <c r="BF914" s="204"/>
      <c r="BG914" s="204"/>
      <c r="BH914" s="204"/>
      <c r="BI914" s="204"/>
      <c r="BJ914" s="204"/>
      <c r="BK914" s="204"/>
      <c r="BL914" s="204"/>
      <c r="BM914" s="216">
        <v>22</v>
      </c>
    </row>
    <row r="915" spans="1:65">
      <c r="A915" s="30"/>
      <c r="B915" s="19">
        <v>1</v>
      </c>
      <c r="C915" s="9">
        <v>3</v>
      </c>
      <c r="D915" s="24" t="s">
        <v>106</v>
      </c>
      <c r="E915" s="217" t="s">
        <v>278</v>
      </c>
      <c r="F915" s="217" t="s">
        <v>278</v>
      </c>
      <c r="G915" s="24" t="s">
        <v>106</v>
      </c>
      <c r="H915" s="217" t="s">
        <v>104</v>
      </c>
      <c r="I915" s="24">
        <v>0.01</v>
      </c>
      <c r="J915" s="24" t="s">
        <v>106</v>
      </c>
      <c r="K915" s="217" t="s">
        <v>278</v>
      </c>
      <c r="L915" s="217">
        <v>0.3</v>
      </c>
      <c r="M915" s="24" t="s">
        <v>106</v>
      </c>
      <c r="N915" s="24">
        <v>0.01</v>
      </c>
      <c r="O915" s="24" t="s">
        <v>106</v>
      </c>
      <c r="P915" s="203"/>
      <c r="Q915" s="204"/>
      <c r="R915" s="204"/>
      <c r="S915" s="204"/>
      <c r="T915" s="204"/>
      <c r="U915" s="204"/>
      <c r="V915" s="204"/>
      <c r="W915" s="204"/>
      <c r="X915" s="204"/>
      <c r="Y915" s="204"/>
      <c r="Z915" s="204"/>
      <c r="AA915" s="204"/>
      <c r="AB915" s="204"/>
      <c r="AC915" s="204"/>
      <c r="AD915" s="204"/>
      <c r="AE915" s="204"/>
      <c r="AF915" s="204"/>
      <c r="AG915" s="204"/>
      <c r="AH915" s="204"/>
      <c r="AI915" s="204"/>
      <c r="AJ915" s="204"/>
      <c r="AK915" s="204"/>
      <c r="AL915" s="204"/>
      <c r="AM915" s="204"/>
      <c r="AN915" s="204"/>
      <c r="AO915" s="204"/>
      <c r="AP915" s="204"/>
      <c r="AQ915" s="204"/>
      <c r="AR915" s="204"/>
      <c r="AS915" s="204"/>
      <c r="AT915" s="204"/>
      <c r="AU915" s="204"/>
      <c r="AV915" s="204"/>
      <c r="AW915" s="204"/>
      <c r="AX915" s="204"/>
      <c r="AY915" s="204"/>
      <c r="AZ915" s="204"/>
      <c r="BA915" s="204"/>
      <c r="BB915" s="204"/>
      <c r="BC915" s="204"/>
      <c r="BD915" s="204"/>
      <c r="BE915" s="204"/>
      <c r="BF915" s="204"/>
      <c r="BG915" s="204"/>
      <c r="BH915" s="204"/>
      <c r="BI915" s="204"/>
      <c r="BJ915" s="204"/>
      <c r="BK915" s="204"/>
      <c r="BL915" s="204"/>
      <c r="BM915" s="216">
        <v>16</v>
      </c>
    </row>
    <row r="916" spans="1:65">
      <c r="A916" s="30"/>
      <c r="B916" s="19">
        <v>1</v>
      </c>
      <c r="C916" s="9">
        <v>4</v>
      </c>
      <c r="D916" s="24" t="s">
        <v>106</v>
      </c>
      <c r="E916" s="217" t="s">
        <v>278</v>
      </c>
      <c r="F916" s="217" t="s">
        <v>278</v>
      </c>
      <c r="G916" s="24" t="s">
        <v>106</v>
      </c>
      <c r="H916" s="217" t="s">
        <v>104</v>
      </c>
      <c r="I916" s="24" t="s">
        <v>106</v>
      </c>
      <c r="J916" s="24" t="s">
        <v>106</v>
      </c>
      <c r="K916" s="217" t="s">
        <v>278</v>
      </c>
      <c r="L916" s="217">
        <v>0.3</v>
      </c>
      <c r="M916" s="24" t="s">
        <v>106</v>
      </c>
      <c r="N916" s="24">
        <v>0.01</v>
      </c>
      <c r="O916" s="24" t="s">
        <v>106</v>
      </c>
      <c r="P916" s="203"/>
      <c r="Q916" s="204"/>
      <c r="R916" s="204"/>
      <c r="S916" s="204"/>
      <c r="T916" s="204"/>
      <c r="U916" s="204"/>
      <c r="V916" s="204"/>
      <c r="W916" s="204"/>
      <c r="X916" s="204"/>
      <c r="Y916" s="204"/>
      <c r="Z916" s="204"/>
      <c r="AA916" s="204"/>
      <c r="AB916" s="204"/>
      <c r="AC916" s="204"/>
      <c r="AD916" s="204"/>
      <c r="AE916" s="204"/>
      <c r="AF916" s="204"/>
      <c r="AG916" s="204"/>
      <c r="AH916" s="204"/>
      <c r="AI916" s="204"/>
      <c r="AJ916" s="204"/>
      <c r="AK916" s="204"/>
      <c r="AL916" s="204"/>
      <c r="AM916" s="204"/>
      <c r="AN916" s="204"/>
      <c r="AO916" s="204"/>
      <c r="AP916" s="204"/>
      <c r="AQ916" s="204"/>
      <c r="AR916" s="204"/>
      <c r="AS916" s="204"/>
      <c r="AT916" s="204"/>
      <c r="AU916" s="204"/>
      <c r="AV916" s="204"/>
      <c r="AW916" s="204"/>
      <c r="AX916" s="204"/>
      <c r="AY916" s="204"/>
      <c r="AZ916" s="204"/>
      <c r="BA916" s="204"/>
      <c r="BB916" s="204"/>
      <c r="BC916" s="204"/>
      <c r="BD916" s="204"/>
      <c r="BE916" s="204"/>
      <c r="BF916" s="204"/>
      <c r="BG916" s="204"/>
      <c r="BH916" s="204"/>
      <c r="BI916" s="204"/>
      <c r="BJ916" s="204"/>
      <c r="BK916" s="204"/>
      <c r="BL916" s="204"/>
      <c r="BM916" s="216" t="s">
        <v>106</v>
      </c>
    </row>
    <row r="917" spans="1:65">
      <c r="A917" s="30"/>
      <c r="B917" s="19">
        <v>1</v>
      </c>
      <c r="C917" s="9">
        <v>5</v>
      </c>
      <c r="D917" s="24" t="s">
        <v>106</v>
      </c>
      <c r="E917" s="217" t="s">
        <v>278</v>
      </c>
      <c r="F917" s="217" t="s">
        <v>278</v>
      </c>
      <c r="G917" s="24" t="s">
        <v>106</v>
      </c>
      <c r="H917" s="217" t="s">
        <v>104</v>
      </c>
      <c r="I917" s="24">
        <v>0.01</v>
      </c>
      <c r="J917" s="24" t="s">
        <v>106</v>
      </c>
      <c r="K917" s="217" t="s">
        <v>278</v>
      </c>
      <c r="L917" s="217">
        <v>0.3</v>
      </c>
      <c r="M917" s="24" t="s">
        <v>106</v>
      </c>
      <c r="N917" s="24">
        <v>0.01</v>
      </c>
      <c r="O917" s="24" t="s">
        <v>106</v>
      </c>
      <c r="P917" s="203"/>
      <c r="Q917" s="204"/>
      <c r="R917" s="204"/>
      <c r="S917" s="204"/>
      <c r="T917" s="204"/>
      <c r="U917" s="204"/>
      <c r="V917" s="204"/>
      <c r="W917" s="204"/>
      <c r="X917" s="204"/>
      <c r="Y917" s="204"/>
      <c r="Z917" s="204"/>
      <c r="AA917" s="204"/>
      <c r="AB917" s="204"/>
      <c r="AC917" s="204"/>
      <c r="AD917" s="204"/>
      <c r="AE917" s="204"/>
      <c r="AF917" s="204"/>
      <c r="AG917" s="204"/>
      <c r="AH917" s="204"/>
      <c r="AI917" s="204"/>
      <c r="AJ917" s="204"/>
      <c r="AK917" s="204"/>
      <c r="AL917" s="204"/>
      <c r="AM917" s="204"/>
      <c r="AN917" s="204"/>
      <c r="AO917" s="204"/>
      <c r="AP917" s="204"/>
      <c r="AQ917" s="204"/>
      <c r="AR917" s="204"/>
      <c r="AS917" s="204"/>
      <c r="AT917" s="204"/>
      <c r="AU917" s="204"/>
      <c r="AV917" s="204"/>
      <c r="AW917" s="204"/>
      <c r="AX917" s="204"/>
      <c r="AY917" s="204"/>
      <c r="AZ917" s="204"/>
      <c r="BA917" s="204"/>
      <c r="BB917" s="204"/>
      <c r="BC917" s="204"/>
      <c r="BD917" s="204"/>
      <c r="BE917" s="204"/>
      <c r="BF917" s="204"/>
      <c r="BG917" s="204"/>
      <c r="BH917" s="204"/>
      <c r="BI917" s="204"/>
      <c r="BJ917" s="204"/>
      <c r="BK917" s="204"/>
      <c r="BL917" s="204"/>
      <c r="BM917" s="216">
        <v>107</v>
      </c>
    </row>
    <row r="918" spans="1:65">
      <c r="A918" s="30"/>
      <c r="B918" s="19">
        <v>1</v>
      </c>
      <c r="C918" s="9">
        <v>6</v>
      </c>
      <c r="D918" s="24" t="s">
        <v>106</v>
      </c>
      <c r="E918" s="217" t="s">
        <v>278</v>
      </c>
      <c r="F918" s="217" t="s">
        <v>278</v>
      </c>
      <c r="G918" s="24" t="s">
        <v>106</v>
      </c>
      <c r="H918" s="217" t="s">
        <v>104</v>
      </c>
      <c r="I918" s="24" t="s">
        <v>106</v>
      </c>
      <c r="J918" s="24" t="s">
        <v>106</v>
      </c>
      <c r="K918" s="217" t="s">
        <v>278</v>
      </c>
      <c r="L918" s="217">
        <v>0.3</v>
      </c>
      <c r="M918" s="24" t="s">
        <v>106</v>
      </c>
      <c r="N918" s="24">
        <v>0.01</v>
      </c>
      <c r="O918" s="24" t="s">
        <v>106</v>
      </c>
      <c r="P918" s="203"/>
      <c r="Q918" s="204"/>
      <c r="R918" s="204"/>
      <c r="S918" s="204"/>
      <c r="T918" s="204"/>
      <c r="U918" s="204"/>
      <c r="V918" s="204"/>
      <c r="W918" s="204"/>
      <c r="X918" s="204"/>
      <c r="Y918" s="204"/>
      <c r="Z918" s="204"/>
      <c r="AA918" s="204"/>
      <c r="AB918" s="204"/>
      <c r="AC918" s="204"/>
      <c r="AD918" s="204"/>
      <c r="AE918" s="204"/>
      <c r="AF918" s="204"/>
      <c r="AG918" s="204"/>
      <c r="AH918" s="204"/>
      <c r="AI918" s="204"/>
      <c r="AJ918" s="204"/>
      <c r="AK918" s="204"/>
      <c r="AL918" s="204"/>
      <c r="AM918" s="204"/>
      <c r="AN918" s="204"/>
      <c r="AO918" s="204"/>
      <c r="AP918" s="204"/>
      <c r="AQ918" s="204"/>
      <c r="AR918" s="204"/>
      <c r="AS918" s="204"/>
      <c r="AT918" s="204"/>
      <c r="AU918" s="204"/>
      <c r="AV918" s="204"/>
      <c r="AW918" s="204"/>
      <c r="AX918" s="204"/>
      <c r="AY918" s="204"/>
      <c r="AZ918" s="204"/>
      <c r="BA918" s="204"/>
      <c r="BB918" s="204"/>
      <c r="BC918" s="204"/>
      <c r="BD918" s="204"/>
      <c r="BE918" s="204"/>
      <c r="BF918" s="204"/>
      <c r="BG918" s="204"/>
      <c r="BH918" s="204"/>
      <c r="BI918" s="204"/>
      <c r="BJ918" s="204"/>
      <c r="BK918" s="204"/>
      <c r="BL918" s="204"/>
      <c r="BM918" s="56"/>
    </row>
    <row r="919" spans="1:65">
      <c r="A919" s="30"/>
      <c r="B919" s="20" t="s">
        <v>254</v>
      </c>
      <c r="C919" s="12"/>
      <c r="D919" s="219" t="s">
        <v>622</v>
      </c>
      <c r="E919" s="219" t="s">
        <v>622</v>
      </c>
      <c r="F919" s="219" t="s">
        <v>622</v>
      </c>
      <c r="G919" s="219" t="s">
        <v>622</v>
      </c>
      <c r="H919" s="219" t="s">
        <v>622</v>
      </c>
      <c r="I919" s="219">
        <v>0.01</v>
      </c>
      <c r="J919" s="219">
        <v>0.01</v>
      </c>
      <c r="K919" s="219" t="s">
        <v>622</v>
      </c>
      <c r="L919" s="219">
        <v>0.3</v>
      </c>
      <c r="M919" s="219" t="s">
        <v>622</v>
      </c>
      <c r="N919" s="219">
        <v>0.01</v>
      </c>
      <c r="O919" s="219" t="s">
        <v>622</v>
      </c>
      <c r="P919" s="203"/>
      <c r="Q919" s="204"/>
      <c r="R919" s="204"/>
      <c r="S919" s="204"/>
      <c r="T919" s="204"/>
      <c r="U919" s="204"/>
      <c r="V919" s="204"/>
      <c r="W919" s="204"/>
      <c r="X919" s="204"/>
      <c r="Y919" s="204"/>
      <c r="Z919" s="204"/>
      <c r="AA919" s="204"/>
      <c r="AB919" s="204"/>
      <c r="AC919" s="204"/>
      <c r="AD919" s="204"/>
      <c r="AE919" s="204"/>
      <c r="AF919" s="204"/>
      <c r="AG919" s="204"/>
      <c r="AH919" s="204"/>
      <c r="AI919" s="204"/>
      <c r="AJ919" s="204"/>
      <c r="AK919" s="204"/>
      <c r="AL919" s="204"/>
      <c r="AM919" s="204"/>
      <c r="AN919" s="204"/>
      <c r="AO919" s="204"/>
      <c r="AP919" s="204"/>
      <c r="AQ919" s="204"/>
      <c r="AR919" s="204"/>
      <c r="AS919" s="204"/>
      <c r="AT919" s="204"/>
      <c r="AU919" s="204"/>
      <c r="AV919" s="204"/>
      <c r="AW919" s="204"/>
      <c r="AX919" s="204"/>
      <c r="AY919" s="204"/>
      <c r="AZ919" s="204"/>
      <c r="BA919" s="204"/>
      <c r="BB919" s="204"/>
      <c r="BC919" s="204"/>
      <c r="BD919" s="204"/>
      <c r="BE919" s="204"/>
      <c r="BF919" s="204"/>
      <c r="BG919" s="204"/>
      <c r="BH919" s="204"/>
      <c r="BI919" s="204"/>
      <c r="BJ919" s="204"/>
      <c r="BK919" s="204"/>
      <c r="BL919" s="204"/>
      <c r="BM919" s="56"/>
    </row>
    <row r="920" spans="1:65">
      <c r="A920" s="30"/>
      <c r="B920" s="3" t="s">
        <v>255</v>
      </c>
      <c r="C920" s="29"/>
      <c r="D920" s="24" t="s">
        <v>622</v>
      </c>
      <c r="E920" s="24" t="s">
        <v>622</v>
      </c>
      <c r="F920" s="24" t="s">
        <v>622</v>
      </c>
      <c r="G920" s="24" t="s">
        <v>622</v>
      </c>
      <c r="H920" s="24" t="s">
        <v>622</v>
      </c>
      <c r="I920" s="24">
        <v>0.01</v>
      </c>
      <c r="J920" s="24">
        <v>0.01</v>
      </c>
      <c r="K920" s="24" t="s">
        <v>622</v>
      </c>
      <c r="L920" s="24">
        <v>0.3</v>
      </c>
      <c r="M920" s="24" t="s">
        <v>622</v>
      </c>
      <c r="N920" s="24">
        <v>0.01</v>
      </c>
      <c r="O920" s="24" t="s">
        <v>622</v>
      </c>
      <c r="P920" s="203"/>
      <c r="Q920" s="204"/>
      <c r="R920" s="204"/>
      <c r="S920" s="204"/>
      <c r="T920" s="204"/>
      <c r="U920" s="204"/>
      <c r="V920" s="204"/>
      <c r="W920" s="204"/>
      <c r="X920" s="204"/>
      <c r="Y920" s="204"/>
      <c r="Z920" s="204"/>
      <c r="AA920" s="204"/>
      <c r="AB920" s="204"/>
      <c r="AC920" s="204"/>
      <c r="AD920" s="204"/>
      <c r="AE920" s="204"/>
      <c r="AF920" s="204"/>
      <c r="AG920" s="204"/>
      <c r="AH920" s="204"/>
      <c r="AI920" s="204"/>
      <c r="AJ920" s="204"/>
      <c r="AK920" s="204"/>
      <c r="AL920" s="204"/>
      <c r="AM920" s="204"/>
      <c r="AN920" s="204"/>
      <c r="AO920" s="204"/>
      <c r="AP920" s="204"/>
      <c r="AQ920" s="204"/>
      <c r="AR920" s="204"/>
      <c r="AS920" s="204"/>
      <c r="AT920" s="204"/>
      <c r="AU920" s="204"/>
      <c r="AV920" s="204"/>
      <c r="AW920" s="204"/>
      <c r="AX920" s="204"/>
      <c r="AY920" s="204"/>
      <c r="AZ920" s="204"/>
      <c r="BA920" s="204"/>
      <c r="BB920" s="204"/>
      <c r="BC920" s="204"/>
      <c r="BD920" s="204"/>
      <c r="BE920" s="204"/>
      <c r="BF920" s="204"/>
      <c r="BG920" s="204"/>
      <c r="BH920" s="204"/>
      <c r="BI920" s="204"/>
      <c r="BJ920" s="204"/>
      <c r="BK920" s="204"/>
      <c r="BL920" s="204"/>
      <c r="BM920" s="56"/>
    </row>
    <row r="921" spans="1:65">
      <c r="A921" s="30"/>
      <c r="B921" s="3" t="s">
        <v>256</v>
      </c>
      <c r="C921" s="29"/>
      <c r="D921" s="24" t="s">
        <v>622</v>
      </c>
      <c r="E921" s="24" t="s">
        <v>622</v>
      </c>
      <c r="F921" s="24" t="s">
        <v>622</v>
      </c>
      <c r="G921" s="24" t="s">
        <v>622</v>
      </c>
      <c r="H921" s="24" t="s">
        <v>622</v>
      </c>
      <c r="I921" s="24">
        <v>0</v>
      </c>
      <c r="J921" s="24" t="s">
        <v>622</v>
      </c>
      <c r="K921" s="24" t="s">
        <v>622</v>
      </c>
      <c r="L921" s="24">
        <v>0</v>
      </c>
      <c r="M921" s="24" t="s">
        <v>622</v>
      </c>
      <c r="N921" s="24">
        <v>0</v>
      </c>
      <c r="O921" s="24" t="s">
        <v>622</v>
      </c>
      <c r="P921" s="203"/>
      <c r="Q921" s="204"/>
      <c r="R921" s="204"/>
      <c r="S921" s="204"/>
      <c r="T921" s="204"/>
      <c r="U921" s="204"/>
      <c r="V921" s="204"/>
      <c r="W921" s="204"/>
      <c r="X921" s="204"/>
      <c r="Y921" s="204"/>
      <c r="Z921" s="204"/>
      <c r="AA921" s="204"/>
      <c r="AB921" s="204"/>
      <c r="AC921" s="204"/>
      <c r="AD921" s="204"/>
      <c r="AE921" s="204"/>
      <c r="AF921" s="204"/>
      <c r="AG921" s="204"/>
      <c r="AH921" s="204"/>
      <c r="AI921" s="204"/>
      <c r="AJ921" s="204"/>
      <c r="AK921" s="204"/>
      <c r="AL921" s="204"/>
      <c r="AM921" s="204"/>
      <c r="AN921" s="204"/>
      <c r="AO921" s="204"/>
      <c r="AP921" s="204"/>
      <c r="AQ921" s="204"/>
      <c r="AR921" s="204"/>
      <c r="AS921" s="204"/>
      <c r="AT921" s="204"/>
      <c r="AU921" s="204"/>
      <c r="AV921" s="204"/>
      <c r="AW921" s="204"/>
      <c r="AX921" s="204"/>
      <c r="AY921" s="204"/>
      <c r="AZ921" s="204"/>
      <c r="BA921" s="204"/>
      <c r="BB921" s="204"/>
      <c r="BC921" s="204"/>
      <c r="BD921" s="204"/>
      <c r="BE921" s="204"/>
      <c r="BF921" s="204"/>
      <c r="BG921" s="204"/>
      <c r="BH921" s="204"/>
      <c r="BI921" s="204"/>
      <c r="BJ921" s="204"/>
      <c r="BK921" s="204"/>
      <c r="BL921" s="204"/>
      <c r="BM921" s="56"/>
    </row>
    <row r="922" spans="1:65">
      <c r="A922" s="30"/>
      <c r="B922" s="3" t="s">
        <v>86</v>
      </c>
      <c r="C922" s="29"/>
      <c r="D922" s="13" t="s">
        <v>622</v>
      </c>
      <c r="E922" s="13" t="s">
        <v>622</v>
      </c>
      <c r="F922" s="13" t="s">
        <v>622</v>
      </c>
      <c r="G922" s="13" t="s">
        <v>622</v>
      </c>
      <c r="H922" s="13" t="s">
        <v>622</v>
      </c>
      <c r="I922" s="13">
        <v>0</v>
      </c>
      <c r="J922" s="13" t="s">
        <v>622</v>
      </c>
      <c r="K922" s="13" t="s">
        <v>622</v>
      </c>
      <c r="L922" s="13">
        <v>0</v>
      </c>
      <c r="M922" s="13" t="s">
        <v>622</v>
      </c>
      <c r="N922" s="13">
        <v>0</v>
      </c>
      <c r="O922" s="13" t="s">
        <v>622</v>
      </c>
      <c r="P922" s="152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55"/>
    </row>
    <row r="923" spans="1:65">
      <c r="A923" s="30"/>
      <c r="B923" s="3" t="s">
        <v>257</v>
      </c>
      <c r="C923" s="29"/>
      <c r="D923" s="13" t="s">
        <v>622</v>
      </c>
      <c r="E923" s="13" t="s">
        <v>622</v>
      </c>
      <c r="F923" s="13" t="s">
        <v>622</v>
      </c>
      <c r="G923" s="13" t="s">
        <v>622</v>
      </c>
      <c r="H923" s="13" t="s">
        <v>622</v>
      </c>
      <c r="I923" s="13" t="s">
        <v>622</v>
      </c>
      <c r="J923" s="13" t="s">
        <v>622</v>
      </c>
      <c r="K923" s="13" t="s">
        <v>622</v>
      </c>
      <c r="L923" s="13" t="s">
        <v>622</v>
      </c>
      <c r="M923" s="13" t="s">
        <v>622</v>
      </c>
      <c r="N923" s="13" t="s">
        <v>622</v>
      </c>
      <c r="O923" s="13" t="s">
        <v>622</v>
      </c>
      <c r="P923" s="152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5"/>
    </row>
    <row r="924" spans="1:65">
      <c r="A924" s="30"/>
      <c r="B924" s="46" t="s">
        <v>258</v>
      </c>
      <c r="C924" s="47"/>
      <c r="D924" s="45">
        <v>0.67</v>
      </c>
      <c r="E924" s="45">
        <v>3.37</v>
      </c>
      <c r="F924" s="45">
        <v>3.37</v>
      </c>
      <c r="G924" s="45">
        <v>0.67</v>
      </c>
      <c r="H924" s="45">
        <v>504.05</v>
      </c>
      <c r="I924" s="45">
        <v>0.34</v>
      </c>
      <c r="J924" s="45">
        <v>0.51</v>
      </c>
      <c r="K924" s="45">
        <v>3.37</v>
      </c>
      <c r="L924" s="45">
        <v>59</v>
      </c>
      <c r="M924" s="45">
        <v>0.67</v>
      </c>
      <c r="N924" s="45">
        <v>0.34</v>
      </c>
      <c r="O924" s="45">
        <v>0.67</v>
      </c>
      <c r="P924" s="152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B925" s="31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BM925" s="55"/>
    </row>
    <row r="926" spans="1:65" ht="15">
      <c r="B926" s="8" t="s">
        <v>544</v>
      </c>
      <c r="BM926" s="28" t="s">
        <v>66</v>
      </c>
    </row>
    <row r="927" spans="1:65" ht="15">
      <c r="A927" s="25" t="s">
        <v>24</v>
      </c>
      <c r="B927" s="18" t="s">
        <v>110</v>
      </c>
      <c r="C927" s="15" t="s">
        <v>111</v>
      </c>
      <c r="D927" s="16" t="s">
        <v>225</v>
      </c>
      <c r="E927" s="17" t="s">
        <v>225</v>
      </c>
      <c r="F927" s="17" t="s">
        <v>225</v>
      </c>
      <c r="G927" s="17" t="s">
        <v>225</v>
      </c>
      <c r="H927" s="17" t="s">
        <v>225</v>
      </c>
      <c r="I927" s="15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8">
        <v>1</v>
      </c>
    </row>
    <row r="928" spans="1:65">
      <c r="A928" s="30"/>
      <c r="B928" s="19" t="s">
        <v>226</v>
      </c>
      <c r="C928" s="9" t="s">
        <v>226</v>
      </c>
      <c r="D928" s="150" t="s">
        <v>228</v>
      </c>
      <c r="E928" s="151" t="s">
        <v>230</v>
      </c>
      <c r="F928" s="151" t="s">
        <v>236</v>
      </c>
      <c r="G928" s="151" t="s">
        <v>244</v>
      </c>
      <c r="H928" s="151" t="s">
        <v>248</v>
      </c>
      <c r="I928" s="15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8" t="s">
        <v>3</v>
      </c>
    </row>
    <row r="929" spans="1:65">
      <c r="A929" s="30"/>
      <c r="B929" s="19"/>
      <c r="C929" s="9"/>
      <c r="D929" s="10" t="s">
        <v>260</v>
      </c>
      <c r="E929" s="11" t="s">
        <v>260</v>
      </c>
      <c r="F929" s="11" t="s">
        <v>262</v>
      </c>
      <c r="G929" s="11" t="s">
        <v>262</v>
      </c>
      <c r="H929" s="11" t="s">
        <v>260</v>
      </c>
      <c r="I929" s="15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8">
        <v>2</v>
      </c>
    </row>
    <row r="930" spans="1:65">
      <c r="A930" s="30"/>
      <c r="B930" s="19"/>
      <c r="C930" s="9"/>
      <c r="D930" s="26" t="s">
        <v>116</v>
      </c>
      <c r="E930" s="26" t="s">
        <v>297</v>
      </c>
      <c r="F930" s="26" t="s">
        <v>299</v>
      </c>
      <c r="G930" s="26" t="s">
        <v>297</v>
      </c>
      <c r="H930" s="26" t="s">
        <v>300</v>
      </c>
      <c r="I930" s="15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>
        <v>3</v>
      </c>
    </row>
    <row r="931" spans="1:65">
      <c r="A931" s="30"/>
      <c r="B931" s="18">
        <v>1</v>
      </c>
      <c r="C931" s="14">
        <v>1</v>
      </c>
      <c r="D931" s="22">
        <v>0.45</v>
      </c>
      <c r="E931" s="22">
        <v>0.42107995809392301</v>
      </c>
      <c r="F931" s="22">
        <v>0.5</v>
      </c>
      <c r="G931" s="22">
        <v>0.5</v>
      </c>
      <c r="H931" s="22">
        <v>0.48</v>
      </c>
      <c r="I931" s="15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>
        <v>1</v>
      </c>
    </row>
    <row r="932" spans="1:65">
      <c r="A932" s="30"/>
      <c r="B932" s="19">
        <v>1</v>
      </c>
      <c r="C932" s="9">
        <v>2</v>
      </c>
      <c r="D932" s="11">
        <v>0.434</v>
      </c>
      <c r="E932" s="11">
        <v>0.44151217671833798</v>
      </c>
      <c r="F932" s="11">
        <v>0.4</v>
      </c>
      <c r="G932" s="11">
        <v>0.5</v>
      </c>
      <c r="H932" s="11">
        <v>0.47</v>
      </c>
      <c r="I932" s="15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>
        <v>23</v>
      </c>
    </row>
    <row r="933" spans="1:65">
      <c r="A933" s="30"/>
      <c r="B933" s="19">
        <v>1</v>
      </c>
      <c r="C933" s="9">
        <v>3</v>
      </c>
      <c r="D933" s="11">
        <v>0.42</v>
      </c>
      <c r="E933" s="11">
        <v>0.44440727120337398</v>
      </c>
      <c r="F933" s="11">
        <v>0.4</v>
      </c>
      <c r="G933" s="11">
        <v>0.5</v>
      </c>
      <c r="H933" s="11">
        <v>0.48</v>
      </c>
      <c r="I933" s="15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16</v>
      </c>
    </row>
    <row r="934" spans="1:65">
      <c r="A934" s="30"/>
      <c r="B934" s="19">
        <v>1</v>
      </c>
      <c r="C934" s="9">
        <v>4</v>
      </c>
      <c r="D934" s="11">
        <v>0.432</v>
      </c>
      <c r="E934" s="11">
        <v>0.43007756918443701</v>
      </c>
      <c r="F934" s="11">
        <v>0.4</v>
      </c>
      <c r="G934" s="11">
        <v>0.5</v>
      </c>
      <c r="H934" s="11">
        <v>0.49</v>
      </c>
      <c r="I934" s="15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0.45396427388881966</v>
      </c>
    </row>
    <row r="935" spans="1:65">
      <c r="A935" s="30"/>
      <c r="B935" s="19">
        <v>1</v>
      </c>
      <c r="C935" s="9">
        <v>5</v>
      </c>
      <c r="D935" s="11">
        <v>0.437</v>
      </c>
      <c r="E935" s="11">
        <v>0.45615613079564099</v>
      </c>
      <c r="F935" s="11">
        <v>0.4</v>
      </c>
      <c r="G935" s="11">
        <v>0.5</v>
      </c>
      <c r="H935" s="11">
        <v>0.49</v>
      </c>
      <c r="I935" s="15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108</v>
      </c>
    </row>
    <row r="936" spans="1:65">
      <c r="A936" s="30"/>
      <c r="B936" s="19">
        <v>1</v>
      </c>
      <c r="C936" s="9">
        <v>6</v>
      </c>
      <c r="D936" s="11">
        <v>0.435</v>
      </c>
      <c r="E936" s="11">
        <v>0.427695110668876</v>
      </c>
      <c r="F936" s="11">
        <v>0.4</v>
      </c>
      <c r="G936" s="11">
        <v>0.5</v>
      </c>
      <c r="H936" s="11">
        <v>0.48</v>
      </c>
      <c r="I936" s="15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5"/>
    </row>
    <row r="937" spans="1:65">
      <c r="A937" s="30"/>
      <c r="B937" s="20" t="s">
        <v>254</v>
      </c>
      <c r="C937" s="12"/>
      <c r="D937" s="23">
        <v>0.4346666666666667</v>
      </c>
      <c r="E937" s="23">
        <v>0.43682136944409811</v>
      </c>
      <c r="F937" s="23">
        <v>0.41666666666666669</v>
      </c>
      <c r="G937" s="23">
        <v>0.5</v>
      </c>
      <c r="H937" s="23">
        <v>0.48166666666666669</v>
      </c>
      <c r="I937" s="15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5"/>
    </row>
    <row r="938" spans="1:65">
      <c r="A938" s="30"/>
      <c r="B938" s="3" t="s">
        <v>255</v>
      </c>
      <c r="C938" s="29"/>
      <c r="D938" s="11">
        <v>0.4345</v>
      </c>
      <c r="E938" s="11">
        <v>0.43579487295138752</v>
      </c>
      <c r="F938" s="11">
        <v>0.4</v>
      </c>
      <c r="G938" s="11">
        <v>0.5</v>
      </c>
      <c r="H938" s="11">
        <v>0.48</v>
      </c>
      <c r="I938" s="15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5"/>
    </row>
    <row r="939" spans="1:65">
      <c r="A939" s="30"/>
      <c r="B939" s="3" t="s">
        <v>256</v>
      </c>
      <c r="C939" s="29"/>
      <c r="D939" s="24">
        <v>9.6263527187957759E-3</v>
      </c>
      <c r="E939" s="24">
        <v>1.288364891928143E-2</v>
      </c>
      <c r="F939" s="24">
        <v>4.0824829046386291E-2</v>
      </c>
      <c r="G939" s="24">
        <v>0</v>
      </c>
      <c r="H939" s="24">
        <v>7.5277265270908165E-3</v>
      </c>
      <c r="I939" s="203"/>
      <c r="J939" s="204"/>
      <c r="K939" s="204"/>
      <c r="L939" s="204"/>
      <c r="M939" s="204"/>
      <c r="N939" s="204"/>
      <c r="O939" s="204"/>
      <c r="P939" s="204"/>
      <c r="Q939" s="204"/>
      <c r="R939" s="204"/>
      <c r="S939" s="204"/>
      <c r="T939" s="204"/>
      <c r="U939" s="204"/>
      <c r="V939" s="204"/>
      <c r="W939" s="204"/>
      <c r="X939" s="204"/>
      <c r="Y939" s="204"/>
      <c r="Z939" s="204"/>
      <c r="AA939" s="204"/>
      <c r="AB939" s="204"/>
      <c r="AC939" s="204"/>
      <c r="AD939" s="204"/>
      <c r="AE939" s="204"/>
      <c r="AF939" s="204"/>
      <c r="AG939" s="204"/>
      <c r="AH939" s="204"/>
      <c r="AI939" s="204"/>
      <c r="AJ939" s="204"/>
      <c r="AK939" s="204"/>
      <c r="AL939" s="204"/>
      <c r="AM939" s="204"/>
      <c r="AN939" s="204"/>
      <c r="AO939" s="204"/>
      <c r="AP939" s="204"/>
      <c r="AQ939" s="204"/>
      <c r="AR939" s="204"/>
      <c r="AS939" s="204"/>
      <c r="AT939" s="204"/>
      <c r="AU939" s="204"/>
      <c r="AV939" s="204"/>
      <c r="AW939" s="204"/>
      <c r="AX939" s="204"/>
      <c r="AY939" s="204"/>
      <c r="AZ939" s="204"/>
      <c r="BA939" s="204"/>
      <c r="BB939" s="204"/>
      <c r="BC939" s="204"/>
      <c r="BD939" s="204"/>
      <c r="BE939" s="204"/>
      <c r="BF939" s="204"/>
      <c r="BG939" s="204"/>
      <c r="BH939" s="204"/>
      <c r="BI939" s="204"/>
      <c r="BJ939" s="204"/>
      <c r="BK939" s="204"/>
      <c r="BL939" s="204"/>
      <c r="BM939" s="56"/>
    </row>
    <row r="940" spans="1:65">
      <c r="A940" s="30"/>
      <c r="B940" s="3" t="s">
        <v>86</v>
      </c>
      <c r="C940" s="29"/>
      <c r="D940" s="13">
        <v>2.2146516991094576E-2</v>
      </c>
      <c r="E940" s="13">
        <v>2.949409030899118E-2</v>
      </c>
      <c r="F940" s="13">
        <v>9.7979589711327086E-2</v>
      </c>
      <c r="G940" s="13">
        <v>0</v>
      </c>
      <c r="H940" s="13">
        <v>1.5628497980119341E-2</v>
      </c>
      <c r="I940" s="15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30"/>
      <c r="B941" s="3" t="s">
        <v>257</v>
      </c>
      <c r="C941" s="29"/>
      <c r="D941" s="13">
        <v>-4.2509087899897491E-2</v>
      </c>
      <c r="E941" s="13">
        <v>-3.7762673035631966E-2</v>
      </c>
      <c r="F941" s="13">
        <v>-8.2159785180116462E-2</v>
      </c>
      <c r="G941" s="13">
        <v>0.1014082577838602</v>
      </c>
      <c r="H941" s="13">
        <v>6.1023288331785386E-2</v>
      </c>
      <c r="I941" s="15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5"/>
    </row>
    <row r="942" spans="1:65">
      <c r="A942" s="30"/>
      <c r="B942" s="46" t="s">
        <v>258</v>
      </c>
      <c r="C942" s="47"/>
      <c r="D942" s="45">
        <v>7.0000000000000007E-2</v>
      </c>
      <c r="E942" s="45">
        <v>0</v>
      </c>
      <c r="F942" s="45">
        <v>0.67</v>
      </c>
      <c r="G942" s="45">
        <v>2.11</v>
      </c>
      <c r="H942" s="45">
        <v>1.5</v>
      </c>
      <c r="I942" s="15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B943" s="31"/>
      <c r="C943" s="20"/>
      <c r="D943" s="20"/>
      <c r="E943" s="20"/>
      <c r="F943" s="20"/>
      <c r="G943" s="20"/>
      <c r="H943" s="20"/>
      <c r="BM943" s="55"/>
    </row>
    <row r="944" spans="1:65" ht="15">
      <c r="B944" s="8" t="s">
        <v>545</v>
      </c>
      <c r="BM944" s="28" t="s">
        <v>66</v>
      </c>
    </row>
    <row r="945" spans="1:65" ht="15">
      <c r="A945" s="25" t="s">
        <v>27</v>
      </c>
      <c r="B945" s="18" t="s">
        <v>110</v>
      </c>
      <c r="C945" s="15" t="s">
        <v>111</v>
      </c>
      <c r="D945" s="16" t="s">
        <v>225</v>
      </c>
      <c r="E945" s="17" t="s">
        <v>225</v>
      </c>
      <c r="F945" s="17" t="s">
        <v>225</v>
      </c>
      <c r="G945" s="17" t="s">
        <v>225</v>
      </c>
      <c r="H945" s="17" t="s">
        <v>225</v>
      </c>
      <c r="I945" s="17" t="s">
        <v>225</v>
      </c>
      <c r="J945" s="17" t="s">
        <v>225</v>
      </c>
      <c r="K945" s="17" t="s">
        <v>225</v>
      </c>
      <c r="L945" s="17" t="s">
        <v>225</v>
      </c>
      <c r="M945" s="17" t="s">
        <v>225</v>
      </c>
      <c r="N945" s="17" t="s">
        <v>225</v>
      </c>
      <c r="O945" s="17" t="s">
        <v>225</v>
      </c>
      <c r="P945" s="17" t="s">
        <v>225</v>
      </c>
      <c r="Q945" s="17" t="s">
        <v>225</v>
      </c>
      <c r="R945" s="17" t="s">
        <v>225</v>
      </c>
      <c r="S945" s="152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8">
        <v>1</v>
      </c>
    </row>
    <row r="946" spans="1:65">
      <c r="A946" s="30"/>
      <c r="B946" s="19" t="s">
        <v>226</v>
      </c>
      <c r="C946" s="9" t="s">
        <v>226</v>
      </c>
      <c r="D946" s="150" t="s">
        <v>228</v>
      </c>
      <c r="E946" s="151" t="s">
        <v>230</v>
      </c>
      <c r="F946" s="151" t="s">
        <v>234</v>
      </c>
      <c r="G946" s="151" t="s">
        <v>236</v>
      </c>
      <c r="H946" s="151" t="s">
        <v>237</v>
      </c>
      <c r="I946" s="151" t="s">
        <v>238</v>
      </c>
      <c r="J946" s="151" t="s">
        <v>239</v>
      </c>
      <c r="K946" s="151" t="s">
        <v>240</v>
      </c>
      <c r="L946" s="151" t="s">
        <v>241</v>
      </c>
      <c r="M946" s="151" t="s">
        <v>242</v>
      </c>
      <c r="N946" s="151" t="s">
        <v>243</v>
      </c>
      <c r="O946" s="151" t="s">
        <v>244</v>
      </c>
      <c r="P946" s="151" t="s">
        <v>245</v>
      </c>
      <c r="Q946" s="151" t="s">
        <v>246</v>
      </c>
      <c r="R946" s="151" t="s">
        <v>247</v>
      </c>
      <c r="S946" s="152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8" t="s">
        <v>3</v>
      </c>
    </row>
    <row r="947" spans="1:65">
      <c r="A947" s="30"/>
      <c r="B947" s="19"/>
      <c r="C947" s="9"/>
      <c r="D947" s="10" t="s">
        <v>260</v>
      </c>
      <c r="E947" s="11" t="s">
        <v>260</v>
      </c>
      <c r="F947" s="11" t="s">
        <v>262</v>
      </c>
      <c r="G947" s="11" t="s">
        <v>262</v>
      </c>
      <c r="H947" s="11" t="s">
        <v>260</v>
      </c>
      <c r="I947" s="11" t="s">
        <v>296</v>
      </c>
      <c r="J947" s="11" t="s">
        <v>260</v>
      </c>
      <c r="K947" s="11" t="s">
        <v>260</v>
      </c>
      <c r="L947" s="11" t="s">
        <v>262</v>
      </c>
      <c r="M947" s="11" t="s">
        <v>260</v>
      </c>
      <c r="N947" s="11" t="s">
        <v>262</v>
      </c>
      <c r="O947" s="11" t="s">
        <v>262</v>
      </c>
      <c r="P947" s="11" t="s">
        <v>260</v>
      </c>
      <c r="Q947" s="11" t="s">
        <v>260</v>
      </c>
      <c r="R947" s="11" t="s">
        <v>260</v>
      </c>
      <c r="S947" s="152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8">
        <v>2</v>
      </c>
    </row>
    <row r="948" spans="1:65">
      <c r="A948" s="30"/>
      <c r="B948" s="19"/>
      <c r="C948" s="9"/>
      <c r="D948" s="26" t="s">
        <v>116</v>
      </c>
      <c r="E948" s="26" t="s">
        <v>297</v>
      </c>
      <c r="F948" s="26" t="s">
        <v>298</v>
      </c>
      <c r="G948" s="26" t="s">
        <v>299</v>
      </c>
      <c r="H948" s="26" t="s">
        <v>297</v>
      </c>
      <c r="I948" s="26" t="s">
        <v>299</v>
      </c>
      <c r="J948" s="26" t="s">
        <v>299</v>
      </c>
      <c r="K948" s="26" t="s">
        <v>299</v>
      </c>
      <c r="L948" s="26" t="s">
        <v>299</v>
      </c>
      <c r="M948" s="26" t="s">
        <v>299</v>
      </c>
      <c r="N948" s="26" t="s">
        <v>298</v>
      </c>
      <c r="O948" s="26" t="s">
        <v>297</v>
      </c>
      <c r="P948" s="26" t="s">
        <v>299</v>
      </c>
      <c r="Q948" s="26" t="s">
        <v>299</v>
      </c>
      <c r="R948" s="26" t="s">
        <v>299</v>
      </c>
      <c r="S948" s="152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8">
        <v>2</v>
      </c>
    </row>
    <row r="949" spans="1:65">
      <c r="A949" s="30"/>
      <c r="B949" s="18">
        <v>1</v>
      </c>
      <c r="C949" s="14">
        <v>1</v>
      </c>
      <c r="D949" s="147">
        <v>0.1</v>
      </c>
      <c r="E949" s="22">
        <v>0.12869022330203511</v>
      </c>
      <c r="F949" s="22">
        <v>0.1</v>
      </c>
      <c r="G949" s="22">
        <v>0.13</v>
      </c>
      <c r="H949" s="22">
        <v>0.15</v>
      </c>
      <c r="I949" s="147" t="s">
        <v>104</v>
      </c>
      <c r="J949" s="22">
        <v>0.13</v>
      </c>
      <c r="K949" s="147" t="s">
        <v>97</v>
      </c>
      <c r="L949" s="22">
        <v>0.13</v>
      </c>
      <c r="M949" s="22">
        <v>0.09</v>
      </c>
      <c r="N949" s="147" t="s">
        <v>278</v>
      </c>
      <c r="O949" s="22">
        <v>0.12</v>
      </c>
      <c r="P949" s="22">
        <v>0.1</v>
      </c>
      <c r="Q949" s="22">
        <v>0.11</v>
      </c>
      <c r="R949" s="22">
        <v>0.1</v>
      </c>
      <c r="S949" s="152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>
        <v>1</v>
      </c>
    </row>
    <row r="950" spans="1:65">
      <c r="A950" s="30"/>
      <c r="B950" s="19">
        <v>1</v>
      </c>
      <c r="C950" s="9">
        <v>2</v>
      </c>
      <c r="D950" s="148">
        <v>0.1</v>
      </c>
      <c r="E950" s="11">
        <v>0.12845489865300358</v>
      </c>
      <c r="F950" s="11">
        <v>0.08</v>
      </c>
      <c r="G950" s="11">
        <v>0.13</v>
      </c>
      <c r="H950" s="11">
        <v>0.14000000000000001</v>
      </c>
      <c r="I950" s="148" t="s">
        <v>104</v>
      </c>
      <c r="J950" s="11">
        <v>0.13</v>
      </c>
      <c r="K950" s="148" t="s">
        <v>97</v>
      </c>
      <c r="L950" s="11">
        <v>0.12</v>
      </c>
      <c r="M950" s="11">
        <v>0.11</v>
      </c>
      <c r="N950" s="148" t="s">
        <v>278</v>
      </c>
      <c r="O950" s="11">
        <v>0.17</v>
      </c>
      <c r="P950" s="11">
        <v>0.12</v>
      </c>
      <c r="Q950" s="11">
        <v>0.12</v>
      </c>
      <c r="R950" s="11">
        <v>0.1</v>
      </c>
      <c r="S950" s="152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>
        <v>24</v>
      </c>
    </row>
    <row r="951" spans="1:65">
      <c r="A951" s="30"/>
      <c r="B951" s="19">
        <v>1</v>
      </c>
      <c r="C951" s="9">
        <v>3</v>
      </c>
      <c r="D951" s="148">
        <v>0.1</v>
      </c>
      <c r="E951" s="11">
        <v>0.15192822635008857</v>
      </c>
      <c r="F951" s="11">
        <v>7.0000000000000007E-2</v>
      </c>
      <c r="G951" s="11">
        <v>0.13</v>
      </c>
      <c r="H951" s="11">
        <v>0.15</v>
      </c>
      <c r="I951" s="148" t="s">
        <v>104</v>
      </c>
      <c r="J951" s="11">
        <v>0.11</v>
      </c>
      <c r="K951" s="148" t="s">
        <v>97</v>
      </c>
      <c r="L951" s="11">
        <v>0.113</v>
      </c>
      <c r="M951" s="11">
        <v>0.11</v>
      </c>
      <c r="N951" s="148" t="s">
        <v>278</v>
      </c>
      <c r="O951" s="11">
        <v>0.15</v>
      </c>
      <c r="P951" s="11">
        <v>0.1</v>
      </c>
      <c r="Q951" s="11">
        <v>0.13</v>
      </c>
      <c r="R951" s="11">
        <v>0.11</v>
      </c>
      <c r="S951" s="152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16</v>
      </c>
    </row>
    <row r="952" spans="1:65">
      <c r="A952" s="30"/>
      <c r="B952" s="19">
        <v>1</v>
      </c>
      <c r="C952" s="9">
        <v>4</v>
      </c>
      <c r="D952" s="148">
        <v>0.2</v>
      </c>
      <c r="E952" s="11">
        <v>0.10773662641285511</v>
      </c>
      <c r="F952" s="11">
        <v>0.1</v>
      </c>
      <c r="G952" s="153">
        <v>0.09</v>
      </c>
      <c r="H952" s="11">
        <v>0.15</v>
      </c>
      <c r="I952" s="148" t="s">
        <v>104</v>
      </c>
      <c r="J952" s="11">
        <v>0.13</v>
      </c>
      <c r="K952" s="148" t="s">
        <v>97</v>
      </c>
      <c r="L952" s="11">
        <v>0.13800000000000001</v>
      </c>
      <c r="M952" s="11">
        <v>0.11</v>
      </c>
      <c r="N952" s="148" t="s">
        <v>278</v>
      </c>
      <c r="O952" s="11">
        <v>0.11</v>
      </c>
      <c r="P952" s="11">
        <v>0.1</v>
      </c>
      <c r="Q952" s="11">
        <v>0.09</v>
      </c>
      <c r="R952" s="11">
        <v>0.09</v>
      </c>
      <c r="S952" s="152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>
        <v>0.11747337408152808</v>
      </c>
    </row>
    <row r="953" spans="1:65">
      <c r="A953" s="30"/>
      <c r="B953" s="19">
        <v>1</v>
      </c>
      <c r="C953" s="9">
        <v>5</v>
      </c>
      <c r="D953" s="148">
        <v>0.2</v>
      </c>
      <c r="E953" s="11">
        <v>0.1197913939131752</v>
      </c>
      <c r="F953" s="11">
        <v>0.06</v>
      </c>
      <c r="G953" s="11">
        <v>0.14000000000000001</v>
      </c>
      <c r="H953" s="11">
        <v>0.15</v>
      </c>
      <c r="I953" s="148" t="s">
        <v>104</v>
      </c>
      <c r="J953" s="11">
        <v>0.14000000000000001</v>
      </c>
      <c r="K953" s="148" t="s">
        <v>97</v>
      </c>
      <c r="L953" s="11">
        <v>9.1999999999999998E-2</v>
      </c>
      <c r="M953" s="11">
        <v>0.1</v>
      </c>
      <c r="N953" s="148" t="s">
        <v>278</v>
      </c>
      <c r="O953" s="11">
        <v>0.14000000000000001</v>
      </c>
      <c r="P953" s="11">
        <v>0.1</v>
      </c>
      <c r="Q953" s="11">
        <v>7.0000000000000007E-2</v>
      </c>
      <c r="R953" s="11">
        <v>0.1</v>
      </c>
      <c r="S953" s="152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109</v>
      </c>
    </row>
    <row r="954" spans="1:65">
      <c r="A954" s="30"/>
      <c r="B954" s="19">
        <v>1</v>
      </c>
      <c r="C954" s="9">
        <v>6</v>
      </c>
      <c r="D954" s="148">
        <v>0.1</v>
      </c>
      <c r="E954" s="11">
        <v>0.1326413207496957</v>
      </c>
      <c r="F954" s="11">
        <v>7.0000000000000007E-2</v>
      </c>
      <c r="G954" s="11">
        <v>0.15</v>
      </c>
      <c r="H954" s="11">
        <v>0.14000000000000001</v>
      </c>
      <c r="I954" s="148" t="s">
        <v>104</v>
      </c>
      <c r="J954" s="11">
        <v>0.12</v>
      </c>
      <c r="K954" s="148" t="s">
        <v>97</v>
      </c>
      <c r="L954" s="11">
        <v>0.115</v>
      </c>
      <c r="M954" s="11">
        <v>0.11</v>
      </c>
      <c r="N954" s="148" t="s">
        <v>278</v>
      </c>
      <c r="O954" s="11">
        <v>0.17</v>
      </c>
      <c r="P954" s="11">
        <v>0.1</v>
      </c>
      <c r="Q954" s="11">
        <v>0.11</v>
      </c>
      <c r="R954" s="11">
        <v>0.1</v>
      </c>
      <c r="S954" s="152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5"/>
    </row>
    <row r="955" spans="1:65">
      <c r="A955" s="30"/>
      <c r="B955" s="20" t="s">
        <v>254</v>
      </c>
      <c r="C955" s="12"/>
      <c r="D955" s="23">
        <v>0.13333333333333333</v>
      </c>
      <c r="E955" s="23">
        <v>0.12820711489680889</v>
      </c>
      <c r="F955" s="23">
        <v>0.08</v>
      </c>
      <c r="G955" s="23">
        <v>0.12833333333333333</v>
      </c>
      <c r="H955" s="23">
        <v>0.1466666666666667</v>
      </c>
      <c r="I955" s="23" t="s">
        <v>622</v>
      </c>
      <c r="J955" s="23">
        <v>0.12666666666666668</v>
      </c>
      <c r="K955" s="23" t="s">
        <v>622</v>
      </c>
      <c r="L955" s="23">
        <v>0.11799999999999999</v>
      </c>
      <c r="M955" s="23">
        <v>0.105</v>
      </c>
      <c r="N955" s="23" t="s">
        <v>622</v>
      </c>
      <c r="O955" s="23">
        <v>0.14333333333333334</v>
      </c>
      <c r="P955" s="23">
        <v>0.10333333333333333</v>
      </c>
      <c r="Q955" s="23">
        <v>0.105</v>
      </c>
      <c r="R955" s="23">
        <v>9.9999999999999992E-2</v>
      </c>
      <c r="S955" s="152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5"/>
    </row>
    <row r="956" spans="1:65">
      <c r="A956" s="30"/>
      <c r="B956" s="3" t="s">
        <v>255</v>
      </c>
      <c r="C956" s="29"/>
      <c r="D956" s="11">
        <v>0.1</v>
      </c>
      <c r="E956" s="11">
        <v>0.12857256097751935</v>
      </c>
      <c r="F956" s="11">
        <v>7.5000000000000011E-2</v>
      </c>
      <c r="G956" s="11">
        <v>0.13</v>
      </c>
      <c r="H956" s="11">
        <v>0.15</v>
      </c>
      <c r="I956" s="11" t="s">
        <v>622</v>
      </c>
      <c r="J956" s="11">
        <v>0.13</v>
      </c>
      <c r="K956" s="11" t="s">
        <v>622</v>
      </c>
      <c r="L956" s="11">
        <v>0.11749999999999999</v>
      </c>
      <c r="M956" s="11">
        <v>0.11</v>
      </c>
      <c r="N956" s="11" t="s">
        <v>622</v>
      </c>
      <c r="O956" s="11">
        <v>0.14500000000000002</v>
      </c>
      <c r="P956" s="11">
        <v>0.1</v>
      </c>
      <c r="Q956" s="11">
        <v>0.11</v>
      </c>
      <c r="R956" s="11">
        <v>0.1</v>
      </c>
      <c r="S956" s="152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5"/>
    </row>
    <row r="957" spans="1:65">
      <c r="A957" s="30"/>
      <c r="B957" s="3" t="s">
        <v>256</v>
      </c>
      <c r="C957" s="29"/>
      <c r="D957" s="24">
        <v>5.1639777949432315E-2</v>
      </c>
      <c r="E957" s="24">
        <v>1.4645909729967484E-2</v>
      </c>
      <c r="F957" s="24">
        <v>1.6733200530681586E-2</v>
      </c>
      <c r="G957" s="24">
        <v>2.0412414523193249E-2</v>
      </c>
      <c r="H957" s="24">
        <v>5.163977794943213E-3</v>
      </c>
      <c r="I957" s="24" t="s">
        <v>622</v>
      </c>
      <c r="J957" s="24">
        <v>1.032795558988645E-2</v>
      </c>
      <c r="K957" s="24" t="s">
        <v>622</v>
      </c>
      <c r="L957" s="24">
        <v>1.5861904047118739E-2</v>
      </c>
      <c r="M957" s="24">
        <v>8.3666002653407581E-3</v>
      </c>
      <c r="N957" s="24" t="s">
        <v>622</v>
      </c>
      <c r="O957" s="24">
        <v>2.5033311140691402E-2</v>
      </c>
      <c r="P957" s="24">
        <v>8.1649658092772543E-3</v>
      </c>
      <c r="Q957" s="24">
        <v>2.1679483388678821E-2</v>
      </c>
      <c r="R957" s="24">
        <v>6.3245553203367597E-3</v>
      </c>
      <c r="S957" s="152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5"/>
    </row>
    <row r="958" spans="1:65">
      <c r="A958" s="30"/>
      <c r="B958" s="3" t="s">
        <v>86</v>
      </c>
      <c r="C958" s="29"/>
      <c r="D958" s="13">
        <v>0.38729833462074237</v>
      </c>
      <c r="E958" s="13">
        <v>0.1142363256653553</v>
      </c>
      <c r="F958" s="13">
        <v>0.20916500663351981</v>
      </c>
      <c r="G958" s="13">
        <v>0.15905777550540195</v>
      </c>
      <c r="H958" s="13">
        <v>3.5208939510976443E-2</v>
      </c>
      <c r="I958" s="13" t="s">
        <v>622</v>
      </c>
      <c r="J958" s="13">
        <v>8.1536491499103553E-2</v>
      </c>
      <c r="K958" s="13" t="s">
        <v>622</v>
      </c>
      <c r="L958" s="13">
        <v>0.13442291565354864</v>
      </c>
      <c r="M958" s="13">
        <v>7.9681907288959603E-2</v>
      </c>
      <c r="N958" s="13" t="s">
        <v>622</v>
      </c>
      <c r="O958" s="13">
        <v>0.17465100795831209</v>
      </c>
      <c r="P958" s="13">
        <v>7.9015798154296005E-2</v>
      </c>
      <c r="Q958" s="13">
        <v>0.20647127036836974</v>
      </c>
      <c r="R958" s="13">
        <v>6.3245553203367597E-2</v>
      </c>
      <c r="S958" s="152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5"/>
    </row>
    <row r="959" spans="1:65">
      <c r="A959" s="30"/>
      <c r="B959" s="3" t="s">
        <v>257</v>
      </c>
      <c r="C959" s="29"/>
      <c r="D959" s="13">
        <v>0.13500897012456825</v>
      </c>
      <c r="E959" s="13">
        <v>9.1371690812519279E-2</v>
      </c>
      <c r="F959" s="13">
        <v>-0.31899461792525907</v>
      </c>
      <c r="G959" s="13">
        <v>9.2446133744896963E-2</v>
      </c>
      <c r="H959" s="13">
        <v>0.24850986713702539</v>
      </c>
      <c r="I959" s="13" t="s">
        <v>622</v>
      </c>
      <c r="J959" s="13">
        <v>7.8258521618340016E-2</v>
      </c>
      <c r="K959" s="13" t="s">
        <v>622</v>
      </c>
      <c r="L959" s="13">
        <v>4.482938560242733E-3</v>
      </c>
      <c r="M959" s="13">
        <v>-0.10618043602690252</v>
      </c>
      <c r="N959" s="13" t="s">
        <v>622</v>
      </c>
      <c r="O959" s="13">
        <v>0.22013464288391082</v>
      </c>
      <c r="P959" s="13">
        <v>-0.12036804815345958</v>
      </c>
      <c r="Q959" s="13">
        <v>-0.10618043602690252</v>
      </c>
      <c r="R959" s="13">
        <v>-0.14874327240657392</v>
      </c>
      <c r="S959" s="152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5"/>
    </row>
    <row r="960" spans="1:65">
      <c r="A960" s="30"/>
      <c r="B960" s="46" t="s">
        <v>258</v>
      </c>
      <c r="C960" s="47"/>
      <c r="D960" s="45" t="s">
        <v>259</v>
      </c>
      <c r="E960" s="45">
        <v>0.71</v>
      </c>
      <c r="F960" s="45">
        <v>1.33</v>
      </c>
      <c r="G960" s="45">
        <v>0.71</v>
      </c>
      <c r="H960" s="45">
        <v>1.49</v>
      </c>
      <c r="I960" s="45">
        <v>101.06</v>
      </c>
      <c r="J960" s="45">
        <v>0.64</v>
      </c>
      <c r="K960" s="45">
        <v>0.49</v>
      </c>
      <c r="L960" s="45">
        <v>0.28000000000000003</v>
      </c>
      <c r="M960" s="45">
        <v>0.28000000000000003</v>
      </c>
      <c r="N960" s="45">
        <v>3.66</v>
      </c>
      <c r="O960" s="45">
        <v>1.35</v>
      </c>
      <c r="P960" s="45">
        <v>0.35</v>
      </c>
      <c r="Q960" s="45">
        <v>0.28000000000000003</v>
      </c>
      <c r="R960" s="45">
        <v>0.49</v>
      </c>
      <c r="S960" s="152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B961" s="31" t="s">
        <v>309</v>
      </c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BM961" s="55"/>
    </row>
    <row r="962" spans="1:65">
      <c r="BM962" s="55"/>
    </row>
    <row r="963" spans="1:65" ht="15">
      <c r="B963" s="8" t="s">
        <v>546</v>
      </c>
      <c r="BM963" s="28" t="s">
        <v>66</v>
      </c>
    </row>
    <row r="964" spans="1:65" ht="15">
      <c r="A964" s="25" t="s">
        <v>30</v>
      </c>
      <c r="B964" s="18" t="s">
        <v>110</v>
      </c>
      <c r="C964" s="15" t="s">
        <v>111</v>
      </c>
      <c r="D964" s="16" t="s">
        <v>225</v>
      </c>
      <c r="E964" s="17" t="s">
        <v>225</v>
      </c>
      <c r="F964" s="17" t="s">
        <v>225</v>
      </c>
      <c r="G964" s="17" t="s">
        <v>225</v>
      </c>
      <c r="H964" s="17" t="s">
        <v>225</v>
      </c>
      <c r="I964" s="17" t="s">
        <v>225</v>
      </c>
      <c r="J964" s="17" t="s">
        <v>225</v>
      </c>
      <c r="K964" s="17" t="s">
        <v>225</v>
      </c>
      <c r="L964" s="17" t="s">
        <v>225</v>
      </c>
      <c r="M964" s="17" t="s">
        <v>225</v>
      </c>
      <c r="N964" s="17" t="s">
        <v>225</v>
      </c>
      <c r="O964" s="17" t="s">
        <v>225</v>
      </c>
      <c r="P964" s="17" t="s">
        <v>225</v>
      </c>
      <c r="Q964" s="17" t="s">
        <v>225</v>
      </c>
      <c r="R964" s="17" t="s">
        <v>225</v>
      </c>
      <c r="S964" s="152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8">
        <v>1</v>
      </c>
    </row>
    <row r="965" spans="1:65">
      <c r="A965" s="30"/>
      <c r="B965" s="19" t="s">
        <v>226</v>
      </c>
      <c r="C965" s="9" t="s">
        <v>226</v>
      </c>
      <c r="D965" s="150" t="s">
        <v>228</v>
      </c>
      <c r="E965" s="151" t="s">
        <v>230</v>
      </c>
      <c r="F965" s="151" t="s">
        <v>232</v>
      </c>
      <c r="G965" s="151" t="s">
        <v>234</v>
      </c>
      <c r="H965" s="151" t="s">
        <v>236</v>
      </c>
      <c r="I965" s="151" t="s">
        <v>237</v>
      </c>
      <c r="J965" s="151" t="s">
        <v>239</v>
      </c>
      <c r="K965" s="151" t="s">
        <v>240</v>
      </c>
      <c r="L965" s="151" t="s">
        <v>242</v>
      </c>
      <c r="M965" s="151" t="s">
        <v>243</v>
      </c>
      <c r="N965" s="151" t="s">
        <v>244</v>
      </c>
      <c r="O965" s="151" t="s">
        <v>245</v>
      </c>
      <c r="P965" s="151" t="s">
        <v>246</v>
      </c>
      <c r="Q965" s="151" t="s">
        <v>247</v>
      </c>
      <c r="R965" s="151" t="s">
        <v>248</v>
      </c>
      <c r="S965" s="152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8" t="s">
        <v>3</v>
      </c>
    </row>
    <row r="966" spans="1:65">
      <c r="A966" s="30"/>
      <c r="B966" s="19"/>
      <c r="C966" s="9"/>
      <c r="D966" s="10" t="s">
        <v>260</v>
      </c>
      <c r="E966" s="11" t="s">
        <v>260</v>
      </c>
      <c r="F966" s="11" t="s">
        <v>296</v>
      </c>
      <c r="G966" s="11" t="s">
        <v>262</v>
      </c>
      <c r="H966" s="11" t="s">
        <v>262</v>
      </c>
      <c r="I966" s="11" t="s">
        <v>260</v>
      </c>
      <c r="J966" s="11" t="s">
        <v>260</v>
      </c>
      <c r="K966" s="11" t="s">
        <v>260</v>
      </c>
      <c r="L966" s="11" t="s">
        <v>260</v>
      </c>
      <c r="M966" s="11" t="s">
        <v>262</v>
      </c>
      <c r="N966" s="11" t="s">
        <v>262</v>
      </c>
      <c r="O966" s="11" t="s">
        <v>260</v>
      </c>
      <c r="P966" s="11" t="s">
        <v>260</v>
      </c>
      <c r="Q966" s="11" t="s">
        <v>260</v>
      </c>
      <c r="R966" s="11" t="s">
        <v>260</v>
      </c>
      <c r="S966" s="152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8">
        <v>2</v>
      </c>
    </row>
    <row r="967" spans="1:65">
      <c r="A967" s="30"/>
      <c r="B967" s="19"/>
      <c r="C967" s="9"/>
      <c r="D967" s="26" t="s">
        <v>116</v>
      </c>
      <c r="E967" s="26" t="s">
        <v>297</v>
      </c>
      <c r="F967" s="26" t="s">
        <v>297</v>
      </c>
      <c r="G967" s="26" t="s">
        <v>298</v>
      </c>
      <c r="H967" s="26" t="s">
        <v>299</v>
      </c>
      <c r="I967" s="26" t="s">
        <v>297</v>
      </c>
      <c r="J967" s="26" t="s">
        <v>299</v>
      </c>
      <c r="K967" s="26" t="s">
        <v>299</v>
      </c>
      <c r="L967" s="26" t="s">
        <v>299</v>
      </c>
      <c r="M967" s="26" t="s">
        <v>298</v>
      </c>
      <c r="N967" s="26" t="s">
        <v>297</v>
      </c>
      <c r="O967" s="26" t="s">
        <v>299</v>
      </c>
      <c r="P967" s="26" t="s">
        <v>299</v>
      </c>
      <c r="Q967" s="26" t="s">
        <v>299</v>
      </c>
      <c r="R967" s="26" t="s">
        <v>300</v>
      </c>
      <c r="S967" s="152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3</v>
      </c>
    </row>
    <row r="968" spans="1:65">
      <c r="A968" s="30"/>
      <c r="B968" s="18">
        <v>1</v>
      </c>
      <c r="C968" s="14">
        <v>1</v>
      </c>
      <c r="D968" s="154">
        <v>7.23</v>
      </c>
      <c r="E968" s="22">
        <v>6.4487684261204263</v>
      </c>
      <c r="F968" s="147" t="s">
        <v>95</v>
      </c>
      <c r="G968" s="22">
        <v>6.42</v>
      </c>
      <c r="H968" s="22">
        <v>7.3</v>
      </c>
      <c r="I968" s="147">
        <v>5.0999999999999996</v>
      </c>
      <c r="J968" s="22">
        <v>6.5</v>
      </c>
      <c r="K968" s="22">
        <v>6.9</v>
      </c>
      <c r="L968" s="147">
        <v>5.5</v>
      </c>
      <c r="M968" s="147">
        <v>7.408254607732851</v>
      </c>
      <c r="N968" s="22">
        <v>6.4</v>
      </c>
      <c r="O968" s="22">
        <v>6.3</v>
      </c>
      <c r="P968" s="22">
        <v>7.4</v>
      </c>
      <c r="Q968" s="22">
        <v>6.5</v>
      </c>
      <c r="R968" s="22">
        <v>6.62</v>
      </c>
      <c r="S968" s="152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>
        <v>1</v>
      </c>
    </row>
    <row r="969" spans="1:65">
      <c r="A969" s="30"/>
      <c r="B969" s="19">
        <v>1</v>
      </c>
      <c r="C969" s="9">
        <v>2</v>
      </c>
      <c r="D969" s="11">
        <v>7.01</v>
      </c>
      <c r="E969" s="11">
        <v>6.6375130167429539</v>
      </c>
      <c r="F969" s="148" t="s">
        <v>95</v>
      </c>
      <c r="G969" s="11">
        <v>6.59</v>
      </c>
      <c r="H969" s="11">
        <v>7.4</v>
      </c>
      <c r="I969" s="148">
        <v>5.0999999999999996</v>
      </c>
      <c r="J969" s="11">
        <v>6.4</v>
      </c>
      <c r="K969" s="11">
        <v>6.2</v>
      </c>
      <c r="L969" s="148">
        <v>5.6</v>
      </c>
      <c r="M969" s="148">
        <v>7.6383744217715828</v>
      </c>
      <c r="N969" s="11">
        <v>6.39</v>
      </c>
      <c r="O969" s="153">
        <v>6.8</v>
      </c>
      <c r="P969" s="11">
        <v>7.4</v>
      </c>
      <c r="Q969" s="11">
        <v>6.7</v>
      </c>
      <c r="R969" s="11">
        <v>6.41</v>
      </c>
      <c r="S969" s="152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25</v>
      </c>
    </row>
    <row r="970" spans="1:65">
      <c r="A970" s="30"/>
      <c r="B970" s="19">
        <v>1</v>
      </c>
      <c r="C970" s="9">
        <v>3</v>
      </c>
      <c r="D970" s="11">
        <v>6.93</v>
      </c>
      <c r="E970" s="11">
        <v>6.7388054098039092</v>
      </c>
      <c r="F970" s="148" t="s">
        <v>95</v>
      </c>
      <c r="G970" s="11">
        <v>6.55</v>
      </c>
      <c r="H970" s="11">
        <v>7.1</v>
      </c>
      <c r="I970" s="148">
        <v>5.0999999999999996</v>
      </c>
      <c r="J970" s="11">
        <v>6.2</v>
      </c>
      <c r="K970" s="11">
        <v>6.7</v>
      </c>
      <c r="L970" s="148">
        <v>5.6</v>
      </c>
      <c r="M970" s="148">
        <v>7.927281715617533</v>
      </c>
      <c r="N970" s="11">
        <v>6.37</v>
      </c>
      <c r="O970" s="11">
        <v>6.3</v>
      </c>
      <c r="P970" s="11">
        <v>7.3</v>
      </c>
      <c r="Q970" s="11">
        <v>6.4</v>
      </c>
      <c r="R970" s="11">
        <v>6.4</v>
      </c>
      <c r="S970" s="152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16</v>
      </c>
    </row>
    <row r="971" spans="1:65">
      <c r="A971" s="30"/>
      <c r="B971" s="19">
        <v>1</v>
      </c>
      <c r="C971" s="9">
        <v>4</v>
      </c>
      <c r="D971" s="11">
        <v>6.87</v>
      </c>
      <c r="E971" s="11">
        <v>6.7088459468902739</v>
      </c>
      <c r="F971" s="148" t="s">
        <v>95</v>
      </c>
      <c r="G971" s="11">
        <v>6.69</v>
      </c>
      <c r="H971" s="11">
        <v>7.1</v>
      </c>
      <c r="I971" s="148">
        <v>5.2</v>
      </c>
      <c r="J971" s="11">
        <v>6.2</v>
      </c>
      <c r="K971" s="11">
        <v>6.8</v>
      </c>
      <c r="L971" s="148">
        <v>5.4</v>
      </c>
      <c r="M971" s="148">
        <v>7.6922004751636983</v>
      </c>
      <c r="N971" s="11">
        <v>6.22</v>
      </c>
      <c r="O971" s="11">
        <v>6.4</v>
      </c>
      <c r="P971" s="11">
        <v>7.2</v>
      </c>
      <c r="Q971" s="11">
        <v>6.8</v>
      </c>
      <c r="R971" s="11">
        <v>6.55</v>
      </c>
      <c r="S971" s="152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6.6700890437981251</v>
      </c>
    </row>
    <row r="972" spans="1:65">
      <c r="A972" s="30"/>
      <c r="B972" s="19">
        <v>1</v>
      </c>
      <c r="C972" s="9">
        <v>5</v>
      </c>
      <c r="D972" s="11">
        <v>6.9</v>
      </c>
      <c r="E972" s="11">
        <v>6.7625757502503525</v>
      </c>
      <c r="F972" s="148" t="s">
        <v>95</v>
      </c>
      <c r="G972" s="11">
        <v>6.64</v>
      </c>
      <c r="H972" s="11">
        <v>6.9</v>
      </c>
      <c r="I972" s="148">
        <v>5.2</v>
      </c>
      <c r="J972" s="11">
        <v>6.2</v>
      </c>
      <c r="K972" s="11">
        <v>6.5</v>
      </c>
      <c r="L972" s="148">
        <v>5.6</v>
      </c>
      <c r="M972" s="148">
        <v>7.7654362268151775</v>
      </c>
      <c r="N972" s="11">
        <v>6.32</v>
      </c>
      <c r="O972" s="11">
        <v>6.5</v>
      </c>
      <c r="P972" s="11">
        <v>7.3</v>
      </c>
      <c r="Q972" s="11">
        <v>6.6</v>
      </c>
      <c r="R972" s="11">
        <v>6.46</v>
      </c>
      <c r="S972" s="152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110</v>
      </c>
    </row>
    <row r="973" spans="1:65">
      <c r="A973" s="30"/>
      <c r="B973" s="19">
        <v>1</v>
      </c>
      <c r="C973" s="9">
        <v>6</v>
      </c>
      <c r="D973" s="11">
        <v>6.94</v>
      </c>
      <c r="E973" s="11">
        <v>6.3293683408683625</v>
      </c>
      <c r="F973" s="148" t="s">
        <v>95</v>
      </c>
      <c r="G973" s="11">
        <v>6.59</v>
      </c>
      <c r="H973" s="11">
        <v>7.1</v>
      </c>
      <c r="I973" s="148">
        <v>5.2</v>
      </c>
      <c r="J973" s="11">
        <v>6.4</v>
      </c>
      <c r="K973" s="11">
        <v>6.7</v>
      </c>
      <c r="L973" s="148">
        <v>5.8</v>
      </c>
      <c r="M973" s="148">
        <v>7.3174950446696192</v>
      </c>
      <c r="N973" s="11">
        <v>6.61</v>
      </c>
      <c r="O973" s="11">
        <v>6.4</v>
      </c>
      <c r="P973" s="11">
        <v>7.2</v>
      </c>
      <c r="Q973" s="11">
        <v>6.6</v>
      </c>
      <c r="R973" s="11">
        <v>6.51</v>
      </c>
      <c r="S973" s="152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5"/>
    </row>
    <row r="974" spans="1:65">
      <c r="A974" s="30"/>
      <c r="B974" s="20" t="s">
        <v>254</v>
      </c>
      <c r="C974" s="12"/>
      <c r="D974" s="23">
        <v>6.98</v>
      </c>
      <c r="E974" s="23">
        <v>6.6043128151127135</v>
      </c>
      <c r="F974" s="23" t="s">
        <v>622</v>
      </c>
      <c r="G974" s="23">
        <v>6.580000000000001</v>
      </c>
      <c r="H974" s="23">
        <v>7.1499999999999995</v>
      </c>
      <c r="I974" s="23">
        <v>5.1499999999999995</v>
      </c>
      <c r="J974" s="23">
        <v>6.3166666666666664</v>
      </c>
      <c r="K974" s="23">
        <v>6.6333333333333337</v>
      </c>
      <c r="L974" s="23">
        <v>5.583333333333333</v>
      </c>
      <c r="M974" s="23">
        <v>7.6248404152950764</v>
      </c>
      <c r="N974" s="23">
        <v>6.3850000000000007</v>
      </c>
      <c r="O974" s="23">
        <v>6.4499999999999993</v>
      </c>
      <c r="P974" s="23">
        <v>7.3000000000000007</v>
      </c>
      <c r="Q974" s="23">
        <v>6.6000000000000005</v>
      </c>
      <c r="R974" s="23">
        <v>6.4916666666666663</v>
      </c>
      <c r="S974" s="152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5"/>
    </row>
    <row r="975" spans="1:65">
      <c r="A975" s="30"/>
      <c r="B975" s="3" t="s">
        <v>255</v>
      </c>
      <c r="C975" s="29"/>
      <c r="D975" s="11">
        <v>6.9350000000000005</v>
      </c>
      <c r="E975" s="11">
        <v>6.6731794818166144</v>
      </c>
      <c r="F975" s="11" t="s">
        <v>622</v>
      </c>
      <c r="G975" s="11">
        <v>6.59</v>
      </c>
      <c r="H975" s="11">
        <v>7.1</v>
      </c>
      <c r="I975" s="11">
        <v>5.15</v>
      </c>
      <c r="J975" s="11">
        <v>6.3000000000000007</v>
      </c>
      <c r="K975" s="11">
        <v>6.7</v>
      </c>
      <c r="L975" s="11">
        <v>5.6</v>
      </c>
      <c r="M975" s="11">
        <v>7.665287448467641</v>
      </c>
      <c r="N975" s="11">
        <v>6.38</v>
      </c>
      <c r="O975" s="11">
        <v>6.4</v>
      </c>
      <c r="P975" s="11">
        <v>7.3</v>
      </c>
      <c r="Q975" s="11">
        <v>6.6</v>
      </c>
      <c r="R975" s="11">
        <v>6.4849999999999994</v>
      </c>
      <c r="S975" s="152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5"/>
    </row>
    <row r="976" spans="1:65">
      <c r="A976" s="30"/>
      <c r="B976" s="3" t="s">
        <v>256</v>
      </c>
      <c r="C976" s="29"/>
      <c r="D976" s="24">
        <v>0.13114877048604009</v>
      </c>
      <c r="E976" s="24">
        <v>0.17604167947230603</v>
      </c>
      <c r="F976" s="24" t="s">
        <v>622</v>
      </c>
      <c r="G976" s="24">
        <v>9.2086915465770774E-2</v>
      </c>
      <c r="H976" s="24">
        <v>0.17606816861659011</v>
      </c>
      <c r="I976" s="24">
        <v>5.4772255750516904E-2</v>
      </c>
      <c r="J976" s="24">
        <v>0.13291601358251257</v>
      </c>
      <c r="K976" s="24">
        <v>0.2503331114069145</v>
      </c>
      <c r="L976" s="24">
        <v>0.1329160135825124</v>
      </c>
      <c r="M976" s="24">
        <v>0.22686077591193485</v>
      </c>
      <c r="N976" s="24">
        <v>0.12849124483792673</v>
      </c>
      <c r="O976" s="24">
        <v>0.187082869338697</v>
      </c>
      <c r="P976" s="24">
        <v>8.9442719099991672E-2</v>
      </c>
      <c r="Q976" s="24">
        <v>0.14142135623730939</v>
      </c>
      <c r="R976" s="24">
        <v>8.5186070848857973E-2</v>
      </c>
      <c r="S976" s="203"/>
      <c r="T976" s="204"/>
      <c r="U976" s="204"/>
      <c r="V976" s="204"/>
      <c r="W976" s="204"/>
      <c r="X976" s="204"/>
      <c r="Y976" s="204"/>
      <c r="Z976" s="204"/>
      <c r="AA976" s="204"/>
      <c r="AB976" s="204"/>
      <c r="AC976" s="204"/>
      <c r="AD976" s="204"/>
      <c r="AE976" s="204"/>
      <c r="AF976" s="204"/>
      <c r="AG976" s="204"/>
      <c r="AH976" s="204"/>
      <c r="AI976" s="204"/>
      <c r="AJ976" s="204"/>
      <c r="AK976" s="204"/>
      <c r="AL976" s="204"/>
      <c r="AM976" s="204"/>
      <c r="AN976" s="204"/>
      <c r="AO976" s="204"/>
      <c r="AP976" s="204"/>
      <c r="AQ976" s="204"/>
      <c r="AR976" s="204"/>
      <c r="AS976" s="204"/>
      <c r="AT976" s="204"/>
      <c r="AU976" s="204"/>
      <c r="AV976" s="204"/>
      <c r="AW976" s="204"/>
      <c r="AX976" s="204"/>
      <c r="AY976" s="204"/>
      <c r="AZ976" s="204"/>
      <c r="BA976" s="204"/>
      <c r="BB976" s="204"/>
      <c r="BC976" s="204"/>
      <c r="BD976" s="204"/>
      <c r="BE976" s="204"/>
      <c r="BF976" s="204"/>
      <c r="BG976" s="204"/>
      <c r="BH976" s="204"/>
      <c r="BI976" s="204"/>
      <c r="BJ976" s="204"/>
      <c r="BK976" s="204"/>
      <c r="BL976" s="204"/>
      <c r="BM976" s="56"/>
    </row>
    <row r="977" spans="1:65">
      <c r="A977" s="30"/>
      <c r="B977" s="3" t="s">
        <v>86</v>
      </c>
      <c r="C977" s="29"/>
      <c r="D977" s="13">
        <v>1.8789222132670501E-2</v>
      </c>
      <c r="E977" s="13">
        <v>2.6655563478075742E-2</v>
      </c>
      <c r="F977" s="13" t="s">
        <v>622</v>
      </c>
      <c r="G977" s="13">
        <v>1.399497195528431E-2</v>
      </c>
      <c r="H977" s="13">
        <v>2.4624918687634983E-2</v>
      </c>
      <c r="I977" s="13">
        <v>1.0635389466119789E-2</v>
      </c>
      <c r="J977" s="13">
        <v>2.1042112968207793E-2</v>
      </c>
      <c r="K977" s="13">
        <v>3.7738660011092634E-2</v>
      </c>
      <c r="L977" s="13">
        <v>2.3805853178957444E-2</v>
      </c>
      <c r="M977" s="13">
        <v>2.9752855608212159E-2</v>
      </c>
      <c r="N977" s="13">
        <v>2.0123922449166283E-2</v>
      </c>
      <c r="O977" s="13">
        <v>2.9005096021503415E-2</v>
      </c>
      <c r="P977" s="13">
        <v>1.225242727397146E-2</v>
      </c>
      <c r="Q977" s="13">
        <v>2.1427478217774149E-2</v>
      </c>
      <c r="R977" s="13">
        <v>1.3122372916383771E-2</v>
      </c>
      <c r="S977" s="152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30"/>
      <c r="B978" s="3" t="s">
        <v>257</v>
      </c>
      <c r="C978" s="29"/>
      <c r="D978" s="13">
        <v>4.6462791451042484E-2</v>
      </c>
      <c r="E978" s="13">
        <v>-9.8613719027590419E-3</v>
      </c>
      <c r="F978" s="13" t="s">
        <v>622</v>
      </c>
      <c r="G978" s="13">
        <v>-1.3506422958759368E-2</v>
      </c>
      <c r="H978" s="13">
        <v>7.1949707575208022E-2</v>
      </c>
      <c r="I978" s="13">
        <v>-0.22789636447380124</v>
      </c>
      <c r="J978" s="13">
        <v>-5.2986155778545707E-2</v>
      </c>
      <c r="K978" s="13">
        <v>-5.5105277041191947E-3</v>
      </c>
      <c r="L978" s="13">
        <v>-0.16292971552984914</v>
      </c>
      <c r="M978" s="13">
        <v>0.14313922426338266</v>
      </c>
      <c r="N978" s="13">
        <v>-4.2741414983537784E-2</v>
      </c>
      <c r="O978" s="13">
        <v>-3.2996417641945164E-2</v>
      </c>
      <c r="P978" s="13">
        <v>9.4438162978883966E-2</v>
      </c>
      <c r="Q978" s="13">
        <v>-1.0507962238269331E-2</v>
      </c>
      <c r="R978" s="13">
        <v>-2.6749624474257439E-2</v>
      </c>
      <c r="S978" s="152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30"/>
      <c r="B979" s="46" t="s">
        <v>258</v>
      </c>
      <c r="C979" s="47"/>
      <c r="D979" s="45">
        <v>0.9</v>
      </c>
      <c r="E979" s="45">
        <v>0.01</v>
      </c>
      <c r="F979" s="45">
        <v>103.29</v>
      </c>
      <c r="G979" s="45">
        <v>0.05</v>
      </c>
      <c r="H979" s="45">
        <v>1.31</v>
      </c>
      <c r="I979" s="45">
        <v>3.45</v>
      </c>
      <c r="J979" s="45">
        <v>0.67</v>
      </c>
      <c r="K979" s="45">
        <v>0.08</v>
      </c>
      <c r="L979" s="45">
        <v>2.42</v>
      </c>
      <c r="M979" s="45">
        <v>2.44</v>
      </c>
      <c r="N979" s="45">
        <v>0.51</v>
      </c>
      <c r="O979" s="45">
        <v>0.36</v>
      </c>
      <c r="P979" s="45">
        <v>1.67</v>
      </c>
      <c r="Q979" s="45">
        <v>0</v>
      </c>
      <c r="R979" s="45">
        <v>0.26</v>
      </c>
      <c r="S979" s="152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B980" s="31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BM980" s="55"/>
    </row>
    <row r="981" spans="1:65" ht="15">
      <c r="B981" s="8" t="s">
        <v>547</v>
      </c>
      <c r="BM981" s="28" t="s">
        <v>66</v>
      </c>
    </row>
    <row r="982" spans="1:65" ht="15">
      <c r="A982" s="25" t="s">
        <v>62</v>
      </c>
      <c r="B982" s="18" t="s">
        <v>110</v>
      </c>
      <c r="C982" s="15" t="s">
        <v>111</v>
      </c>
      <c r="D982" s="16" t="s">
        <v>225</v>
      </c>
      <c r="E982" s="17" t="s">
        <v>225</v>
      </c>
      <c r="F982" s="17" t="s">
        <v>225</v>
      </c>
      <c r="G982" s="17" t="s">
        <v>225</v>
      </c>
      <c r="H982" s="17" t="s">
        <v>225</v>
      </c>
      <c r="I982" s="17" t="s">
        <v>225</v>
      </c>
      <c r="J982" s="17" t="s">
        <v>225</v>
      </c>
      <c r="K982" s="17" t="s">
        <v>225</v>
      </c>
      <c r="L982" s="17" t="s">
        <v>225</v>
      </c>
      <c r="M982" s="17" t="s">
        <v>225</v>
      </c>
      <c r="N982" s="17" t="s">
        <v>225</v>
      </c>
      <c r="O982" s="17" t="s">
        <v>225</v>
      </c>
      <c r="P982" s="17" t="s">
        <v>225</v>
      </c>
      <c r="Q982" s="17" t="s">
        <v>225</v>
      </c>
      <c r="R982" s="17" t="s">
        <v>225</v>
      </c>
      <c r="S982" s="17" t="s">
        <v>225</v>
      </c>
      <c r="T982" s="17" t="s">
        <v>225</v>
      </c>
      <c r="U982" s="152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1</v>
      </c>
    </row>
    <row r="983" spans="1:65">
      <c r="A983" s="30"/>
      <c r="B983" s="19" t="s">
        <v>226</v>
      </c>
      <c r="C983" s="9" t="s">
        <v>226</v>
      </c>
      <c r="D983" s="150" t="s">
        <v>228</v>
      </c>
      <c r="E983" s="151" t="s">
        <v>230</v>
      </c>
      <c r="F983" s="151" t="s">
        <v>232</v>
      </c>
      <c r="G983" s="151" t="s">
        <v>233</v>
      </c>
      <c r="H983" s="151" t="s">
        <v>234</v>
      </c>
      <c r="I983" s="151" t="s">
        <v>236</v>
      </c>
      <c r="J983" s="151" t="s">
        <v>237</v>
      </c>
      <c r="K983" s="151" t="s">
        <v>238</v>
      </c>
      <c r="L983" s="151" t="s">
        <v>239</v>
      </c>
      <c r="M983" s="151" t="s">
        <v>240</v>
      </c>
      <c r="N983" s="151" t="s">
        <v>242</v>
      </c>
      <c r="O983" s="151" t="s">
        <v>243</v>
      </c>
      <c r="P983" s="151" t="s">
        <v>244</v>
      </c>
      <c r="Q983" s="151" t="s">
        <v>245</v>
      </c>
      <c r="R983" s="151" t="s">
        <v>246</v>
      </c>
      <c r="S983" s="151" t="s">
        <v>247</v>
      </c>
      <c r="T983" s="151" t="s">
        <v>248</v>
      </c>
      <c r="U983" s="152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 t="s">
        <v>1</v>
      </c>
    </row>
    <row r="984" spans="1:65">
      <c r="A984" s="30"/>
      <c r="B984" s="19"/>
      <c r="C984" s="9"/>
      <c r="D984" s="10" t="s">
        <v>296</v>
      </c>
      <c r="E984" s="11" t="s">
        <v>260</v>
      </c>
      <c r="F984" s="11" t="s">
        <v>296</v>
      </c>
      <c r="G984" s="11" t="s">
        <v>296</v>
      </c>
      <c r="H984" s="11" t="s">
        <v>262</v>
      </c>
      <c r="I984" s="11" t="s">
        <v>262</v>
      </c>
      <c r="J984" s="11" t="s">
        <v>260</v>
      </c>
      <c r="K984" s="11" t="s">
        <v>296</v>
      </c>
      <c r="L984" s="11" t="s">
        <v>260</v>
      </c>
      <c r="M984" s="11" t="s">
        <v>260</v>
      </c>
      <c r="N984" s="11" t="s">
        <v>260</v>
      </c>
      <c r="O984" s="11" t="s">
        <v>262</v>
      </c>
      <c r="P984" s="11" t="s">
        <v>262</v>
      </c>
      <c r="Q984" s="11" t="s">
        <v>260</v>
      </c>
      <c r="R984" s="11" t="s">
        <v>260</v>
      </c>
      <c r="S984" s="11" t="s">
        <v>260</v>
      </c>
      <c r="T984" s="11" t="s">
        <v>296</v>
      </c>
      <c r="U984" s="152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8">
        <v>3</v>
      </c>
    </row>
    <row r="985" spans="1:65">
      <c r="A985" s="30"/>
      <c r="B985" s="19"/>
      <c r="C985" s="9"/>
      <c r="D985" s="26" t="s">
        <v>116</v>
      </c>
      <c r="E985" s="26" t="s">
        <v>297</v>
      </c>
      <c r="F985" s="26" t="s">
        <v>297</v>
      </c>
      <c r="G985" s="26" t="s">
        <v>299</v>
      </c>
      <c r="H985" s="26" t="s">
        <v>298</v>
      </c>
      <c r="I985" s="26" t="s">
        <v>299</v>
      </c>
      <c r="J985" s="26" t="s">
        <v>297</v>
      </c>
      <c r="K985" s="26" t="s">
        <v>299</v>
      </c>
      <c r="L985" s="26" t="s">
        <v>299</v>
      </c>
      <c r="M985" s="26" t="s">
        <v>299</v>
      </c>
      <c r="N985" s="26" t="s">
        <v>299</v>
      </c>
      <c r="O985" s="26" t="s">
        <v>298</v>
      </c>
      <c r="P985" s="26" t="s">
        <v>297</v>
      </c>
      <c r="Q985" s="26" t="s">
        <v>299</v>
      </c>
      <c r="R985" s="26" t="s">
        <v>299</v>
      </c>
      <c r="S985" s="26" t="s">
        <v>299</v>
      </c>
      <c r="T985" s="26" t="s">
        <v>300</v>
      </c>
      <c r="U985" s="152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3</v>
      </c>
    </row>
    <row r="986" spans="1:65">
      <c r="A986" s="30"/>
      <c r="B986" s="18">
        <v>1</v>
      </c>
      <c r="C986" s="14">
        <v>1</v>
      </c>
      <c r="D986" s="214">
        <v>0.12559999999999999</v>
      </c>
      <c r="E986" s="214">
        <v>0.1176399955498942</v>
      </c>
      <c r="F986" s="214">
        <v>8.7132799999999996E-2</v>
      </c>
      <c r="G986" s="214">
        <v>0.13</v>
      </c>
      <c r="H986" s="214">
        <v>0.13999999999999999</v>
      </c>
      <c r="I986" s="215">
        <v>0.15</v>
      </c>
      <c r="J986" s="214">
        <v>0.1</v>
      </c>
      <c r="K986" s="214">
        <v>0.11</v>
      </c>
      <c r="L986" s="214">
        <v>0.11499999999999999</v>
      </c>
      <c r="M986" s="214">
        <v>0.11399999999999999</v>
      </c>
      <c r="N986" s="214">
        <v>0.11299999999999999</v>
      </c>
      <c r="O986" s="215">
        <v>0.18617985772947857</v>
      </c>
      <c r="P986" s="215">
        <v>0.15</v>
      </c>
      <c r="Q986" s="214">
        <v>0.124</v>
      </c>
      <c r="R986" s="214">
        <v>0.11799999999999998</v>
      </c>
      <c r="S986" s="214">
        <v>0.11299999999999999</v>
      </c>
      <c r="T986" s="214">
        <v>8.8999999999999996E-2</v>
      </c>
      <c r="U986" s="203"/>
      <c r="V986" s="204"/>
      <c r="W986" s="204"/>
      <c r="X986" s="204"/>
      <c r="Y986" s="204"/>
      <c r="Z986" s="204"/>
      <c r="AA986" s="204"/>
      <c r="AB986" s="204"/>
      <c r="AC986" s="204"/>
      <c r="AD986" s="204"/>
      <c r="AE986" s="204"/>
      <c r="AF986" s="204"/>
      <c r="AG986" s="204"/>
      <c r="AH986" s="204"/>
      <c r="AI986" s="204"/>
      <c r="AJ986" s="204"/>
      <c r="AK986" s="204"/>
      <c r="AL986" s="204"/>
      <c r="AM986" s="204"/>
      <c r="AN986" s="204"/>
      <c r="AO986" s="204"/>
      <c r="AP986" s="204"/>
      <c r="AQ986" s="204"/>
      <c r="AR986" s="204"/>
      <c r="AS986" s="204"/>
      <c r="AT986" s="204"/>
      <c r="AU986" s="204"/>
      <c r="AV986" s="204"/>
      <c r="AW986" s="204"/>
      <c r="AX986" s="204"/>
      <c r="AY986" s="204"/>
      <c r="AZ986" s="204"/>
      <c r="BA986" s="204"/>
      <c r="BB986" s="204"/>
      <c r="BC986" s="204"/>
      <c r="BD986" s="204"/>
      <c r="BE986" s="204"/>
      <c r="BF986" s="204"/>
      <c r="BG986" s="204"/>
      <c r="BH986" s="204"/>
      <c r="BI986" s="204"/>
      <c r="BJ986" s="204"/>
      <c r="BK986" s="204"/>
      <c r="BL986" s="204"/>
      <c r="BM986" s="216">
        <v>1</v>
      </c>
    </row>
    <row r="987" spans="1:65">
      <c r="A987" s="30"/>
      <c r="B987" s="19">
        <v>1</v>
      </c>
      <c r="C987" s="9">
        <v>2</v>
      </c>
      <c r="D987" s="24">
        <v>0.1205</v>
      </c>
      <c r="E987" s="24">
        <v>0.11789066804575156</v>
      </c>
      <c r="F987" s="24">
        <v>9.3255499999999991E-2</v>
      </c>
      <c r="G987" s="24">
        <v>0.13</v>
      </c>
      <c r="H987" s="24">
        <v>0.14300000000000002</v>
      </c>
      <c r="I987" s="217">
        <v>0.15</v>
      </c>
      <c r="J987" s="24">
        <v>0.10199999999999998</v>
      </c>
      <c r="K987" s="24">
        <v>0.11</v>
      </c>
      <c r="L987" s="24">
        <v>0.11899999999999998</v>
      </c>
      <c r="M987" s="24">
        <v>0.10299999999999999</v>
      </c>
      <c r="N987" s="24">
        <v>0.11200000000000002</v>
      </c>
      <c r="O987" s="217">
        <v>0.18138960310019012</v>
      </c>
      <c r="P987" s="217">
        <v>0.15</v>
      </c>
      <c r="Q987" s="24">
        <v>0.13</v>
      </c>
      <c r="R987" s="24">
        <v>0.12</v>
      </c>
      <c r="S987" s="24">
        <v>0.11799999999999998</v>
      </c>
      <c r="T987" s="24">
        <v>0.09</v>
      </c>
      <c r="U987" s="203"/>
      <c r="V987" s="204"/>
      <c r="W987" s="204"/>
      <c r="X987" s="204"/>
      <c r="Y987" s="204"/>
      <c r="Z987" s="204"/>
      <c r="AA987" s="204"/>
      <c r="AB987" s="204"/>
      <c r="AC987" s="204"/>
      <c r="AD987" s="204"/>
      <c r="AE987" s="204"/>
      <c r="AF987" s="204"/>
      <c r="AG987" s="204"/>
      <c r="AH987" s="204"/>
      <c r="AI987" s="204"/>
      <c r="AJ987" s="204"/>
      <c r="AK987" s="204"/>
      <c r="AL987" s="204"/>
      <c r="AM987" s="204"/>
      <c r="AN987" s="204"/>
      <c r="AO987" s="204"/>
      <c r="AP987" s="204"/>
      <c r="AQ987" s="204"/>
      <c r="AR987" s="204"/>
      <c r="AS987" s="204"/>
      <c r="AT987" s="204"/>
      <c r="AU987" s="204"/>
      <c r="AV987" s="204"/>
      <c r="AW987" s="204"/>
      <c r="AX987" s="204"/>
      <c r="AY987" s="204"/>
      <c r="AZ987" s="204"/>
      <c r="BA987" s="204"/>
      <c r="BB987" s="204"/>
      <c r="BC987" s="204"/>
      <c r="BD987" s="204"/>
      <c r="BE987" s="204"/>
      <c r="BF987" s="204"/>
      <c r="BG987" s="204"/>
      <c r="BH987" s="204"/>
      <c r="BI987" s="204"/>
      <c r="BJ987" s="204"/>
      <c r="BK987" s="204"/>
      <c r="BL987" s="204"/>
      <c r="BM987" s="216">
        <v>26</v>
      </c>
    </row>
    <row r="988" spans="1:65">
      <c r="A988" s="30"/>
      <c r="B988" s="19">
        <v>1</v>
      </c>
      <c r="C988" s="9">
        <v>3</v>
      </c>
      <c r="D988" s="24">
        <v>0.1188</v>
      </c>
      <c r="E988" s="24">
        <v>0.1188949546566244</v>
      </c>
      <c r="F988" s="24">
        <v>8.9195200000000002E-2</v>
      </c>
      <c r="G988" s="24">
        <v>0.11</v>
      </c>
      <c r="H988" s="24">
        <v>0.14400000000000002</v>
      </c>
      <c r="I988" s="217">
        <v>0.15</v>
      </c>
      <c r="J988" s="24">
        <v>0.10199999999999998</v>
      </c>
      <c r="K988" s="24">
        <v>0.11</v>
      </c>
      <c r="L988" s="24">
        <v>0.11100000000000002</v>
      </c>
      <c r="M988" s="24">
        <v>0.105</v>
      </c>
      <c r="N988" s="24">
        <v>0.11100000000000002</v>
      </c>
      <c r="O988" s="217">
        <v>0.17946582619045712</v>
      </c>
      <c r="P988" s="217">
        <v>0.15</v>
      </c>
      <c r="Q988" s="24">
        <v>0.13</v>
      </c>
      <c r="R988" s="24">
        <v>0.11700000000000001</v>
      </c>
      <c r="S988" s="24">
        <v>0.11299999999999999</v>
      </c>
      <c r="T988" s="24">
        <v>9.0999999999999998E-2</v>
      </c>
      <c r="U988" s="203"/>
      <c r="V988" s="204"/>
      <c r="W988" s="204"/>
      <c r="X988" s="204"/>
      <c r="Y988" s="204"/>
      <c r="Z988" s="204"/>
      <c r="AA988" s="204"/>
      <c r="AB988" s="204"/>
      <c r="AC988" s="204"/>
      <c r="AD988" s="204"/>
      <c r="AE988" s="204"/>
      <c r="AF988" s="204"/>
      <c r="AG988" s="204"/>
      <c r="AH988" s="204"/>
      <c r="AI988" s="204"/>
      <c r="AJ988" s="204"/>
      <c r="AK988" s="204"/>
      <c r="AL988" s="204"/>
      <c r="AM988" s="204"/>
      <c r="AN988" s="204"/>
      <c r="AO988" s="204"/>
      <c r="AP988" s="204"/>
      <c r="AQ988" s="204"/>
      <c r="AR988" s="204"/>
      <c r="AS988" s="204"/>
      <c r="AT988" s="204"/>
      <c r="AU988" s="204"/>
      <c r="AV988" s="204"/>
      <c r="AW988" s="204"/>
      <c r="AX988" s="204"/>
      <c r="AY988" s="204"/>
      <c r="AZ988" s="204"/>
      <c r="BA988" s="204"/>
      <c r="BB988" s="204"/>
      <c r="BC988" s="204"/>
      <c r="BD988" s="204"/>
      <c r="BE988" s="204"/>
      <c r="BF988" s="204"/>
      <c r="BG988" s="204"/>
      <c r="BH988" s="204"/>
      <c r="BI988" s="204"/>
      <c r="BJ988" s="204"/>
      <c r="BK988" s="204"/>
      <c r="BL988" s="204"/>
      <c r="BM988" s="216">
        <v>16</v>
      </c>
    </row>
    <row r="989" spans="1:65">
      <c r="A989" s="30"/>
      <c r="B989" s="19">
        <v>1</v>
      </c>
      <c r="C989" s="9">
        <v>4</v>
      </c>
      <c r="D989" s="24">
        <v>0.11869999999999999</v>
      </c>
      <c r="E989" s="24">
        <v>0.11581086062941827</v>
      </c>
      <c r="F989" s="24">
        <v>8.7326199999999993E-2</v>
      </c>
      <c r="G989" s="24">
        <v>0.1</v>
      </c>
      <c r="H989" s="24">
        <v>0.14100000000000001</v>
      </c>
      <c r="I989" s="217">
        <v>0.16</v>
      </c>
      <c r="J989" s="24">
        <v>0.10299999999999999</v>
      </c>
      <c r="K989" s="24">
        <v>0.11</v>
      </c>
      <c r="L989" s="24">
        <v>0.11799999999999998</v>
      </c>
      <c r="M989" s="24">
        <v>0.11</v>
      </c>
      <c r="N989" s="24">
        <v>0.109</v>
      </c>
      <c r="O989" s="217">
        <v>0.18915214315019716</v>
      </c>
      <c r="P989" s="217">
        <v>0.15</v>
      </c>
      <c r="Q989" s="24">
        <v>0.127</v>
      </c>
      <c r="R989" s="24">
        <v>0.124</v>
      </c>
      <c r="S989" s="24">
        <v>0.11899999999999998</v>
      </c>
      <c r="T989" s="24">
        <v>9.0999999999999998E-2</v>
      </c>
      <c r="U989" s="203"/>
      <c r="V989" s="204"/>
      <c r="W989" s="204"/>
      <c r="X989" s="204"/>
      <c r="Y989" s="204"/>
      <c r="Z989" s="204"/>
      <c r="AA989" s="204"/>
      <c r="AB989" s="204"/>
      <c r="AC989" s="204"/>
      <c r="AD989" s="204"/>
      <c r="AE989" s="204"/>
      <c r="AF989" s="204"/>
      <c r="AG989" s="204"/>
      <c r="AH989" s="204"/>
      <c r="AI989" s="204"/>
      <c r="AJ989" s="204"/>
      <c r="AK989" s="204"/>
      <c r="AL989" s="204"/>
      <c r="AM989" s="204"/>
      <c r="AN989" s="204"/>
      <c r="AO989" s="204"/>
      <c r="AP989" s="204"/>
      <c r="AQ989" s="204"/>
      <c r="AR989" s="204"/>
      <c r="AS989" s="204"/>
      <c r="AT989" s="204"/>
      <c r="AU989" s="204"/>
      <c r="AV989" s="204"/>
      <c r="AW989" s="204"/>
      <c r="AX989" s="204"/>
      <c r="AY989" s="204"/>
      <c r="AZ989" s="204"/>
      <c r="BA989" s="204"/>
      <c r="BB989" s="204"/>
      <c r="BC989" s="204"/>
      <c r="BD989" s="204"/>
      <c r="BE989" s="204"/>
      <c r="BF989" s="204"/>
      <c r="BG989" s="204"/>
      <c r="BH989" s="204"/>
      <c r="BI989" s="204"/>
      <c r="BJ989" s="204"/>
      <c r="BK989" s="204"/>
      <c r="BL989" s="204"/>
      <c r="BM989" s="216">
        <v>0.11411944437356732</v>
      </c>
    </row>
    <row r="990" spans="1:65">
      <c r="A990" s="30"/>
      <c r="B990" s="19">
        <v>1</v>
      </c>
      <c r="C990" s="9">
        <v>5</v>
      </c>
      <c r="D990" s="24">
        <v>0.12669999999999998</v>
      </c>
      <c r="E990" s="24">
        <v>0.11932632186341108</v>
      </c>
      <c r="F990" s="24">
        <v>9.6907799999999988E-2</v>
      </c>
      <c r="G990" s="24">
        <v>0.14000000000000001</v>
      </c>
      <c r="H990" s="24">
        <v>0.14499999999999999</v>
      </c>
      <c r="I990" s="217">
        <v>0.15</v>
      </c>
      <c r="J990" s="24">
        <v>0.1</v>
      </c>
      <c r="K990" s="24">
        <v>0.11</v>
      </c>
      <c r="L990" s="24">
        <v>0.11700000000000001</v>
      </c>
      <c r="M990" s="24">
        <v>0.11100000000000002</v>
      </c>
      <c r="N990" s="24">
        <v>0.11100000000000002</v>
      </c>
      <c r="O990" s="217">
        <v>0.17862988826004633</v>
      </c>
      <c r="P990" s="217">
        <v>0.15</v>
      </c>
      <c r="Q990" s="24">
        <v>0.124</v>
      </c>
      <c r="R990" s="24">
        <v>0.122</v>
      </c>
      <c r="S990" s="24">
        <v>0.11799999999999998</v>
      </c>
      <c r="T990" s="24">
        <v>8.8999999999999996E-2</v>
      </c>
      <c r="U990" s="203"/>
      <c r="V990" s="204"/>
      <c r="W990" s="204"/>
      <c r="X990" s="204"/>
      <c r="Y990" s="204"/>
      <c r="Z990" s="204"/>
      <c r="AA990" s="204"/>
      <c r="AB990" s="204"/>
      <c r="AC990" s="204"/>
      <c r="AD990" s="204"/>
      <c r="AE990" s="204"/>
      <c r="AF990" s="204"/>
      <c r="AG990" s="204"/>
      <c r="AH990" s="204"/>
      <c r="AI990" s="204"/>
      <c r="AJ990" s="204"/>
      <c r="AK990" s="204"/>
      <c r="AL990" s="204"/>
      <c r="AM990" s="204"/>
      <c r="AN990" s="204"/>
      <c r="AO990" s="204"/>
      <c r="AP990" s="204"/>
      <c r="AQ990" s="204"/>
      <c r="AR990" s="204"/>
      <c r="AS990" s="204"/>
      <c r="AT990" s="204"/>
      <c r="AU990" s="204"/>
      <c r="AV990" s="204"/>
      <c r="AW990" s="204"/>
      <c r="AX990" s="204"/>
      <c r="AY990" s="204"/>
      <c r="AZ990" s="204"/>
      <c r="BA990" s="204"/>
      <c r="BB990" s="204"/>
      <c r="BC990" s="204"/>
      <c r="BD990" s="204"/>
      <c r="BE990" s="204"/>
      <c r="BF990" s="204"/>
      <c r="BG990" s="204"/>
      <c r="BH990" s="204"/>
      <c r="BI990" s="204"/>
      <c r="BJ990" s="204"/>
      <c r="BK990" s="204"/>
      <c r="BL990" s="204"/>
      <c r="BM990" s="216">
        <v>111</v>
      </c>
    </row>
    <row r="991" spans="1:65">
      <c r="A991" s="30"/>
      <c r="B991" s="19">
        <v>1</v>
      </c>
      <c r="C991" s="9">
        <v>6</v>
      </c>
      <c r="D991" s="24">
        <v>0.1215</v>
      </c>
      <c r="E991" s="24">
        <v>0.11948952663455392</v>
      </c>
      <c r="F991" s="24">
        <v>8.9363499999999998E-2</v>
      </c>
      <c r="G991" s="24">
        <v>0.12</v>
      </c>
      <c r="H991" s="24">
        <v>0.14200000000000002</v>
      </c>
      <c r="I991" s="217">
        <v>0.15</v>
      </c>
      <c r="J991" s="24">
        <v>9.9000000000000005E-2</v>
      </c>
      <c r="K991" s="24">
        <v>0.11</v>
      </c>
      <c r="L991" s="24">
        <v>0.12</v>
      </c>
      <c r="M991" s="24">
        <v>0.123</v>
      </c>
      <c r="N991" s="24">
        <v>0.11399999999999999</v>
      </c>
      <c r="O991" s="217">
        <v>0.17367216273790215</v>
      </c>
      <c r="P991" s="217">
        <v>0.15</v>
      </c>
      <c r="Q991" s="24">
        <v>0.122</v>
      </c>
      <c r="R991" s="24">
        <v>0.121</v>
      </c>
      <c r="S991" s="24">
        <v>0.11499999999999999</v>
      </c>
      <c r="T991" s="24">
        <v>0.09</v>
      </c>
      <c r="U991" s="203"/>
      <c r="V991" s="204"/>
      <c r="W991" s="204"/>
      <c r="X991" s="204"/>
      <c r="Y991" s="204"/>
      <c r="Z991" s="204"/>
      <c r="AA991" s="204"/>
      <c r="AB991" s="204"/>
      <c r="AC991" s="204"/>
      <c r="AD991" s="204"/>
      <c r="AE991" s="204"/>
      <c r="AF991" s="204"/>
      <c r="AG991" s="204"/>
      <c r="AH991" s="204"/>
      <c r="AI991" s="204"/>
      <c r="AJ991" s="204"/>
      <c r="AK991" s="204"/>
      <c r="AL991" s="204"/>
      <c r="AM991" s="204"/>
      <c r="AN991" s="204"/>
      <c r="AO991" s="204"/>
      <c r="AP991" s="204"/>
      <c r="AQ991" s="204"/>
      <c r="AR991" s="204"/>
      <c r="AS991" s="204"/>
      <c r="AT991" s="204"/>
      <c r="AU991" s="204"/>
      <c r="AV991" s="204"/>
      <c r="AW991" s="204"/>
      <c r="AX991" s="204"/>
      <c r="AY991" s="204"/>
      <c r="AZ991" s="204"/>
      <c r="BA991" s="204"/>
      <c r="BB991" s="204"/>
      <c r="BC991" s="204"/>
      <c r="BD991" s="204"/>
      <c r="BE991" s="204"/>
      <c r="BF991" s="204"/>
      <c r="BG991" s="204"/>
      <c r="BH991" s="204"/>
      <c r="BI991" s="204"/>
      <c r="BJ991" s="204"/>
      <c r="BK991" s="204"/>
      <c r="BL991" s="204"/>
      <c r="BM991" s="56"/>
    </row>
    <row r="992" spans="1:65">
      <c r="A992" s="30"/>
      <c r="B992" s="20" t="s">
        <v>254</v>
      </c>
      <c r="C992" s="12"/>
      <c r="D992" s="219">
        <v>0.12196666666666667</v>
      </c>
      <c r="E992" s="219">
        <v>0.1181753878966089</v>
      </c>
      <c r="F992" s="219">
        <v>9.0530166666666675E-2</v>
      </c>
      <c r="G992" s="219">
        <v>0.12166666666666666</v>
      </c>
      <c r="H992" s="219">
        <v>0.14250000000000002</v>
      </c>
      <c r="I992" s="219">
        <v>0.15166666666666667</v>
      </c>
      <c r="J992" s="219">
        <v>0.10099999999999998</v>
      </c>
      <c r="K992" s="219">
        <v>0.11</v>
      </c>
      <c r="L992" s="219">
        <v>0.11666666666666665</v>
      </c>
      <c r="M992" s="219">
        <v>0.11099999999999999</v>
      </c>
      <c r="N992" s="219">
        <v>0.11166666666666668</v>
      </c>
      <c r="O992" s="219">
        <v>0.18141491352804526</v>
      </c>
      <c r="P992" s="219">
        <v>0.15</v>
      </c>
      <c r="Q992" s="219">
        <v>0.12616666666666668</v>
      </c>
      <c r="R992" s="219">
        <v>0.12033333333333333</v>
      </c>
      <c r="S992" s="219">
        <v>0.11599999999999999</v>
      </c>
      <c r="T992" s="219">
        <v>8.9999999999999983E-2</v>
      </c>
      <c r="U992" s="203"/>
      <c r="V992" s="204"/>
      <c r="W992" s="204"/>
      <c r="X992" s="204"/>
      <c r="Y992" s="204"/>
      <c r="Z992" s="204"/>
      <c r="AA992" s="204"/>
      <c r="AB992" s="204"/>
      <c r="AC992" s="204"/>
      <c r="AD992" s="204"/>
      <c r="AE992" s="204"/>
      <c r="AF992" s="204"/>
      <c r="AG992" s="204"/>
      <c r="AH992" s="204"/>
      <c r="AI992" s="204"/>
      <c r="AJ992" s="204"/>
      <c r="AK992" s="204"/>
      <c r="AL992" s="204"/>
      <c r="AM992" s="204"/>
      <c r="AN992" s="204"/>
      <c r="AO992" s="204"/>
      <c r="AP992" s="204"/>
      <c r="AQ992" s="204"/>
      <c r="AR992" s="204"/>
      <c r="AS992" s="204"/>
      <c r="AT992" s="204"/>
      <c r="AU992" s="204"/>
      <c r="AV992" s="204"/>
      <c r="AW992" s="204"/>
      <c r="AX992" s="204"/>
      <c r="AY992" s="204"/>
      <c r="AZ992" s="204"/>
      <c r="BA992" s="204"/>
      <c r="BB992" s="204"/>
      <c r="BC992" s="204"/>
      <c r="BD992" s="204"/>
      <c r="BE992" s="204"/>
      <c r="BF992" s="204"/>
      <c r="BG992" s="204"/>
      <c r="BH992" s="204"/>
      <c r="BI992" s="204"/>
      <c r="BJ992" s="204"/>
      <c r="BK992" s="204"/>
      <c r="BL992" s="204"/>
      <c r="BM992" s="56"/>
    </row>
    <row r="993" spans="1:65">
      <c r="A993" s="30"/>
      <c r="B993" s="3" t="s">
        <v>255</v>
      </c>
      <c r="C993" s="29"/>
      <c r="D993" s="24">
        <v>0.121</v>
      </c>
      <c r="E993" s="24">
        <v>0.11839281135118798</v>
      </c>
      <c r="F993" s="24">
        <v>8.9279350000000007E-2</v>
      </c>
      <c r="G993" s="24">
        <v>0.125</v>
      </c>
      <c r="H993" s="24">
        <v>0.14250000000000002</v>
      </c>
      <c r="I993" s="24">
        <v>0.15</v>
      </c>
      <c r="J993" s="24">
        <v>0.10099999999999999</v>
      </c>
      <c r="K993" s="24">
        <v>0.11</v>
      </c>
      <c r="L993" s="24">
        <v>0.11749999999999999</v>
      </c>
      <c r="M993" s="24">
        <v>0.11050000000000001</v>
      </c>
      <c r="N993" s="24">
        <v>0.11150000000000002</v>
      </c>
      <c r="O993" s="24">
        <v>0.18042771464532362</v>
      </c>
      <c r="P993" s="24">
        <v>0.15</v>
      </c>
      <c r="Q993" s="24">
        <v>0.1255</v>
      </c>
      <c r="R993" s="24">
        <v>0.1205</v>
      </c>
      <c r="S993" s="24">
        <v>0.11649999999999999</v>
      </c>
      <c r="T993" s="24">
        <v>0.09</v>
      </c>
      <c r="U993" s="203"/>
      <c r="V993" s="204"/>
      <c r="W993" s="204"/>
      <c r="X993" s="204"/>
      <c r="Y993" s="204"/>
      <c r="Z993" s="204"/>
      <c r="AA993" s="204"/>
      <c r="AB993" s="204"/>
      <c r="AC993" s="204"/>
      <c r="AD993" s="204"/>
      <c r="AE993" s="204"/>
      <c r="AF993" s="204"/>
      <c r="AG993" s="204"/>
      <c r="AH993" s="204"/>
      <c r="AI993" s="204"/>
      <c r="AJ993" s="204"/>
      <c r="AK993" s="204"/>
      <c r="AL993" s="204"/>
      <c r="AM993" s="204"/>
      <c r="AN993" s="204"/>
      <c r="AO993" s="204"/>
      <c r="AP993" s="204"/>
      <c r="AQ993" s="204"/>
      <c r="AR993" s="204"/>
      <c r="AS993" s="204"/>
      <c r="AT993" s="204"/>
      <c r="AU993" s="204"/>
      <c r="AV993" s="204"/>
      <c r="AW993" s="204"/>
      <c r="AX993" s="204"/>
      <c r="AY993" s="204"/>
      <c r="AZ993" s="204"/>
      <c r="BA993" s="204"/>
      <c r="BB993" s="204"/>
      <c r="BC993" s="204"/>
      <c r="BD993" s="204"/>
      <c r="BE993" s="204"/>
      <c r="BF993" s="204"/>
      <c r="BG993" s="204"/>
      <c r="BH993" s="204"/>
      <c r="BI993" s="204"/>
      <c r="BJ993" s="204"/>
      <c r="BK993" s="204"/>
      <c r="BL993" s="204"/>
      <c r="BM993" s="56"/>
    </row>
    <row r="994" spans="1:65">
      <c r="A994" s="30"/>
      <c r="B994" s="3" t="s">
        <v>256</v>
      </c>
      <c r="C994" s="29"/>
      <c r="D994" s="24">
        <v>3.4255899735179383E-3</v>
      </c>
      <c r="E994" s="24">
        <v>1.3804409075586568E-3</v>
      </c>
      <c r="F994" s="24">
        <v>3.8223657201616177E-3</v>
      </c>
      <c r="G994" s="24">
        <v>1.4719601443879878E-2</v>
      </c>
      <c r="H994" s="24">
        <v>1.8708286933869723E-3</v>
      </c>
      <c r="I994" s="24">
        <v>4.0824829046386341E-3</v>
      </c>
      <c r="J994" s="24">
        <v>1.5491933384829575E-3</v>
      </c>
      <c r="K994" s="24">
        <v>0</v>
      </c>
      <c r="L994" s="24">
        <v>3.2659863237108947E-3</v>
      </c>
      <c r="M994" s="24">
        <v>7.1274118724821848E-3</v>
      </c>
      <c r="N994" s="24">
        <v>1.7511900715418206E-3</v>
      </c>
      <c r="O994" s="24">
        <v>5.5511359752331152E-3</v>
      </c>
      <c r="P994" s="24">
        <v>0</v>
      </c>
      <c r="Q994" s="24">
        <v>3.3714487489307451E-3</v>
      </c>
      <c r="R994" s="24">
        <v>2.5819888974716126E-3</v>
      </c>
      <c r="S994" s="24">
        <v>2.6832815729997427E-3</v>
      </c>
      <c r="T994" s="24">
        <v>8.9442719099991667E-4</v>
      </c>
      <c r="U994" s="203"/>
      <c r="V994" s="204"/>
      <c r="W994" s="204"/>
      <c r="X994" s="204"/>
      <c r="Y994" s="204"/>
      <c r="Z994" s="204"/>
      <c r="AA994" s="204"/>
      <c r="AB994" s="204"/>
      <c r="AC994" s="204"/>
      <c r="AD994" s="204"/>
      <c r="AE994" s="204"/>
      <c r="AF994" s="204"/>
      <c r="AG994" s="204"/>
      <c r="AH994" s="204"/>
      <c r="AI994" s="204"/>
      <c r="AJ994" s="204"/>
      <c r="AK994" s="204"/>
      <c r="AL994" s="204"/>
      <c r="AM994" s="204"/>
      <c r="AN994" s="204"/>
      <c r="AO994" s="204"/>
      <c r="AP994" s="204"/>
      <c r="AQ994" s="204"/>
      <c r="AR994" s="204"/>
      <c r="AS994" s="204"/>
      <c r="AT994" s="204"/>
      <c r="AU994" s="204"/>
      <c r="AV994" s="204"/>
      <c r="AW994" s="204"/>
      <c r="AX994" s="204"/>
      <c r="AY994" s="204"/>
      <c r="AZ994" s="204"/>
      <c r="BA994" s="204"/>
      <c r="BB994" s="204"/>
      <c r="BC994" s="204"/>
      <c r="BD994" s="204"/>
      <c r="BE994" s="204"/>
      <c r="BF994" s="204"/>
      <c r="BG994" s="204"/>
      <c r="BH994" s="204"/>
      <c r="BI994" s="204"/>
      <c r="BJ994" s="204"/>
      <c r="BK994" s="204"/>
      <c r="BL994" s="204"/>
      <c r="BM994" s="56"/>
    </row>
    <row r="995" spans="1:65">
      <c r="A995" s="30"/>
      <c r="B995" s="3" t="s">
        <v>86</v>
      </c>
      <c r="C995" s="29"/>
      <c r="D995" s="13">
        <v>2.8086280187356694E-2</v>
      </c>
      <c r="E995" s="13">
        <v>1.1681289413379359E-2</v>
      </c>
      <c r="F995" s="13">
        <v>4.2222011301885937E-2</v>
      </c>
      <c r="G995" s="13">
        <v>0.12098302556613599</v>
      </c>
      <c r="H995" s="13">
        <v>1.3128622409733138E-2</v>
      </c>
      <c r="I995" s="13">
        <v>2.6917469700914069E-2</v>
      </c>
      <c r="J995" s="13">
        <v>1.533854790577186E-2</v>
      </c>
      <c r="K995" s="13">
        <v>0</v>
      </c>
      <c r="L995" s="13">
        <v>2.7994168488950529E-2</v>
      </c>
      <c r="M995" s="13">
        <v>6.4210917770109774E-2</v>
      </c>
      <c r="N995" s="13">
        <v>1.5682299148135705E-2</v>
      </c>
      <c r="O995" s="13">
        <v>3.0599115956224596E-2</v>
      </c>
      <c r="P995" s="13">
        <v>0</v>
      </c>
      <c r="Q995" s="13">
        <v>2.6722182950573936E-2</v>
      </c>
      <c r="R995" s="13">
        <v>2.1456971447132513E-2</v>
      </c>
      <c r="S995" s="13">
        <v>2.3131737698273647E-2</v>
      </c>
      <c r="T995" s="13">
        <v>9.938079899999076E-3</v>
      </c>
      <c r="U995" s="152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5"/>
    </row>
    <row r="996" spans="1:65">
      <c r="A996" s="30"/>
      <c r="B996" s="3" t="s">
        <v>257</v>
      </c>
      <c r="C996" s="29"/>
      <c r="D996" s="13">
        <v>6.8763236065290112E-2</v>
      </c>
      <c r="E996" s="13">
        <v>3.5541213377840775E-2</v>
      </c>
      <c r="F996" s="13">
        <v>-0.2067069099081984</v>
      </c>
      <c r="G996" s="13">
        <v>6.6134411489015665E-2</v>
      </c>
      <c r="H996" s="13">
        <v>0.24869167373028578</v>
      </c>
      <c r="I996" s="13">
        <v>0.32901686911644434</v>
      </c>
      <c r="J996" s="13">
        <v>-0.11496239265432406</v>
      </c>
      <c r="K996" s="13">
        <v>-3.6097655366095327E-2</v>
      </c>
      <c r="L996" s="13">
        <v>2.2320668551111034E-2</v>
      </c>
      <c r="M996" s="13">
        <v>-2.7334906778514467E-2</v>
      </c>
      <c r="N996" s="13">
        <v>-2.1493074386793598E-2</v>
      </c>
      <c r="O996" s="13">
        <v>0.58969327728399912</v>
      </c>
      <c r="P996" s="13">
        <v>0.31441228813714273</v>
      </c>
      <c r="Q996" s="13">
        <v>0.10556678013313014</v>
      </c>
      <c r="R996" s="13">
        <v>5.4450746705574593E-2</v>
      </c>
      <c r="S996" s="13">
        <v>1.6478836159390386E-2</v>
      </c>
      <c r="T996" s="13">
        <v>-0.21135262711771452</v>
      </c>
      <c r="U996" s="152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5"/>
    </row>
    <row r="997" spans="1:65">
      <c r="A997" s="30"/>
      <c r="B997" s="46" t="s">
        <v>258</v>
      </c>
      <c r="C997" s="47"/>
      <c r="D997" s="45">
        <v>0.32</v>
      </c>
      <c r="E997" s="45">
        <v>0</v>
      </c>
      <c r="F997" s="45">
        <v>2.33</v>
      </c>
      <c r="G997" s="45">
        <v>0.28999999999999998</v>
      </c>
      <c r="H997" s="45">
        <v>2.0499999999999998</v>
      </c>
      <c r="I997" s="45">
        <v>2.83</v>
      </c>
      <c r="J997" s="45">
        <v>1.45</v>
      </c>
      <c r="K997" s="45">
        <v>0.69</v>
      </c>
      <c r="L997" s="45">
        <v>0.13</v>
      </c>
      <c r="M997" s="45">
        <v>0.61</v>
      </c>
      <c r="N997" s="45">
        <v>0.55000000000000004</v>
      </c>
      <c r="O997" s="45">
        <v>5.34</v>
      </c>
      <c r="P997" s="45">
        <v>2.69</v>
      </c>
      <c r="Q997" s="45">
        <v>0.67</v>
      </c>
      <c r="R997" s="45">
        <v>0.18</v>
      </c>
      <c r="S997" s="45">
        <v>0.18</v>
      </c>
      <c r="T997" s="45">
        <v>2.38</v>
      </c>
      <c r="U997" s="152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5"/>
    </row>
    <row r="998" spans="1:65">
      <c r="B998" s="31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BM998" s="55"/>
    </row>
    <row r="999" spans="1:65" ht="15">
      <c r="B999" s="8" t="s">
        <v>548</v>
      </c>
      <c r="BM999" s="28" t="s">
        <v>66</v>
      </c>
    </row>
    <row r="1000" spans="1:65" ht="15">
      <c r="A1000" s="25" t="s">
        <v>63</v>
      </c>
      <c r="B1000" s="18" t="s">
        <v>110</v>
      </c>
      <c r="C1000" s="15" t="s">
        <v>111</v>
      </c>
      <c r="D1000" s="16" t="s">
        <v>225</v>
      </c>
      <c r="E1000" s="17" t="s">
        <v>225</v>
      </c>
      <c r="F1000" s="17" t="s">
        <v>225</v>
      </c>
      <c r="G1000" s="17" t="s">
        <v>225</v>
      </c>
      <c r="H1000" s="17" t="s">
        <v>225</v>
      </c>
      <c r="I1000" s="17" t="s">
        <v>225</v>
      </c>
      <c r="J1000" s="17" t="s">
        <v>225</v>
      </c>
      <c r="K1000" s="17" t="s">
        <v>225</v>
      </c>
      <c r="L1000" s="17" t="s">
        <v>225</v>
      </c>
      <c r="M1000" s="17" t="s">
        <v>225</v>
      </c>
      <c r="N1000" s="17" t="s">
        <v>225</v>
      </c>
      <c r="O1000" s="17" t="s">
        <v>225</v>
      </c>
      <c r="P1000" s="17" t="s">
        <v>225</v>
      </c>
      <c r="Q1000" s="17" t="s">
        <v>225</v>
      </c>
      <c r="R1000" s="17" t="s">
        <v>225</v>
      </c>
      <c r="S1000" s="152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1</v>
      </c>
    </row>
    <row r="1001" spans="1:65">
      <c r="A1001" s="30"/>
      <c r="B1001" s="19" t="s">
        <v>226</v>
      </c>
      <c r="C1001" s="9" t="s">
        <v>226</v>
      </c>
      <c r="D1001" s="150" t="s">
        <v>228</v>
      </c>
      <c r="E1001" s="151" t="s">
        <v>230</v>
      </c>
      <c r="F1001" s="151" t="s">
        <v>234</v>
      </c>
      <c r="G1001" s="151" t="s">
        <v>236</v>
      </c>
      <c r="H1001" s="151" t="s">
        <v>237</v>
      </c>
      <c r="I1001" s="151" t="s">
        <v>238</v>
      </c>
      <c r="J1001" s="151" t="s">
        <v>239</v>
      </c>
      <c r="K1001" s="151" t="s">
        <v>240</v>
      </c>
      <c r="L1001" s="151" t="s">
        <v>241</v>
      </c>
      <c r="M1001" s="151" t="s">
        <v>242</v>
      </c>
      <c r="N1001" s="151" t="s">
        <v>243</v>
      </c>
      <c r="O1001" s="151" t="s">
        <v>244</v>
      </c>
      <c r="P1001" s="151" t="s">
        <v>245</v>
      </c>
      <c r="Q1001" s="151" t="s">
        <v>246</v>
      </c>
      <c r="R1001" s="151" t="s">
        <v>247</v>
      </c>
      <c r="S1001" s="152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 t="s">
        <v>3</v>
      </c>
    </row>
    <row r="1002" spans="1:65">
      <c r="A1002" s="30"/>
      <c r="B1002" s="19"/>
      <c r="C1002" s="9"/>
      <c r="D1002" s="10" t="s">
        <v>260</v>
      </c>
      <c r="E1002" s="11" t="s">
        <v>260</v>
      </c>
      <c r="F1002" s="11" t="s">
        <v>262</v>
      </c>
      <c r="G1002" s="11" t="s">
        <v>262</v>
      </c>
      <c r="H1002" s="11" t="s">
        <v>260</v>
      </c>
      <c r="I1002" s="11" t="s">
        <v>296</v>
      </c>
      <c r="J1002" s="11" t="s">
        <v>260</v>
      </c>
      <c r="K1002" s="11" t="s">
        <v>260</v>
      </c>
      <c r="L1002" s="11" t="s">
        <v>262</v>
      </c>
      <c r="M1002" s="11" t="s">
        <v>260</v>
      </c>
      <c r="N1002" s="11" t="s">
        <v>262</v>
      </c>
      <c r="O1002" s="11" t="s">
        <v>262</v>
      </c>
      <c r="P1002" s="11" t="s">
        <v>260</v>
      </c>
      <c r="Q1002" s="11" t="s">
        <v>260</v>
      </c>
      <c r="R1002" s="11" t="s">
        <v>260</v>
      </c>
      <c r="S1002" s="152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>
        <v>2</v>
      </c>
    </row>
    <row r="1003" spans="1:65">
      <c r="A1003" s="30"/>
      <c r="B1003" s="19"/>
      <c r="C1003" s="9"/>
      <c r="D1003" s="26" t="s">
        <v>116</v>
      </c>
      <c r="E1003" s="26" t="s">
        <v>297</v>
      </c>
      <c r="F1003" s="26" t="s">
        <v>298</v>
      </c>
      <c r="G1003" s="26" t="s">
        <v>299</v>
      </c>
      <c r="H1003" s="26" t="s">
        <v>297</v>
      </c>
      <c r="I1003" s="26" t="s">
        <v>299</v>
      </c>
      <c r="J1003" s="26" t="s">
        <v>299</v>
      </c>
      <c r="K1003" s="26" t="s">
        <v>299</v>
      </c>
      <c r="L1003" s="26" t="s">
        <v>299</v>
      </c>
      <c r="M1003" s="26" t="s">
        <v>299</v>
      </c>
      <c r="N1003" s="26" t="s">
        <v>298</v>
      </c>
      <c r="O1003" s="26" t="s">
        <v>297</v>
      </c>
      <c r="P1003" s="26" t="s">
        <v>299</v>
      </c>
      <c r="Q1003" s="26" t="s">
        <v>299</v>
      </c>
      <c r="R1003" s="26" t="s">
        <v>299</v>
      </c>
      <c r="S1003" s="152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2</v>
      </c>
    </row>
    <row r="1004" spans="1:65">
      <c r="A1004" s="30"/>
      <c r="B1004" s="18">
        <v>1</v>
      </c>
      <c r="C1004" s="14">
        <v>1</v>
      </c>
      <c r="D1004" s="22">
        <v>0.12</v>
      </c>
      <c r="E1004" s="22">
        <v>0.12129055249537631</v>
      </c>
      <c r="F1004" s="22">
        <v>0.14000000000000001</v>
      </c>
      <c r="G1004" s="22">
        <v>0.14000000000000001</v>
      </c>
      <c r="H1004" s="147">
        <v>7.0000000000000007E-2</v>
      </c>
      <c r="I1004" s="147" t="s">
        <v>96</v>
      </c>
      <c r="J1004" s="22">
        <v>0.11</v>
      </c>
      <c r="K1004" s="147" t="s">
        <v>105</v>
      </c>
      <c r="L1004" s="22">
        <v>0.11600000000000001</v>
      </c>
      <c r="M1004" s="22">
        <v>0.1</v>
      </c>
      <c r="N1004" s="22">
        <v>0.13122057932713269</v>
      </c>
      <c r="O1004" s="22">
        <v>0.16</v>
      </c>
      <c r="P1004" s="22">
        <v>0.11</v>
      </c>
      <c r="Q1004" s="22">
        <v>0.13</v>
      </c>
      <c r="R1004" s="22">
        <v>0.11</v>
      </c>
      <c r="S1004" s="152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1</v>
      </c>
    </row>
    <row r="1005" spans="1:65">
      <c r="A1005" s="30"/>
      <c r="B1005" s="19">
        <v>1</v>
      </c>
      <c r="C1005" s="9">
        <v>2</v>
      </c>
      <c r="D1005" s="11">
        <v>0.13</v>
      </c>
      <c r="E1005" s="11">
        <v>0.12552706204374581</v>
      </c>
      <c r="F1005" s="11">
        <v>0.14000000000000001</v>
      </c>
      <c r="G1005" s="11">
        <v>0.15</v>
      </c>
      <c r="H1005" s="148">
        <v>0.08</v>
      </c>
      <c r="I1005" s="148" t="s">
        <v>96</v>
      </c>
      <c r="J1005" s="11">
        <v>0.11</v>
      </c>
      <c r="K1005" s="148" t="s">
        <v>105</v>
      </c>
      <c r="L1005" s="11">
        <v>0.11700000000000001</v>
      </c>
      <c r="M1005" s="11">
        <v>0.11</v>
      </c>
      <c r="N1005" s="11">
        <v>0.12327270263531047</v>
      </c>
      <c r="O1005" s="153">
        <v>0.18</v>
      </c>
      <c r="P1005" s="11">
        <v>0.11</v>
      </c>
      <c r="Q1005" s="11">
        <v>0.13</v>
      </c>
      <c r="R1005" s="11">
        <v>0.11</v>
      </c>
      <c r="S1005" s="152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>
        <v>27</v>
      </c>
    </row>
    <row r="1006" spans="1:65">
      <c r="A1006" s="30"/>
      <c r="B1006" s="19">
        <v>1</v>
      </c>
      <c r="C1006" s="9">
        <v>3</v>
      </c>
      <c r="D1006" s="11">
        <v>0.12</v>
      </c>
      <c r="E1006" s="11">
        <v>0.12262832495422885</v>
      </c>
      <c r="F1006" s="11">
        <v>0.14000000000000001</v>
      </c>
      <c r="G1006" s="11">
        <v>0.14000000000000001</v>
      </c>
      <c r="H1006" s="148">
        <v>0.08</v>
      </c>
      <c r="I1006" s="148" t="s">
        <v>96</v>
      </c>
      <c r="J1006" s="11">
        <v>0.11</v>
      </c>
      <c r="K1006" s="148" t="s">
        <v>105</v>
      </c>
      <c r="L1006" s="11">
        <v>0.12099999999999998</v>
      </c>
      <c r="M1006" s="11">
        <v>0.1</v>
      </c>
      <c r="N1006" s="11">
        <v>0.13493343931676066</v>
      </c>
      <c r="O1006" s="11">
        <v>0.17</v>
      </c>
      <c r="P1006" s="11">
        <v>0.11</v>
      </c>
      <c r="Q1006" s="11">
        <v>0.13</v>
      </c>
      <c r="R1006" s="11">
        <v>0.1</v>
      </c>
      <c r="S1006" s="152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16</v>
      </c>
    </row>
    <row r="1007" spans="1:65">
      <c r="A1007" s="30"/>
      <c r="B1007" s="19">
        <v>1</v>
      </c>
      <c r="C1007" s="9">
        <v>4</v>
      </c>
      <c r="D1007" s="11">
        <v>0.12</v>
      </c>
      <c r="E1007" s="11">
        <v>0.11721699815345593</v>
      </c>
      <c r="F1007" s="11">
        <v>0.13</v>
      </c>
      <c r="G1007" s="11">
        <v>0.15</v>
      </c>
      <c r="H1007" s="148">
        <v>7.0000000000000007E-2</v>
      </c>
      <c r="I1007" s="148" t="s">
        <v>96</v>
      </c>
      <c r="J1007" s="11">
        <v>0.11</v>
      </c>
      <c r="K1007" s="148" t="s">
        <v>105</v>
      </c>
      <c r="L1007" s="11">
        <v>0.11700000000000001</v>
      </c>
      <c r="M1007" s="11">
        <v>0.1</v>
      </c>
      <c r="N1007" s="11">
        <v>0.12665018938111255</v>
      </c>
      <c r="O1007" s="11">
        <v>0.16</v>
      </c>
      <c r="P1007" s="11">
        <v>0.11</v>
      </c>
      <c r="Q1007" s="11">
        <v>0.12</v>
      </c>
      <c r="R1007" s="11">
        <v>0.11</v>
      </c>
      <c r="S1007" s="152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0.12452717782417845</v>
      </c>
    </row>
    <row r="1008" spans="1:65">
      <c r="A1008" s="30"/>
      <c r="B1008" s="19">
        <v>1</v>
      </c>
      <c r="C1008" s="9">
        <v>5</v>
      </c>
      <c r="D1008" s="11">
        <v>0.13</v>
      </c>
      <c r="E1008" s="11">
        <v>0.12771497096021484</v>
      </c>
      <c r="F1008" s="11">
        <v>0.13</v>
      </c>
      <c r="G1008" s="11">
        <v>0.14000000000000001</v>
      </c>
      <c r="H1008" s="148">
        <v>7.0000000000000007E-2</v>
      </c>
      <c r="I1008" s="148" t="s">
        <v>96</v>
      </c>
      <c r="J1008" s="11">
        <v>0.11</v>
      </c>
      <c r="K1008" s="148" t="s">
        <v>105</v>
      </c>
      <c r="L1008" s="11">
        <v>0.11799999999999999</v>
      </c>
      <c r="M1008" s="11">
        <v>0.1</v>
      </c>
      <c r="N1008" s="11">
        <v>0.12191424596221807</v>
      </c>
      <c r="O1008" s="11">
        <v>0.17</v>
      </c>
      <c r="P1008" s="11">
        <v>0.11</v>
      </c>
      <c r="Q1008" s="11">
        <v>0.13</v>
      </c>
      <c r="R1008" s="11">
        <v>0.11</v>
      </c>
      <c r="S1008" s="152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112</v>
      </c>
    </row>
    <row r="1009" spans="1:65">
      <c r="A1009" s="30"/>
      <c r="B1009" s="19">
        <v>1</v>
      </c>
      <c r="C1009" s="9">
        <v>6</v>
      </c>
      <c r="D1009" s="11">
        <v>0.12</v>
      </c>
      <c r="E1009" s="11">
        <v>0.12462453929161471</v>
      </c>
      <c r="F1009" s="11">
        <v>0.14000000000000001</v>
      </c>
      <c r="G1009" s="11">
        <v>0.14000000000000001</v>
      </c>
      <c r="H1009" s="148">
        <v>0.06</v>
      </c>
      <c r="I1009" s="148" t="s">
        <v>96</v>
      </c>
      <c r="J1009" s="11">
        <v>0.12</v>
      </c>
      <c r="K1009" s="148" t="s">
        <v>105</v>
      </c>
      <c r="L1009" s="11">
        <v>0.11799999999999999</v>
      </c>
      <c r="M1009" s="11">
        <v>0.11</v>
      </c>
      <c r="N1009" s="11">
        <v>0.11596319881967619</v>
      </c>
      <c r="O1009" s="11">
        <v>0.17</v>
      </c>
      <c r="P1009" s="11">
        <v>0.11</v>
      </c>
      <c r="Q1009" s="11">
        <v>0.11</v>
      </c>
      <c r="R1009" s="11">
        <v>0.11</v>
      </c>
      <c r="S1009" s="152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A1010" s="30"/>
      <c r="B1010" s="20" t="s">
        <v>254</v>
      </c>
      <c r="C1010" s="12"/>
      <c r="D1010" s="23">
        <v>0.12333333333333334</v>
      </c>
      <c r="E1010" s="23">
        <v>0.12316707464977272</v>
      </c>
      <c r="F1010" s="23">
        <v>0.13666666666666669</v>
      </c>
      <c r="G1010" s="23">
        <v>0.14333333333333334</v>
      </c>
      <c r="H1010" s="23">
        <v>7.166666666666667E-2</v>
      </c>
      <c r="I1010" s="23" t="s">
        <v>622</v>
      </c>
      <c r="J1010" s="23">
        <v>0.11166666666666668</v>
      </c>
      <c r="K1010" s="23" t="s">
        <v>622</v>
      </c>
      <c r="L1010" s="23">
        <v>0.11783333333333333</v>
      </c>
      <c r="M1010" s="23">
        <v>0.10333333333333333</v>
      </c>
      <c r="N1010" s="23">
        <v>0.12565905924036844</v>
      </c>
      <c r="O1010" s="23">
        <v>0.16833333333333333</v>
      </c>
      <c r="P1010" s="23">
        <v>0.11</v>
      </c>
      <c r="Q1010" s="23">
        <v>0.125</v>
      </c>
      <c r="R1010" s="23">
        <v>0.10833333333333334</v>
      </c>
      <c r="S1010" s="152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30"/>
      <c r="B1011" s="3" t="s">
        <v>255</v>
      </c>
      <c r="C1011" s="29"/>
      <c r="D1011" s="11">
        <v>0.12</v>
      </c>
      <c r="E1011" s="11">
        <v>0.12362643212292178</v>
      </c>
      <c r="F1011" s="11">
        <v>0.14000000000000001</v>
      </c>
      <c r="G1011" s="11">
        <v>0.14000000000000001</v>
      </c>
      <c r="H1011" s="11">
        <v>7.0000000000000007E-2</v>
      </c>
      <c r="I1011" s="11" t="s">
        <v>622</v>
      </c>
      <c r="J1011" s="11">
        <v>0.11</v>
      </c>
      <c r="K1011" s="11" t="s">
        <v>622</v>
      </c>
      <c r="L1011" s="11">
        <v>0.11749999999999999</v>
      </c>
      <c r="M1011" s="11">
        <v>0.1</v>
      </c>
      <c r="N1011" s="11">
        <v>0.12496144600821152</v>
      </c>
      <c r="O1011" s="11">
        <v>0.17</v>
      </c>
      <c r="P1011" s="11">
        <v>0.11</v>
      </c>
      <c r="Q1011" s="11">
        <v>0.13</v>
      </c>
      <c r="R1011" s="11">
        <v>0.11</v>
      </c>
      <c r="S1011" s="152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A1012" s="30"/>
      <c r="B1012" s="3" t="s">
        <v>256</v>
      </c>
      <c r="C1012" s="29"/>
      <c r="D1012" s="24">
        <v>5.1639777949432268E-3</v>
      </c>
      <c r="E1012" s="24">
        <v>3.6767404443304162E-3</v>
      </c>
      <c r="F1012" s="24">
        <v>5.1639777949432277E-3</v>
      </c>
      <c r="G1012" s="24">
        <v>5.163977794943213E-3</v>
      </c>
      <c r="H1012" s="24">
        <v>7.5277265270908104E-3</v>
      </c>
      <c r="I1012" s="24" t="s">
        <v>622</v>
      </c>
      <c r="J1012" s="24">
        <v>4.082482904638628E-3</v>
      </c>
      <c r="K1012" s="24" t="s">
        <v>622</v>
      </c>
      <c r="L1012" s="24">
        <v>1.7224014243684992E-3</v>
      </c>
      <c r="M1012" s="24">
        <v>5.1639777949432199E-3</v>
      </c>
      <c r="N1012" s="24">
        <v>6.8066879473796388E-3</v>
      </c>
      <c r="O1012" s="24">
        <v>7.5277265270908078E-3</v>
      </c>
      <c r="P1012" s="24">
        <v>0</v>
      </c>
      <c r="Q1012" s="24">
        <v>8.3666002653407581E-3</v>
      </c>
      <c r="R1012" s="24">
        <v>4.082482904638628E-3</v>
      </c>
      <c r="S1012" s="152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5"/>
    </row>
    <row r="1013" spans="1:65">
      <c r="A1013" s="30"/>
      <c r="B1013" s="3" t="s">
        <v>86</v>
      </c>
      <c r="C1013" s="29"/>
      <c r="D1013" s="13">
        <v>4.1870090229269408E-2</v>
      </c>
      <c r="E1013" s="13">
        <v>2.9851650327697384E-2</v>
      </c>
      <c r="F1013" s="13">
        <v>3.7785203377633365E-2</v>
      </c>
      <c r="G1013" s="13">
        <v>3.6027752057743348E-2</v>
      </c>
      <c r="H1013" s="13">
        <v>0.10503804456405781</v>
      </c>
      <c r="I1013" s="13" t="s">
        <v>622</v>
      </c>
      <c r="J1013" s="13">
        <v>3.6559548399748905E-2</v>
      </c>
      <c r="K1013" s="13" t="s">
        <v>622</v>
      </c>
      <c r="L1013" s="13">
        <v>1.4617268099308339E-2</v>
      </c>
      <c r="M1013" s="13">
        <v>4.9973978660740839E-2</v>
      </c>
      <c r="N1013" s="13">
        <v>5.4167904713971989E-2</v>
      </c>
      <c r="O1013" s="13">
        <v>4.4719167487668167E-2</v>
      </c>
      <c r="P1013" s="13">
        <v>0</v>
      </c>
      <c r="Q1013" s="13">
        <v>6.6932802122726065E-2</v>
      </c>
      <c r="R1013" s="13">
        <v>3.768445758127964E-2</v>
      </c>
      <c r="S1013" s="152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5"/>
    </row>
    <row r="1014" spans="1:65">
      <c r="A1014" s="30"/>
      <c r="B1014" s="3" t="s">
        <v>257</v>
      </c>
      <c r="C1014" s="29"/>
      <c r="D1014" s="13">
        <v>-9.5870195703842143E-3</v>
      </c>
      <c r="E1014" s="13">
        <v>-1.0922139232337535E-2</v>
      </c>
      <c r="F1014" s="13">
        <v>9.7484653989574399E-2</v>
      </c>
      <c r="G1014" s="13">
        <v>0.15102049076955359</v>
      </c>
      <c r="H1014" s="13">
        <v>-0.4244897546152232</v>
      </c>
      <c r="I1014" s="13" t="s">
        <v>622</v>
      </c>
      <c r="J1014" s="13">
        <v>-0.10327473393534781</v>
      </c>
      <c r="K1014" s="13" t="s">
        <v>622</v>
      </c>
      <c r="L1014" s="13">
        <v>-5.3754084913867128E-2</v>
      </c>
      <c r="M1014" s="13">
        <v>-0.17019452991032191</v>
      </c>
      <c r="N1014" s="13">
        <v>9.089432812715792E-3</v>
      </c>
      <c r="O1014" s="13">
        <v>0.35177987869447547</v>
      </c>
      <c r="P1014" s="13">
        <v>-0.11665869313034272</v>
      </c>
      <c r="Q1014" s="13">
        <v>3.7969396246104736E-3</v>
      </c>
      <c r="R1014" s="13">
        <v>-0.13004265232533752</v>
      </c>
      <c r="S1014" s="152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30"/>
      <c r="B1015" s="46" t="s">
        <v>258</v>
      </c>
      <c r="C1015" s="47"/>
      <c r="D1015" s="45">
        <v>0.01</v>
      </c>
      <c r="E1015" s="45">
        <v>0</v>
      </c>
      <c r="F1015" s="45">
        <v>0.67</v>
      </c>
      <c r="G1015" s="45">
        <v>1.01</v>
      </c>
      <c r="H1015" s="45">
        <v>2.57</v>
      </c>
      <c r="I1015" s="45">
        <v>243.6</v>
      </c>
      <c r="J1015" s="45">
        <v>0.56999999999999995</v>
      </c>
      <c r="K1015" s="45">
        <v>3.65</v>
      </c>
      <c r="L1015" s="45">
        <v>0.27</v>
      </c>
      <c r="M1015" s="45">
        <v>0.99</v>
      </c>
      <c r="N1015" s="45">
        <v>0.12</v>
      </c>
      <c r="O1015" s="45">
        <v>2.2599999999999998</v>
      </c>
      <c r="P1015" s="45">
        <v>0.66</v>
      </c>
      <c r="Q1015" s="45">
        <v>0.09</v>
      </c>
      <c r="R1015" s="45">
        <v>0.74</v>
      </c>
      <c r="S1015" s="152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B1016" s="31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BM1016" s="55"/>
    </row>
    <row r="1017" spans="1:65" ht="15">
      <c r="B1017" s="8" t="s">
        <v>549</v>
      </c>
      <c r="BM1017" s="28" t="s">
        <v>295</v>
      </c>
    </row>
    <row r="1018" spans="1:65" ht="15">
      <c r="A1018" s="25" t="s">
        <v>64</v>
      </c>
      <c r="B1018" s="18" t="s">
        <v>110</v>
      </c>
      <c r="C1018" s="15" t="s">
        <v>111</v>
      </c>
      <c r="D1018" s="16" t="s">
        <v>225</v>
      </c>
      <c r="E1018" s="17" t="s">
        <v>225</v>
      </c>
      <c r="F1018" s="17" t="s">
        <v>225</v>
      </c>
      <c r="G1018" s="152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8">
        <v>1</v>
      </c>
    </row>
    <row r="1019" spans="1:65">
      <c r="A1019" s="30"/>
      <c r="B1019" s="19" t="s">
        <v>226</v>
      </c>
      <c r="C1019" s="9" t="s">
        <v>226</v>
      </c>
      <c r="D1019" s="150" t="s">
        <v>228</v>
      </c>
      <c r="E1019" s="151" t="s">
        <v>230</v>
      </c>
      <c r="F1019" s="151" t="s">
        <v>236</v>
      </c>
      <c r="G1019" s="152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 t="s">
        <v>3</v>
      </c>
    </row>
    <row r="1020" spans="1:65">
      <c r="A1020" s="30"/>
      <c r="B1020" s="19"/>
      <c r="C1020" s="9"/>
      <c r="D1020" s="10" t="s">
        <v>260</v>
      </c>
      <c r="E1020" s="11" t="s">
        <v>260</v>
      </c>
      <c r="F1020" s="11" t="s">
        <v>262</v>
      </c>
      <c r="G1020" s="152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8">
        <v>2</v>
      </c>
    </row>
    <row r="1021" spans="1:65">
      <c r="A1021" s="30"/>
      <c r="B1021" s="19"/>
      <c r="C1021" s="9"/>
      <c r="D1021" s="26" t="s">
        <v>116</v>
      </c>
      <c r="E1021" s="26" t="s">
        <v>297</v>
      </c>
      <c r="F1021" s="26" t="s">
        <v>299</v>
      </c>
      <c r="G1021" s="152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2</v>
      </c>
    </row>
    <row r="1022" spans="1:65">
      <c r="A1022" s="30"/>
      <c r="B1022" s="18">
        <v>1</v>
      </c>
      <c r="C1022" s="14">
        <v>1</v>
      </c>
      <c r="D1022" s="22">
        <v>0.128</v>
      </c>
      <c r="E1022" s="22">
        <v>0.101038101488463</v>
      </c>
      <c r="F1022" s="22">
        <v>0.1</v>
      </c>
      <c r="G1022" s="152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>
        <v>1</v>
      </c>
    </row>
    <row r="1023" spans="1:65">
      <c r="A1023" s="30"/>
      <c r="B1023" s="19">
        <v>1</v>
      </c>
      <c r="C1023" s="9">
        <v>2</v>
      </c>
      <c r="D1023" s="11">
        <v>0.12200000000000001</v>
      </c>
      <c r="E1023" s="11">
        <v>0.105685669822359</v>
      </c>
      <c r="F1023" s="11">
        <v>0.1</v>
      </c>
      <c r="G1023" s="152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>
        <v>6</v>
      </c>
    </row>
    <row r="1024" spans="1:65">
      <c r="A1024" s="30"/>
      <c r="B1024" s="19">
        <v>1</v>
      </c>
      <c r="C1024" s="9">
        <v>3</v>
      </c>
      <c r="D1024" s="11">
        <v>0.127</v>
      </c>
      <c r="E1024" s="11">
        <v>0.115533760082407</v>
      </c>
      <c r="F1024" s="11">
        <v>0.1</v>
      </c>
      <c r="G1024" s="152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16</v>
      </c>
    </row>
    <row r="1025" spans="1:65">
      <c r="A1025" s="30"/>
      <c r="B1025" s="19">
        <v>1</v>
      </c>
      <c r="C1025" s="9">
        <v>4</v>
      </c>
      <c r="D1025" s="11">
        <v>0.11600000000000001</v>
      </c>
      <c r="E1025" s="11">
        <v>0.10616785575674</v>
      </c>
      <c r="F1025" s="11">
        <v>0.1</v>
      </c>
      <c r="G1025" s="152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0.109566649899206</v>
      </c>
    </row>
    <row r="1026" spans="1:65">
      <c r="A1026" s="30"/>
      <c r="B1026" s="19">
        <v>1</v>
      </c>
      <c r="C1026" s="9">
        <v>5</v>
      </c>
      <c r="D1026" s="11">
        <v>0.123</v>
      </c>
      <c r="E1026" s="11">
        <v>0.106284548595088</v>
      </c>
      <c r="F1026" s="11">
        <v>0.1</v>
      </c>
      <c r="G1026" s="152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12</v>
      </c>
    </row>
    <row r="1027" spans="1:65">
      <c r="A1027" s="30"/>
      <c r="B1027" s="19">
        <v>1</v>
      </c>
      <c r="C1027" s="9">
        <v>6</v>
      </c>
      <c r="D1027" s="11">
        <v>0.11700000000000001</v>
      </c>
      <c r="E1027" s="11">
        <v>0.104489762440659</v>
      </c>
      <c r="F1027" s="11">
        <v>0.1</v>
      </c>
      <c r="G1027" s="152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5"/>
    </row>
    <row r="1028" spans="1:65">
      <c r="A1028" s="30"/>
      <c r="B1028" s="20" t="s">
        <v>254</v>
      </c>
      <c r="C1028" s="12"/>
      <c r="D1028" s="23">
        <v>0.12216666666666666</v>
      </c>
      <c r="E1028" s="23">
        <v>0.10653328303095266</v>
      </c>
      <c r="F1028" s="23">
        <v>9.9999999999999992E-2</v>
      </c>
      <c r="G1028" s="152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A1029" s="30"/>
      <c r="B1029" s="3" t="s">
        <v>255</v>
      </c>
      <c r="C1029" s="29"/>
      <c r="D1029" s="11">
        <v>0.1225</v>
      </c>
      <c r="E1029" s="11">
        <v>0.10592676278954949</v>
      </c>
      <c r="F1029" s="11">
        <v>0.1</v>
      </c>
      <c r="G1029" s="152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5"/>
    </row>
    <row r="1030" spans="1:65">
      <c r="A1030" s="30"/>
      <c r="B1030" s="3" t="s">
        <v>256</v>
      </c>
      <c r="C1030" s="29"/>
      <c r="D1030" s="24">
        <v>4.9564772436344988E-3</v>
      </c>
      <c r="E1030" s="24">
        <v>4.8227676246183635E-3</v>
      </c>
      <c r="F1030" s="24">
        <v>1.5202354861220293E-17</v>
      </c>
      <c r="G1030" s="152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5"/>
    </row>
    <row r="1031" spans="1:65">
      <c r="A1031" s="30"/>
      <c r="B1031" s="3" t="s">
        <v>86</v>
      </c>
      <c r="C1031" s="29"/>
      <c r="D1031" s="13">
        <v>4.0571437192096854E-2</v>
      </c>
      <c r="E1031" s="13">
        <v>4.5270055398716424E-2</v>
      </c>
      <c r="F1031" s="13">
        <v>1.5202354861220294E-16</v>
      </c>
      <c r="G1031" s="152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5"/>
    </row>
    <row r="1032" spans="1:65">
      <c r="A1032" s="30"/>
      <c r="B1032" s="3" t="s">
        <v>257</v>
      </c>
      <c r="C1032" s="29"/>
      <c r="D1032" s="13">
        <v>0.11499864948916327</v>
      </c>
      <c r="E1032" s="13">
        <v>-2.7685129289285015E-2</v>
      </c>
      <c r="F1032" s="13">
        <v>-8.7313520199866379E-2</v>
      </c>
      <c r="G1032" s="152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30"/>
      <c r="B1033" s="46" t="s">
        <v>258</v>
      </c>
      <c r="C1033" s="47"/>
      <c r="D1033" s="45">
        <v>1.61</v>
      </c>
      <c r="E1033" s="45">
        <v>0</v>
      </c>
      <c r="F1033" s="45">
        <v>0.67</v>
      </c>
      <c r="G1033" s="152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B1034" s="31"/>
      <c r="C1034" s="20"/>
      <c r="D1034" s="20"/>
      <c r="E1034" s="20"/>
      <c r="F1034" s="20"/>
      <c r="BM1034" s="55"/>
    </row>
    <row r="1035" spans="1:65" ht="15">
      <c r="B1035" s="8" t="s">
        <v>550</v>
      </c>
      <c r="BM1035" s="28" t="s">
        <v>66</v>
      </c>
    </row>
    <row r="1036" spans="1:65" ht="15">
      <c r="A1036" s="25" t="s">
        <v>32</v>
      </c>
      <c r="B1036" s="18" t="s">
        <v>110</v>
      </c>
      <c r="C1036" s="15" t="s">
        <v>111</v>
      </c>
      <c r="D1036" s="16" t="s">
        <v>225</v>
      </c>
      <c r="E1036" s="17" t="s">
        <v>225</v>
      </c>
      <c r="F1036" s="17" t="s">
        <v>225</v>
      </c>
      <c r="G1036" s="17" t="s">
        <v>225</v>
      </c>
      <c r="H1036" s="17" t="s">
        <v>225</v>
      </c>
      <c r="I1036" s="17" t="s">
        <v>225</v>
      </c>
      <c r="J1036" s="17" t="s">
        <v>225</v>
      </c>
      <c r="K1036" s="17" t="s">
        <v>225</v>
      </c>
      <c r="L1036" s="17" t="s">
        <v>225</v>
      </c>
      <c r="M1036" s="17" t="s">
        <v>225</v>
      </c>
      <c r="N1036" s="17" t="s">
        <v>225</v>
      </c>
      <c r="O1036" s="17" t="s">
        <v>225</v>
      </c>
      <c r="P1036" s="17" t="s">
        <v>225</v>
      </c>
      <c r="Q1036" s="17" t="s">
        <v>225</v>
      </c>
      <c r="R1036" s="17" t="s">
        <v>225</v>
      </c>
      <c r="S1036" s="152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8">
        <v>1</v>
      </c>
    </row>
    <row r="1037" spans="1:65">
      <c r="A1037" s="30"/>
      <c r="B1037" s="19" t="s">
        <v>226</v>
      </c>
      <c r="C1037" s="9" t="s">
        <v>226</v>
      </c>
      <c r="D1037" s="150" t="s">
        <v>228</v>
      </c>
      <c r="E1037" s="151" t="s">
        <v>230</v>
      </c>
      <c r="F1037" s="151" t="s">
        <v>234</v>
      </c>
      <c r="G1037" s="151" t="s">
        <v>236</v>
      </c>
      <c r="H1037" s="151" t="s">
        <v>237</v>
      </c>
      <c r="I1037" s="151" t="s">
        <v>239</v>
      </c>
      <c r="J1037" s="151" t="s">
        <v>240</v>
      </c>
      <c r="K1037" s="151" t="s">
        <v>241</v>
      </c>
      <c r="L1037" s="151" t="s">
        <v>242</v>
      </c>
      <c r="M1037" s="151" t="s">
        <v>243</v>
      </c>
      <c r="N1037" s="151" t="s">
        <v>244</v>
      </c>
      <c r="O1037" s="151" t="s">
        <v>245</v>
      </c>
      <c r="P1037" s="151" t="s">
        <v>246</v>
      </c>
      <c r="Q1037" s="151" t="s">
        <v>247</v>
      </c>
      <c r="R1037" s="151" t="s">
        <v>248</v>
      </c>
      <c r="S1037" s="152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8" t="s">
        <v>3</v>
      </c>
    </row>
    <row r="1038" spans="1:65">
      <c r="A1038" s="30"/>
      <c r="B1038" s="19"/>
      <c r="C1038" s="9"/>
      <c r="D1038" s="10" t="s">
        <v>260</v>
      </c>
      <c r="E1038" s="11" t="s">
        <v>260</v>
      </c>
      <c r="F1038" s="11" t="s">
        <v>262</v>
      </c>
      <c r="G1038" s="11" t="s">
        <v>262</v>
      </c>
      <c r="H1038" s="11" t="s">
        <v>260</v>
      </c>
      <c r="I1038" s="11" t="s">
        <v>260</v>
      </c>
      <c r="J1038" s="11" t="s">
        <v>260</v>
      </c>
      <c r="K1038" s="11" t="s">
        <v>262</v>
      </c>
      <c r="L1038" s="11" t="s">
        <v>260</v>
      </c>
      <c r="M1038" s="11" t="s">
        <v>262</v>
      </c>
      <c r="N1038" s="11" t="s">
        <v>262</v>
      </c>
      <c r="O1038" s="11" t="s">
        <v>260</v>
      </c>
      <c r="P1038" s="11" t="s">
        <v>260</v>
      </c>
      <c r="Q1038" s="11" t="s">
        <v>260</v>
      </c>
      <c r="R1038" s="11" t="s">
        <v>260</v>
      </c>
      <c r="S1038" s="152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8">
        <v>2</v>
      </c>
    </row>
    <row r="1039" spans="1:65">
      <c r="A1039" s="30"/>
      <c r="B1039" s="19"/>
      <c r="C1039" s="9"/>
      <c r="D1039" s="26" t="s">
        <v>116</v>
      </c>
      <c r="E1039" s="26" t="s">
        <v>297</v>
      </c>
      <c r="F1039" s="26" t="s">
        <v>298</v>
      </c>
      <c r="G1039" s="26" t="s">
        <v>299</v>
      </c>
      <c r="H1039" s="26" t="s">
        <v>297</v>
      </c>
      <c r="I1039" s="26" t="s">
        <v>299</v>
      </c>
      <c r="J1039" s="26" t="s">
        <v>299</v>
      </c>
      <c r="K1039" s="26" t="s">
        <v>299</v>
      </c>
      <c r="L1039" s="26" t="s">
        <v>299</v>
      </c>
      <c r="M1039" s="26" t="s">
        <v>298</v>
      </c>
      <c r="N1039" s="26" t="s">
        <v>297</v>
      </c>
      <c r="O1039" s="26" t="s">
        <v>299</v>
      </c>
      <c r="P1039" s="26" t="s">
        <v>299</v>
      </c>
      <c r="Q1039" s="26" t="s">
        <v>299</v>
      </c>
      <c r="R1039" s="26" t="s">
        <v>300</v>
      </c>
      <c r="S1039" s="152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8">
        <v>3</v>
      </c>
    </row>
    <row r="1040" spans="1:65">
      <c r="A1040" s="30"/>
      <c r="B1040" s="18">
        <v>1</v>
      </c>
      <c r="C1040" s="14">
        <v>1</v>
      </c>
      <c r="D1040" s="154">
        <v>1.06</v>
      </c>
      <c r="E1040" s="22">
        <v>1.0349297719079626</v>
      </c>
      <c r="F1040" s="22">
        <v>0.97000000000000008</v>
      </c>
      <c r="G1040" s="147">
        <v>1</v>
      </c>
      <c r="H1040" s="22">
        <v>0.92</v>
      </c>
      <c r="I1040" s="22">
        <v>0.98</v>
      </c>
      <c r="J1040" s="147">
        <v>1</v>
      </c>
      <c r="K1040" s="22">
        <v>1.02</v>
      </c>
      <c r="L1040" s="147">
        <v>0.82</v>
      </c>
      <c r="M1040" s="22">
        <v>1.0414130809743893</v>
      </c>
      <c r="N1040" s="22">
        <v>1.1499999999999999</v>
      </c>
      <c r="O1040" s="22">
        <v>0.89</v>
      </c>
      <c r="P1040" s="154">
        <v>1.17</v>
      </c>
      <c r="Q1040" s="22">
        <v>0.95</v>
      </c>
      <c r="R1040" s="22">
        <v>1.02</v>
      </c>
      <c r="S1040" s="152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>
        <v>1</v>
      </c>
    </row>
    <row r="1041" spans="1:65">
      <c r="A1041" s="30"/>
      <c r="B1041" s="19">
        <v>1</v>
      </c>
      <c r="C1041" s="9">
        <v>2</v>
      </c>
      <c r="D1041" s="11">
        <v>1.02</v>
      </c>
      <c r="E1041" s="11">
        <v>1.0030419000609454</v>
      </c>
      <c r="F1041" s="11">
        <v>0.97000000000000008</v>
      </c>
      <c r="G1041" s="148">
        <v>1.1000000000000001</v>
      </c>
      <c r="H1041" s="11">
        <v>0.94</v>
      </c>
      <c r="I1041" s="11">
        <v>0.9900000000000001</v>
      </c>
      <c r="J1041" s="148">
        <v>0.9</v>
      </c>
      <c r="K1041" s="11">
        <v>1.0429999999999999</v>
      </c>
      <c r="L1041" s="148">
        <v>0.85</v>
      </c>
      <c r="M1041" s="11">
        <v>1.0372555131080579</v>
      </c>
      <c r="N1041" s="11">
        <v>1.1499999999999999</v>
      </c>
      <c r="O1041" s="153">
        <v>0.97000000000000008</v>
      </c>
      <c r="P1041" s="11">
        <v>1.05</v>
      </c>
      <c r="Q1041" s="11">
        <v>0.94</v>
      </c>
      <c r="R1041" s="11">
        <v>1.04</v>
      </c>
      <c r="S1041" s="152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>
        <v>29</v>
      </c>
    </row>
    <row r="1042" spans="1:65">
      <c r="A1042" s="30"/>
      <c r="B1042" s="19">
        <v>1</v>
      </c>
      <c r="C1042" s="9">
        <v>3</v>
      </c>
      <c r="D1042" s="11">
        <v>1</v>
      </c>
      <c r="E1042" s="11">
        <v>1.0115881544411292</v>
      </c>
      <c r="F1042" s="11">
        <v>0.96</v>
      </c>
      <c r="G1042" s="148">
        <v>1</v>
      </c>
      <c r="H1042" s="11">
        <v>0.93</v>
      </c>
      <c r="I1042" s="11">
        <v>0.95</v>
      </c>
      <c r="J1042" s="148">
        <v>1</v>
      </c>
      <c r="K1042" s="11">
        <v>1.0649999999999999</v>
      </c>
      <c r="L1042" s="148">
        <v>0.85</v>
      </c>
      <c r="M1042" s="11">
        <v>1.0283413744997978</v>
      </c>
      <c r="N1042" s="11">
        <v>1.1399999999999999</v>
      </c>
      <c r="O1042" s="11">
        <v>0.91</v>
      </c>
      <c r="P1042" s="11">
        <v>1.07</v>
      </c>
      <c r="Q1042" s="11">
        <v>0.89</v>
      </c>
      <c r="R1042" s="11">
        <v>1.04</v>
      </c>
      <c r="S1042" s="152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16</v>
      </c>
    </row>
    <row r="1043" spans="1:65">
      <c r="A1043" s="30"/>
      <c r="B1043" s="19">
        <v>1</v>
      </c>
      <c r="C1043" s="9">
        <v>4</v>
      </c>
      <c r="D1043" s="11">
        <v>1</v>
      </c>
      <c r="E1043" s="11">
        <v>0.98181765928210651</v>
      </c>
      <c r="F1043" s="11">
        <v>1</v>
      </c>
      <c r="G1043" s="148">
        <v>1</v>
      </c>
      <c r="H1043" s="11">
        <v>0.94</v>
      </c>
      <c r="I1043" s="11">
        <v>0.9900000000000001</v>
      </c>
      <c r="J1043" s="148">
        <v>1</v>
      </c>
      <c r="K1043" s="11">
        <v>1.0409999999999999</v>
      </c>
      <c r="L1043" s="148">
        <v>0.82</v>
      </c>
      <c r="M1043" s="11">
        <v>1.045978142180148</v>
      </c>
      <c r="N1043" s="11">
        <v>1.1399999999999999</v>
      </c>
      <c r="O1043" s="11">
        <v>0.91</v>
      </c>
      <c r="P1043" s="11">
        <v>1.07</v>
      </c>
      <c r="Q1043" s="11">
        <v>1.02</v>
      </c>
      <c r="R1043" s="11">
        <v>1.01</v>
      </c>
      <c r="S1043" s="152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1.0067367777560146</v>
      </c>
    </row>
    <row r="1044" spans="1:65">
      <c r="A1044" s="30"/>
      <c r="B1044" s="19">
        <v>1</v>
      </c>
      <c r="C1044" s="9">
        <v>5</v>
      </c>
      <c r="D1044" s="11">
        <v>1</v>
      </c>
      <c r="E1044" s="11">
        <v>1.0291355964867868</v>
      </c>
      <c r="F1044" s="11">
        <v>1.01</v>
      </c>
      <c r="G1044" s="148">
        <v>0.9</v>
      </c>
      <c r="H1044" s="11">
        <v>0.93</v>
      </c>
      <c r="I1044" s="11">
        <v>0.97000000000000008</v>
      </c>
      <c r="J1044" s="148">
        <v>1</v>
      </c>
      <c r="K1044" s="11">
        <v>1.042</v>
      </c>
      <c r="L1044" s="148">
        <v>0.85</v>
      </c>
      <c r="M1044" s="11">
        <v>1.0514977322883379</v>
      </c>
      <c r="N1044" s="11">
        <v>1.1399999999999999</v>
      </c>
      <c r="O1044" s="11">
        <v>0.91</v>
      </c>
      <c r="P1044" s="11">
        <v>1.04</v>
      </c>
      <c r="Q1044" s="11">
        <v>0.92</v>
      </c>
      <c r="R1044" s="11">
        <v>1.04</v>
      </c>
      <c r="S1044" s="152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113</v>
      </c>
    </row>
    <row r="1045" spans="1:65">
      <c r="A1045" s="30"/>
      <c r="B1045" s="19">
        <v>1</v>
      </c>
      <c r="C1045" s="9">
        <v>6</v>
      </c>
      <c r="D1045" s="11">
        <v>0.9900000000000001</v>
      </c>
      <c r="E1045" s="11">
        <v>0.9859567746654897</v>
      </c>
      <c r="F1045" s="11">
        <v>1</v>
      </c>
      <c r="G1045" s="148">
        <v>1</v>
      </c>
      <c r="H1045" s="11">
        <v>0.94</v>
      </c>
      <c r="I1045" s="11">
        <v>1</v>
      </c>
      <c r="J1045" s="148">
        <v>1</v>
      </c>
      <c r="K1045" s="11">
        <v>1.0449999999999999</v>
      </c>
      <c r="L1045" s="148">
        <v>0.85</v>
      </c>
      <c r="M1045" s="11">
        <v>1.0340922985378955</v>
      </c>
      <c r="N1045" s="11">
        <v>1.18</v>
      </c>
      <c r="O1045" s="11">
        <v>0.91</v>
      </c>
      <c r="P1045" s="11">
        <v>1.05</v>
      </c>
      <c r="Q1045" s="11">
        <v>0.94</v>
      </c>
      <c r="R1045" s="11">
        <v>1.06</v>
      </c>
      <c r="S1045" s="152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A1046" s="30"/>
      <c r="B1046" s="20" t="s">
        <v>254</v>
      </c>
      <c r="C1046" s="12"/>
      <c r="D1046" s="23">
        <v>1.0116666666666667</v>
      </c>
      <c r="E1046" s="23">
        <v>1.0077449761407367</v>
      </c>
      <c r="F1046" s="23">
        <v>0.98499999999999999</v>
      </c>
      <c r="G1046" s="23">
        <v>1</v>
      </c>
      <c r="H1046" s="23">
        <v>0.93333333333333324</v>
      </c>
      <c r="I1046" s="23">
        <v>0.98</v>
      </c>
      <c r="J1046" s="23">
        <v>0.98333333333333339</v>
      </c>
      <c r="K1046" s="23">
        <v>1.0426666666666666</v>
      </c>
      <c r="L1046" s="23">
        <v>0.83999999999999986</v>
      </c>
      <c r="M1046" s="23">
        <v>1.0397630235981046</v>
      </c>
      <c r="N1046" s="23">
        <v>1.1499999999999997</v>
      </c>
      <c r="O1046" s="23">
        <v>0.91666666666666663</v>
      </c>
      <c r="P1046" s="23">
        <v>1.075</v>
      </c>
      <c r="Q1046" s="23">
        <v>0.94333333333333336</v>
      </c>
      <c r="R1046" s="23">
        <v>1.0350000000000001</v>
      </c>
      <c r="S1046" s="152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A1047" s="30"/>
      <c r="B1047" s="3" t="s">
        <v>255</v>
      </c>
      <c r="C1047" s="29"/>
      <c r="D1047" s="11">
        <v>1</v>
      </c>
      <c r="E1047" s="11">
        <v>1.0073150272510372</v>
      </c>
      <c r="F1047" s="11">
        <v>0.9850000000000001</v>
      </c>
      <c r="G1047" s="11">
        <v>1</v>
      </c>
      <c r="H1047" s="11">
        <v>0.93500000000000005</v>
      </c>
      <c r="I1047" s="11">
        <v>0.9850000000000001</v>
      </c>
      <c r="J1047" s="11">
        <v>1</v>
      </c>
      <c r="K1047" s="11">
        <v>1.0425</v>
      </c>
      <c r="L1047" s="11">
        <v>0.85</v>
      </c>
      <c r="M1047" s="11">
        <v>1.0393342970412236</v>
      </c>
      <c r="N1047" s="11">
        <v>1.145</v>
      </c>
      <c r="O1047" s="11">
        <v>0.91</v>
      </c>
      <c r="P1047" s="11">
        <v>1.06</v>
      </c>
      <c r="Q1047" s="11">
        <v>0.94</v>
      </c>
      <c r="R1047" s="11">
        <v>1.04</v>
      </c>
      <c r="S1047" s="152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5"/>
    </row>
    <row r="1048" spans="1:65">
      <c r="A1048" s="30"/>
      <c r="B1048" s="3" t="s">
        <v>256</v>
      </c>
      <c r="C1048" s="29"/>
      <c r="D1048" s="24">
        <v>2.5625508125043429E-2</v>
      </c>
      <c r="E1048" s="24">
        <v>2.1819313402439196E-2</v>
      </c>
      <c r="F1048" s="24">
        <v>2.0736441353327705E-2</v>
      </c>
      <c r="G1048" s="24">
        <v>6.3245553203367597E-2</v>
      </c>
      <c r="H1048" s="24">
        <v>8.1649658092772127E-3</v>
      </c>
      <c r="I1048" s="24">
        <v>1.7888543819998347E-2</v>
      </c>
      <c r="J1048" s="24">
        <v>4.0824829046386298E-2</v>
      </c>
      <c r="K1048" s="24">
        <v>1.4292189008919032E-2</v>
      </c>
      <c r="L1048" s="24">
        <v>1.5491933384829683E-2</v>
      </c>
      <c r="M1048" s="24">
        <v>8.3420929756213933E-3</v>
      </c>
      <c r="N1048" s="24">
        <v>1.5491933384829683E-2</v>
      </c>
      <c r="O1048" s="24">
        <v>2.732520204255896E-2</v>
      </c>
      <c r="P1048" s="24">
        <v>4.8062459362791618E-2</v>
      </c>
      <c r="Q1048" s="24">
        <v>4.3204937989385732E-2</v>
      </c>
      <c r="R1048" s="24">
        <v>1.7606816861659026E-2</v>
      </c>
      <c r="S1048" s="203"/>
      <c r="T1048" s="204"/>
      <c r="U1048" s="204"/>
      <c r="V1048" s="204"/>
      <c r="W1048" s="204"/>
      <c r="X1048" s="204"/>
      <c r="Y1048" s="204"/>
      <c r="Z1048" s="204"/>
      <c r="AA1048" s="204"/>
      <c r="AB1048" s="204"/>
      <c r="AC1048" s="204"/>
      <c r="AD1048" s="204"/>
      <c r="AE1048" s="204"/>
      <c r="AF1048" s="204"/>
      <c r="AG1048" s="204"/>
      <c r="AH1048" s="204"/>
      <c r="AI1048" s="204"/>
      <c r="AJ1048" s="204"/>
      <c r="AK1048" s="204"/>
      <c r="AL1048" s="204"/>
      <c r="AM1048" s="204"/>
      <c r="AN1048" s="204"/>
      <c r="AO1048" s="204"/>
      <c r="AP1048" s="204"/>
      <c r="AQ1048" s="204"/>
      <c r="AR1048" s="204"/>
      <c r="AS1048" s="204"/>
      <c r="AT1048" s="204"/>
      <c r="AU1048" s="204"/>
      <c r="AV1048" s="204"/>
      <c r="AW1048" s="204"/>
      <c r="AX1048" s="204"/>
      <c r="AY1048" s="204"/>
      <c r="AZ1048" s="204"/>
      <c r="BA1048" s="204"/>
      <c r="BB1048" s="204"/>
      <c r="BC1048" s="204"/>
      <c r="BD1048" s="204"/>
      <c r="BE1048" s="204"/>
      <c r="BF1048" s="204"/>
      <c r="BG1048" s="204"/>
      <c r="BH1048" s="204"/>
      <c r="BI1048" s="204"/>
      <c r="BJ1048" s="204"/>
      <c r="BK1048" s="204"/>
      <c r="BL1048" s="204"/>
      <c r="BM1048" s="56"/>
    </row>
    <row r="1049" spans="1:65">
      <c r="A1049" s="30"/>
      <c r="B1049" s="3" t="s">
        <v>86</v>
      </c>
      <c r="C1049" s="29"/>
      <c r="D1049" s="13">
        <v>2.532999155687983E-2</v>
      </c>
      <c r="E1049" s="13">
        <v>2.1651622105821364E-2</v>
      </c>
      <c r="F1049" s="13">
        <v>2.1052224724190563E-2</v>
      </c>
      <c r="G1049" s="13">
        <v>6.3245553203367597E-2</v>
      </c>
      <c r="H1049" s="13">
        <v>8.7481776527970137E-3</v>
      </c>
      <c r="I1049" s="13">
        <v>1.8253616142855457E-2</v>
      </c>
      <c r="J1049" s="13">
        <v>4.1516775301409792E-2</v>
      </c>
      <c r="K1049" s="13">
        <v>1.3707342399858408E-2</v>
      </c>
      <c r="L1049" s="13">
        <v>1.844277783908296E-2</v>
      </c>
      <c r="M1049" s="13">
        <v>8.0230713982822194E-3</v>
      </c>
      <c r="N1049" s="13">
        <v>1.3471246421591032E-2</v>
      </c>
      <c r="O1049" s="13">
        <v>2.9809311319155232E-2</v>
      </c>
      <c r="P1049" s="13">
        <v>4.4709264523527088E-2</v>
      </c>
      <c r="Q1049" s="13">
        <v>4.5800287621256958E-2</v>
      </c>
      <c r="R1049" s="13">
        <v>1.7011417257641569E-2</v>
      </c>
      <c r="S1049" s="152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5"/>
    </row>
    <row r="1050" spans="1:65">
      <c r="A1050" s="30"/>
      <c r="B1050" s="3" t="s">
        <v>257</v>
      </c>
      <c r="C1050" s="29"/>
      <c r="D1050" s="13">
        <v>4.8968995864446807E-3</v>
      </c>
      <c r="E1050" s="13">
        <v>1.0014518263348204E-3</v>
      </c>
      <c r="F1050" s="13">
        <v>-2.1591321819458331E-2</v>
      </c>
      <c r="G1050" s="13">
        <v>-6.6916972786378315E-3</v>
      </c>
      <c r="H1050" s="13">
        <v>-7.2912250793395472E-2</v>
      </c>
      <c r="I1050" s="13">
        <v>-2.655786333306509E-2</v>
      </c>
      <c r="J1050" s="13">
        <v>-2.3246835657327103E-2</v>
      </c>
      <c r="K1050" s="13">
        <v>3.5689456970806832E-2</v>
      </c>
      <c r="L1050" s="13">
        <v>-0.1656210257140559</v>
      </c>
      <c r="M1050" s="13">
        <v>3.2805244202664952E-2</v>
      </c>
      <c r="N1050" s="13">
        <v>0.14230454812956617</v>
      </c>
      <c r="O1050" s="13">
        <v>-8.9467389172084744E-2</v>
      </c>
      <c r="P1050" s="13">
        <v>6.7806425425464223E-2</v>
      </c>
      <c r="Q1050" s="13">
        <v>-6.2979167766181732E-2</v>
      </c>
      <c r="R1050" s="13">
        <v>2.8074093316609927E-2</v>
      </c>
      <c r="S1050" s="152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30"/>
      <c r="B1051" s="46" t="s">
        <v>258</v>
      </c>
      <c r="C1051" s="47"/>
      <c r="D1051" s="45">
        <v>0.08</v>
      </c>
      <c r="E1051" s="45">
        <v>0</v>
      </c>
      <c r="F1051" s="45">
        <v>0.44</v>
      </c>
      <c r="G1051" s="45" t="s">
        <v>259</v>
      </c>
      <c r="H1051" s="45">
        <v>1.44</v>
      </c>
      <c r="I1051" s="45">
        <v>0.54</v>
      </c>
      <c r="J1051" s="45" t="s">
        <v>259</v>
      </c>
      <c r="K1051" s="45">
        <v>0.67</v>
      </c>
      <c r="L1051" s="45">
        <v>3.24</v>
      </c>
      <c r="M1051" s="45">
        <v>0.62</v>
      </c>
      <c r="N1051" s="45">
        <v>2.75</v>
      </c>
      <c r="O1051" s="45">
        <v>1.76</v>
      </c>
      <c r="P1051" s="45">
        <v>1.3</v>
      </c>
      <c r="Q1051" s="45">
        <v>1.24</v>
      </c>
      <c r="R1051" s="45">
        <v>0.53</v>
      </c>
      <c r="S1051" s="152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B1052" s="31" t="s">
        <v>310</v>
      </c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BM1052" s="55"/>
    </row>
    <row r="1053" spans="1:65">
      <c r="BM1053" s="55"/>
    </row>
    <row r="1054" spans="1:65" ht="15">
      <c r="B1054" s="8" t="s">
        <v>551</v>
      </c>
      <c r="BM1054" s="28" t="s">
        <v>66</v>
      </c>
    </row>
    <row r="1055" spans="1:65" ht="15">
      <c r="A1055" s="25" t="s">
        <v>65</v>
      </c>
      <c r="B1055" s="18" t="s">
        <v>110</v>
      </c>
      <c r="C1055" s="15" t="s">
        <v>111</v>
      </c>
      <c r="D1055" s="16" t="s">
        <v>225</v>
      </c>
      <c r="E1055" s="17" t="s">
        <v>225</v>
      </c>
      <c r="F1055" s="17" t="s">
        <v>225</v>
      </c>
      <c r="G1055" s="17" t="s">
        <v>225</v>
      </c>
      <c r="H1055" s="17" t="s">
        <v>225</v>
      </c>
      <c r="I1055" s="17" t="s">
        <v>225</v>
      </c>
      <c r="J1055" s="17" t="s">
        <v>225</v>
      </c>
      <c r="K1055" s="17" t="s">
        <v>225</v>
      </c>
      <c r="L1055" s="17" t="s">
        <v>225</v>
      </c>
      <c r="M1055" s="17" t="s">
        <v>225</v>
      </c>
      <c r="N1055" s="17" t="s">
        <v>225</v>
      </c>
      <c r="O1055" s="17" t="s">
        <v>225</v>
      </c>
      <c r="P1055" s="17" t="s">
        <v>225</v>
      </c>
      <c r="Q1055" s="17" t="s">
        <v>225</v>
      </c>
      <c r="R1055" s="17" t="s">
        <v>225</v>
      </c>
      <c r="S1055" s="17" t="s">
        <v>225</v>
      </c>
      <c r="T1055" s="152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8">
        <v>1</v>
      </c>
    </row>
    <row r="1056" spans="1:65">
      <c r="A1056" s="30"/>
      <c r="B1056" s="19" t="s">
        <v>226</v>
      </c>
      <c r="C1056" s="9" t="s">
        <v>226</v>
      </c>
      <c r="D1056" s="150" t="s">
        <v>228</v>
      </c>
      <c r="E1056" s="151" t="s">
        <v>230</v>
      </c>
      <c r="F1056" s="151" t="s">
        <v>232</v>
      </c>
      <c r="G1056" s="151" t="s">
        <v>233</v>
      </c>
      <c r="H1056" s="151" t="s">
        <v>234</v>
      </c>
      <c r="I1056" s="151" t="s">
        <v>236</v>
      </c>
      <c r="J1056" s="151" t="s">
        <v>237</v>
      </c>
      <c r="K1056" s="151" t="s">
        <v>238</v>
      </c>
      <c r="L1056" s="151" t="s">
        <v>239</v>
      </c>
      <c r="M1056" s="151" t="s">
        <v>240</v>
      </c>
      <c r="N1056" s="151" t="s">
        <v>242</v>
      </c>
      <c r="O1056" s="151" t="s">
        <v>243</v>
      </c>
      <c r="P1056" s="151" t="s">
        <v>244</v>
      </c>
      <c r="Q1056" s="151" t="s">
        <v>245</v>
      </c>
      <c r="R1056" s="151" t="s">
        <v>246</v>
      </c>
      <c r="S1056" s="151" t="s">
        <v>247</v>
      </c>
      <c r="T1056" s="152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8" t="s">
        <v>3</v>
      </c>
    </row>
    <row r="1057" spans="1:65">
      <c r="A1057" s="30"/>
      <c r="B1057" s="19"/>
      <c r="C1057" s="9"/>
      <c r="D1057" s="10" t="s">
        <v>296</v>
      </c>
      <c r="E1057" s="11" t="s">
        <v>260</v>
      </c>
      <c r="F1057" s="11" t="s">
        <v>296</v>
      </c>
      <c r="G1057" s="11" t="s">
        <v>296</v>
      </c>
      <c r="H1057" s="11" t="s">
        <v>262</v>
      </c>
      <c r="I1057" s="11" t="s">
        <v>262</v>
      </c>
      <c r="J1057" s="11" t="s">
        <v>262</v>
      </c>
      <c r="K1057" s="11" t="s">
        <v>296</v>
      </c>
      <c r="L1057" s="11" t="s">
        <v>260</v>
      </c>
      <c r="M1057" s="11" t="s">
        <v>260</v>
      </c>
      <c r="N1057" s="11" t="s">
        <v>260</v>
      </c>
      <c r="O1057" s="11" t="s">
        <v>262</v>
      </c>
      <c r="P1057" s="11" t="s">
        <v>262</v>
      </c>
      <c r="Q1057" s="11" t="s">
        <v>260</v>
      </c>
      <c r="R1057" s="11" t="s">
        <v>260</v>
      </c>
      <c r="S1057" s="11" t="s">
        <v>260</v>
      </c>
      <c r="T1057" s="152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8">
        <v>1</v>
      </c>
    </row>
    <row r="1058" spans="1:65">
      <c r="A1058" s="30"/>
      <c r="B1058" s="19"/>
      <c r="C1058" s="9"/>
      <c r="D1058" s="26" t="s">
        <v>116</v>
      </c>
      <c r="E1058" s="26" t="s">
        <v>297</v>
      </c>
      <c r="F1058" s="26" t="s">
        <v>297</v>
      </c>
      <c r="G1058" s="26" t="s">
        <v>299</v>
      </c>
      <c r="H1058" s="26" t="s">
        <v>298</v>
      </c>
      <c r="I1058" s="26" t="s">
        <v>299</v>
      </c>
      <c r="J1058" s="26" t="s">
        <v>297</v>
      </c>
      <c r="K1058" s="26" t="s">
        <v>299</v>
      </c>
      <c r="L1058" s="26" t="s">
        <v>299</v>
      </c>
      <c r="M1058" s="26" t="s">
        <v>299</v>
      </c>
      <c r="N1058" s="26" t="s">
        <v>299</v>
      </c>
      <c r="O1058" s="26" t="s">
        <v>298</v>
      </c>
      <c r="P1058" s="26" t="s">
        <v>297</v>
      </c>
      <c r="Q1058" s="26" t="s">
        <v>299</v>
      </c>
      <c r="R1058" s="26" t="s">
        <v>299</v>
      </c>
      <c r="S1058" s="26" t="s">
        <v>299</v>
      </c>
      <c r="T1058" s="152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2</v>
      </c>
    </row>
    <row r="1059" spans="1:65">
      <c r="A1059" s="30"/>
      <c r="B1059" s="18">
        <v>1</v>
      </c>
      <c r="C1059" s="14">
        <v>1</v>
      </c>
      <c r="D1059" s="225">
        <v>48</v>
      </c>
      <c r="E1059" s="225">
        <v>47.633794374833705</v>
      </c>
      <c r="F1059" s="225">
        <v>40.923999999999999</v>
      </c>
      <c r="G1059" s="225">
        <v>42</v>
      </c>
      <c r="H1059" s="225">
        <v>49</v>
      </c>
      <c r="I1059" s="225">
        <v>41</v>
      </c>
      <c r="J1059" s="225">
        <v>41</v>
      </c>
      <c r="K1059" s="225">
        <v>47.719333333333338</v>
      </c>
      <c r="L1059" s="225">
        <v>45</v>
      </c>
      <c r="M1059" s="225">
        <v>47</v>
      </c>
      <c r="N1059" s="225">
        <v>43</v>
      </c>
      <c r="O1059" s="225">
        <v>47.072760784746571</v>
      </c>
      <c r="P1059" s="225">
        <v>48</v>
      </c>
      <c r="Q1059" s="225">
        <v>45</v>
      </c>
      <c r="R1059" s="225">
        <v>44</v>
      </c>
      <c r="S1059" s="225">
        <v>43</v>
      </c>
      <c r="T1059" s="222"/>
      <c r="U1059" s="223"/>
      <c r="V1059" s="223"/>
      <c r="W1059" s="223"/>
      <c r="X1059" s="223"/>
      <c r="Y1059" s="223"/>
      <c r="Z1059" s="223"/>
      <c r="AA1059" s="223"/>
      <c r="AB1059" s="223"/>
      <c r="AC1059" s="223"/>
      <c r="AD1059" s="223"/>
      <c r="AE1059" s="223"/>
      <c r="AF1059" s="223"/>
      <c r="AG1059" s="223"/>
      <c r="AH1059" s="223"/>
      <c r="AI1059" s="223"/>
      <c r="AJ1059" s="223"/>
      <c r="AK1059" s="223"/>
      <c r="AL1059" s="223"/>
      <c r="AM1059" s="223"/>
      <c r="AN1059" s="223"/>
      <c r="AO1059" s="223"/>
      <c r="AP1059" s="223"/>
      <c r="AQ1059" s="223"/>
      <c r="AR1059" s="223"/>
      <c r="AS1059" s="223"/>
      <c r="AT1059" s="223"/>
      <c r="AU1059" s="223"/>
      <c r="AV1059" s="223"/>
      <c r="AW1059" s="223"/>
      <c r="AX1059" s="223"/>
      <c r="AY1059" s="223"/>
      <c r="AZ1059" s="223"/>
      <c r="BA1059" s="223"/>
      <c r="BB1059" s="223"/>
      <c r="BC1059" s="223"/>
      <c r="BD1059" s="223"/>
      <c r="BE1059" s="223"/>
      <c r="BF1059" s="223"/>
      <c r="BG1059" s="223"/>
      <c r="BH1059" s="223"/>
      <c r="BI1059" s="223"/>
      <c r="BJ1059" s="223"/>
      <c r="BK1059" s="223"/>
      <c r="BL1059" s="223"/>
      <c r="BM1059" s="227">
        <v>1</v>
      </c>
    </row>
    <row r="1060" spans="1:65">
      <c r="A1060" s="30"/>
      <c r="B1060" s="19">
        <v>1</v>
      </c>
      <c r="C1060" s="9">
        <v>2</v>
      </c>
      <c r="D1060" s="221">
        <v>47</v>
      </c>
      <c r="E1060" s="221">
        <v>48.685215304932086</v>
      </c>
      <c r="F1060" s="221">
        <v>41.518000000000001</v>
      </c>
      <c r="G1060" s="221">
        <v>43</v>
      </c>
      <c r="H1060" s="221">
        <v>50</v>
      </c>
      <c r="I1060" s="221">
        <v>41</v>
      </c>
      <c r="J1060" s="221">
        <v>40</v>
      </c>
      <c r="K1060" s="221">
        <v>47.47143333333333</v>
      </c>
      <c r="L1060" s="221">
        <v>46</v>
      </c>
      <c r="M1060" s="221">
        <v>43</v>
      </c>
      <c r="N1060" s="221">
        <v>43</v>
      </c>
      <c r="O1060" s="221">
        <v>44.802854458465703</v>
      </c>
      <c r="P1060" s="221">
        <v>49</v>
      </c>
      <c r="Q1060" s="221">
        <v>47</v>
      </c>
      <c r="R1060" s="221">
        <v>45</v>
      </c>
      <c r="S1060" s="221">
        <v>45</v>
      </c>
      <c r="T1060" s="222"/>
      <c r="U1060" s="223"/>
      <c r="V1060" s="223"/>
      <c r="W1060" s="223"/>
      <c r="X1060" s="223"/>
      <c r="Y1060" s="223"/>
      <c r="Z1060" s="223"/>
      <c r="AA1060" s="223"/>
      <c r="AB1060" s="223"/>
      <c r="AC1060" s="223"/>
      <c r="AD1060" s="223"/>
      <c r="AE1060" s="223"/>
      <c r="AF1060" s="223"/>
      <c r="AG1060" s="223"/>
      <c r="AH1060" s="223"/>
      <c r="AI1060" s="223"/>
      <c r="AJ1060" s="223"/>
      <c r="AK1060" s="223"/>
      <c r="AL1060" s="223"/>
      <c r="AM1060" s="223"/>
      <c r="AN1060" s="223"/>
      <c r="AO1060" s="223"/>
      <c r="AP1060" s="223"/>
      <c r="AQ1060" s="223"/>
      <c r="AR1060" s="223"/>
      <c r="AS1060" s="223"/>
      <c r="AT1060" s="223"/>
      <c r="AU1060" s="223"/>
      <c r="AV1060" s="223"/>
      <c r="AW1060" s="223"/>
      <c r="AX1060" s="223"/>
      <c r="AY1060" s="223"/>
      <c r="AZ1060" s="223"/>
      <c r="BA1060" s="223"/>
      <c r="BB1060" s="223"/>
      <c r="BC1060" s="223"/>
      <c r="BD1060" s="223"/>
      <c r="BE1060" s="223"/>
      <c r="BF1060" s="223"/>
      <c r="BG1060" s="223"/>
      <c r="BH1060" s="223"/>
      <c r="BI1060" s="223"/>
      <c r="BJ1060" s="223"/>
      <c r="BK1060" s="223"/>
      <c r="BL1060" s="223"/>
      <c r="BM1060" s="227">
        <v>30</v>
      </c>
    </row>
    <row r="1061" spans="1:65">
      <c r="A1061" s="30"/>
      <c r="B1061" s="19">
        <v>1</v>
      </c>
      <c r="C1061" s="9">
        <v>3</v>
      </c>
      <c r="D1061" s="221">
        <v>46</v>
      </c>
      <c r="E1061" s="221">
        <v>45.216241455703226</v>
      </c>
      <c r="F1061" s="221">
        <v>40.725000000000001</v>
      </c>
      <c r="G1061" s="221">
        <v>39</v>
      </c>
      <c r="H1061" s="221">
        <v>50</v>
      </c>
      <c r="I1061" s="221">
        <v>40</v>
      </c>
      <c r="J1061" s="221">
        <v>39</v>
      </c>
      <c r="K1061" s="221">
        <v>47.810733333333339</v>
      </c>
      <c r="L1061" s="221">
        <v>44</v>
      </c>
      <c r="M1061" s="221">
        <v>46</v>
      </c>
      <c r="N1061" s="221">
        <v>43</v>
      </c>
      <c r="O1061" s="221">
        <v>46.481109091328776</v>
      </c>
      <c r="P1061" s="221">
        <v>48</v>
      </c>
      <c r="Q1061" s="221">
        <v>47</v>
      </c>
      <c r="R1061" s="221">
        <v>45</v>
      </c>
      <c r="S1061" s="221">
        <v>43</v>
      </c>
      <c r="T1061" s="222"/>
      <c r="U1061" s="223"/>
      <c r="V1061" s="223"/>
      <c r="W1061" s="223"/>
      <c r="X1061" s="223"/>
      <c r="Y1061" s="223"/>
      <c r="Z1061" s="223"/>
      <c r="AA1061" s="223"/>
      <c r="AB1061" s="223"/>
      <c r="AC1061" s="223"/>
      <c r="AD1061" s="223"/>
      <c r="AE1061" s="223"/>
      <c r="AF1061" s="223"/>
      <c r="AG1061" s="223"/>
      <c r="AH1061" s="223"/>
      <c r="AI1061" s="223"/>
      <c r="AJ1061" s="223"/>
      <c r="AK1061" s="223"/>
      <c r="AL1061" s="223"/>
      <c r="AM1061" s="223"/>
      <c r="AN1061" s="223"/>
      <c r="AO1061" s="223"/>
      <c r="AP1061" s="223"/>
      <c r="AQ1061" s="223"/>
      <c r="AR1061" s="223"/>
      <c r="AS1061" s="223"/>
      <c r="AT1061" s="223"/>
      <c r="AU1061" s="223"/>
      <c r="AV1061" s="223"/>
      <c r="AW1061" s="223"/>
      <c r="AX1061" s="223"/>
      <c r="AY1061" s="223"/>
      <c r="AZ1061" s="223"/>
      <c r="BA1061" s="223"/>
      <c r="BB1061" s="223"/>
      <c r="BC1061" s="223"/>
      <c r="BD1061" s="223"/>
      <c r="BE1061" s="223"/>
      <c r="BF1061" s="223"/>
      <c r="BG1061" s="223"/>
      <c r="BH1061" s="223"/>
      <c r="BI1061" s="223"/>
      <c r="BJ1061" s="223"/>
      <c r="BK1061" s="223"/>
      <c r="BL1061" s="223"/>
      <c r="BM1061" s="227">
        <v>16</v>
      </c>
    </row>
    <row r="1062" spans="1:65">
      <c r="A1062" s="30"/>
      <c r="B1062" s="19">
        <v>1</v>
      </c>
      <c r="C1062" s="9">
        <v>4</v>
      </c>
      <c r="D1062" s="221">
        <v>46</v>
      </c>
      <c r="E1062" s="221">
        <v>46.944763099926647</v>
      </c>
      <c r="F1062" s="221">
        <v>40.363</v>
      </c>
      <c r="G1062" s="221">
        <v>38</v>
      </c>
      <c r="H1062" s="221">
        <v>50</v>
      </c>
      <c r="I1062" s="221">
        <v>41</v>
      </c>
      <c r="J1062" s="221">
        <v>40</v>
      </c>
      <c r="K1062" s="221">
        <v>48.097966666666672</v>
      </c>
      <c r="L1062" s="221">
        <v>46</v>
      </c>
      <c r="M1062" s="221">
        <v>45</v>
      </c>
      <c r="N1062" s="221">
        <v>42</v>
      </c>
      <c r="O1062" s="221">
        <v>46.897574320284996</v>
      </c>
      <c r="P1062" s="221">
        <v>47</v>
      </c>
      <c r="Q1062" s="221">
        <v>46</v>
      </c>
      <c r="R1062" s="221">
        <v>46</v>
      </c>
      <c r="S1062" s="221">
        <v>44</v>
      </c>
      <c r="T1062" s="222"/>
      <c r="U1062" s="223"/>
      <c r="V1062" s="223"/>
      <c r="W1062" s="223"/>
      <c r="X1062" s="223"/>
      <c r="Y1062" s="223"/>
      <c r="Z1062" s="223"/>
      <c r="AA1062" s="223"/>
      <c r="AB1062" s="223"/>
      <c r="AC1062" s="223"/>
      <c r="AD1062" s="223"/>
      <c r="AE1062" s="223"/>
      <c r="AF1062" s="223"/>
      <c r="AG1062" s="223"/>
      <c r="AH1062" s="223"/>
      <c r="AI1062" s="223"/>
      <c r="AJ1062" s="223"/>
      <c r="AK1062" s="223"/>
      <c r="AL1062" s="223"/>
      <c r="AM1062" s="223"/>
      <c r="AN1062" s="223"/>
      <c r="AO1062" s="223"/>
      <c r="AP1062" s="223"/>
      <c r="AQ1062" s="223"/>
      <c r="AR1062" s="223"/>
      <c r="AS1062" s="223"/>
      <c r="AT1062" s="223"/>
      <c r="AU1062" s="223"/>
      <c r="AV1062" s="223"/>
      <c r="AW1062" s="223"/>
      <c r="AX1062" s="223"/>
      <c r="AY1062" s="223"/>
      <c r="AZ1062" s="223"/>
      <c r="BA1062" s="223"/>
      <c r="BB1062" s="223"/>
      <c r="BC1062" s="223"/>
      <c r="BD1062" s="223"/>
      <c r="BE1062" s="223"/>
      <c r="BF1062" s="223"/>
      <c r="BG1062" s="223"/>
      <c r="BH1062" s="223"/>
      <c r="BI1062" s="223"/>
      <c r="BJ1062" s="223"/>
      <c r="BK1062" s="223"/>
      <c r="BL1062" s="223"/>
      <c r="BM1062" s="227">
        <v>44.832250041508452</v>
      </c>
    </row>
    <row r="1063" spans="1:65">
      <c r="A1063" s="30"/>
      <c r="B1063" s="19">
        <v>1</v>
      </c>
      <c r="C1063" s="9">
        <v>5</v>
      </c>
      <c r="D1063" s="221">
        <v>48</v>
      </c>
      <c r="E1063" s="221">
        <v>45.653273843092279</v>
      </c>
      <c r="F1063" s="228">
        <v>42.820999999999998</v>
      </c>
      <c r="G1063" s="221">
        <v>45</v>
      </c>
      <c r="H1063" s="221">
        <v>51</v>
      </c>
      <c r="I1063" s="221">
        <v>38</v>
      </c>
      <c r="J1063" s="221">
        <v>40</v>
      </c>
      <c r="K1063" s="221">
        <v>47.535766666666667</v>
      </c>
      <c r="L1063" s="221">
        <v>45</v>
      </c>
      <c r="M1063" s="221">
        <v>46</v>
      </c>
      <c r="N1063" s="221">
        <v>43</v>
      </c>
      <c r="O1063" s="221">
        <v>46.29303001055915</v>
      </c>
      <c r="P1063" s="221">
        <v>48</v>
      </c>
      <c r="Q1063" s="221">
        <v>45</v>
      </c>
      <c r="R1063" s="221">
        <v>46</v>
      </c>
      <c r="S1063" s="221">
        <v>44</v>
      </c>
      <c r="T1063" s="222"/>
      <c r="U1063" s="223"/>
      <c r="V1063" s="223"/>
      <c r="W1063" s="223"/>
      <c r="X1063" s="223"/>
      <c r="Y1063" s="223"/>
      <c r="Z1063" s="223"/>
      <c r="AA1063" s="223"/>
      <c r="AB1063" s="223"/>
      <c r="AC1063" s="223"/>
      <c r="AD1063" s="223"/>
      <c r="AE1063" s="223"/>
      <c r="AF1063" s="223"/>
      <c r="AG1063" s="223"/>
      <c r="AH1063" s="223"/>
      <c r="AI1063" s="223"/>
      <c r="AJ1063" s="223"/>
      <c r="AK1063" s="223"/>
      <c r="AL1063" s="223"/>
      <c r="AM1063" s="223"/>
      <c r="AN1063" s="223"/>
      <c r="AO1063" s="223"/>
      <c r="AP1063" s="223"/>
      <c r="AQ1063" s="223"/>
      <c r="AR1063" s="223"/>
      <c r="AS1063" s="223"/>
      <c r="AT1063" s="223"/>
      <c r="AU1063" s="223"/>
      <c r="AV1063" s="223"/>
      <c r="AW1063" s="223"/>
      <c r="AX1063" s="223"/>
      <c r="AY1063" s="223"/>
      <c r="AZ1063" s="223"/>
      <c r="BA1063" s="223"/>
      <c r="BB1063" s="223"/>
      <c r="BC1063" s="223"/>
      <c r="BD1063" s="223"/>
      <c r="BE1063" s="223"/>
      <c r="BF1063" s="223"/>
      <c r="BG1063" s="223"/>
      <c r="BH1063" s="223"/>
      <c r="BI1063" s="223"/>
      <c r="BJ1063" s="223"/>
      <c r="BK1063" s="223"/>
      <c r="BL1063" s="223"/>
      <c r="BM1063" s="227">
        <v>114</v>
      </c>
    </row>
    <row r="1064" spans="1:65">
      <c r="A1064" s="30"/>
      <c r="B1064" s="19">
        <v>1</v>
      </c>
      <c r="C1064" s="9">
        <v>6</v>
      </c>
      <c r="D1064" s="221">
        <v>47</v>
      </c>
      <c r="E1064" s="221">
        <v>46.996573748459255</v>
      </c>
      <c r="F1064" s="221">
        <v>41.154000000000003</v>
      </c>
      <c r="G1064" s="221">
        <v>42</v>
      </c>
      <c r="H1064" s="221">
        <v>50</v>
      </c>
      <c r="I1064" s="221">
        <v>40</v>
      </c>
      <c r="J1064" s="221">
        <v>39</v>
      </c>
      <c r="K1064" s="221">
        <v>47.446300000000001</v>
      </c>
      <c r="L1064" s="221">
        <v>46</v>
      </c>
      <c r="M1064" s="221">
        <v>50</v>
      </c>
      <c r="N1064" s="221">
        <v>43</v>
      </c>
      <c r="O1064" s="221">
        <v>44.516480159145729</v>
      </c>
      <c r="P1064" s="221">
        <v>49</v>
      </c>
      <c r="Q1064" s="221">
        <v>44</v>
      </c>
      <c r="R1064" s="221">
        <v>46</v>
      </c>
      <c r="S1064" s="221">
        <v>44</v>
      </c>
      <c r="T1064" s="222"/>
      <c r="U1064" s="223"/>
      <c r="V1064" s="223"/>
      <c r="W1064" s="223"/>
      <c r="X1064" s="223"/>
      <c r="Y1064" s="223"/>
      <c r="Z1064" s="223"/>
      <c r="AA1064" s="223"/>
      <c r="AB1064" s="223"/>
      <c r="AC1064" s="223"/>
      <c r="AD1064" s="223"/>
      <c r="AE1064" s="223"/>
      <c r="AF1064" s="223"/>
      <c r="AG1064" s="223"/>
      <c r="AH1064" s="223"/>
      <c r="AI1064" s="223"/>
      <c r="AJ1064" s="223"/>
      <c r="AK1064" s="223"/>
      <c r="AL1064" s="223"/>
      <c r="AM1064" s="223"/>
      <c r="AN1064" s="223"/>
      <c r="AO1064" s="223"/>
      <c r="AP1064" s="223"/>
      <c r="AQ1064" s="223"/>
      <c r="AR1064" s="223"/>
      <c r="AS1064" s="223"/>
      <c r="AT1064" s="223"/>
      <c r="AU1064" s="223"/>
      <c r="AV1064" s="223"/>
      <c r="AW1064" s="223"/>
      <c r="AX1064" s="223"/>
      <c r="AY1064" s="223"/>
      <c r="AZ1064" s="223"/>
      <c r="BA1064" s="223"/>
      <c r="BB1064" s="223"/>
      <c r="BC1064" s="223"/>
      <c r="BD1064" s="223"/>
      <c r="BE1064" s="223"/>
      <c r="BF1064" s="223"/>
      <c r="BG1064" s="223"/>
      <c r="BH1064" s="223"/>
      <c r="BI1064" s="223"/>
      <c r="BJ1064" s="223"/>
      <c r="BK1064" s="223"/>
      <c r="BL1064" s="223"/>
      <c r="BM1064" s="224"/>
    </row>
    <row r="1065" spans="1:65">
      <c r="A1065" s="30"/>
      <c r="B1065" s="20" t="s">
        <v>254</v>
      </c>
      <c r="C1065" s="12"/>
      <c r="D1065" s="230">
        <v>47</v>
      </c>
      <c r="E1065" s="230">
        <v>46.854976971157868</v>
      </c>
      <c r="F1065" s="230">
        <v>41.250833333333333</v>
      </c>
      <c r="G1065" s="230">
        <v>41.5</v>
      </c>
      <c r="H1065" s="230">
        <v>50</v>
      </c>
      <c r="I1065" s="230">
        <v>40.166666666666664</v>
      </c>
      <c r="J1065" s="230">
        <v>39.833333333333336</v>
      </c>
      <c r="K1065" s="230">
        <v>47.680255555555554</v>
      </c>
      <c r="L1065" s="230">
        <v>45.333333333333336</v>
      </c>
      <c r="M1065" s="230">
        <v>46.166666666666664</v>
      </c>
      <c r="N1065" s="230">
        <v>42.833333333333336</v>
      </c>
      <c r="O1065" s="230">
        <v>46.01063480408849</v>
      </c>
      <c r="P1065" s="230">
        <v>48.166666666666664</v>
      </c>
      <c r="Q1065" s="230">
        <v>45.666666666666664</v>
      </c>
      <c r="R1065" s="230">
        <v>45.333333333333336</v>
      </c>
      <c r="S1065" s="230">
        <v>43.833333333333336</v>
      </c>
      <c r="T1065" s="222"/>
      <c r="U1065" s="223"/>
      <c r="V1065" s="223"/>
      <c r="W1065" s="223"/>
      <c r="X1065" s="223"/>
      <c r="Y1065" s="223"/>
      <c r="Z1065" s="223"/>
      <c r="AA1065" s="223"/>
      <c r="AB1065" s="223"/>
      <c r="AC1065" s="223"/>
      <c r="AD1065" s="223"/>
      <c r="AE1065" s="223"/>
      <c r="AF1065" s="223"/>
      <c r="AG1065" s="223"/>
      <c r="AH1065" s="223"/>
      <c r="AI1065" s="223"/>
      <c r="AJ1065" s="223"/>
      <c r="AK1065" s="223"/>
      <c r="AL1065" s="223"/>
      <c r="AM1065" s="223"/>
      <c r="AN1065" s="223"/>
      <c r="AO1065" s="223"/>
      <c r="AP1065" s="223"/>
      <c r="AQ1065" s="223"/>
      <c r="AR1065" s="223"/>
      <c r="AS1065" s="223"/>
      <c r="AT1065" s="223"/>
      <c r="AU1065" s="223"/>
      <c r="AV1065" s="223"/>
      <c r="AW1065" s="223"/>
      <c r="AX1065" s="223"/>
      <c r="AY1065" s="223"/>
      <c r="AZ1065" s="223"/>
      <c r="BA1065" s="223"/>
      <c r="BB1065" s="223"/>
      <c r="BC1065" s="223"/>
      <c r="BD1065" s="223"/>
      <c r="BE1065" s="223"/>
      <c r="BF1065" s="223"/>
      <c r="BG1065" s="223"/>
      <c r="BH1065" s="223"/>
      <c r="BI1065" s="223"/>
      <c r="BJ1065" s="223"/>
      <c r="BK1065" s="223"/>
      <c r="BL1065" s="223"/>
      <c r="BM1065" s="224"/>
    </row>
    <row r="1066" spans="1:65">
      <c r="A1066" s="30"/>
      <c r="B1066" s="3" t="s">
        <v>255</v>
      </c>
      <c r="C1066" s="29"/>
      <c r="D1066" s="221">
        <v>47</v>
      </c>
      <c r="E1066" s="221">
        <v>46.970668424192951</v>
      </c>
      <c r="F1066" s="221">
        <v>41.039000000000001</v>
      </c>
      <c r="G1066" s="221">
        <v>42</v>
      </c>
      <c r="H1066" s="221">
        <v>50</v>
      </c>
      <c r="I1066" s="221">
        <v>40.5</v>
      </c>
      <c r="J1066" s="221">
        <v>40</v>
      </c>
      <c r="K1066" s="221">
        <v>47.627549999999999</v>
      </c>
      <c r="L1066" s="221">
        <v>45.5</v>
      </c>
      <c r="M1066" s="221">
        <v>46</v>
      </c>
      <c r="N1066" s="221">
        <v>43</v>
      </c>
      <c r="O1066" s="221">
        <v>46.387069550943963</v>
      </c>
      <c r="P1066" s="221">
        <v>48</v>
      </c>
      <c r="Q1066" s="221">
        <v>45.5</v>
      </c>
      <c r="R1066" s="221">
        <v>45.5</v>
      </c>
      <c r="S1066" s="221">
        <v>44</v>
      </c>
      <c r="T1066" s="222"/>
      <c r="U1066" s="223"/>
      <c r="V1066" s="223"/>
      <c r="W1066" s="223"/>
      <c r="X1066" s="223"/>
      <c r="Y1066" s="223"/>
      <c r="Z1066" s="223"/>
      <c r="AA1066" s="223"/>
      <c r="AB1066" s="223"/>
      <c r="AC1066" s="223"/>
      <c r="AD1066" s="223"/>
      <c r="AE1066" s="223"/>
      <c r="AF1066" s="223"/>
      <c r="AG1066" s="223"/>
      <c r="AH1066" s="223"/>
      <c r="AI1066" s="223"/>
      <c r="AJ1066" s="223"/>
      <c r="AK1066" s="223"/>
      <c r="AL1066" s="223"/>
      <c r="AM1066" s="223"/>
      <c r="AN1066" s="223"/>
      <c r="AO1066" s="223"/>
      <c r="AP1066" s="223"/>
      <c r="AQ1066" s="223"/>
      <c r="AR1066" s="223"/>
      <c r="AS1066" s="223"/>
      <c r="AT1066" s="223"/>
      <c r="AU1066" s="223"/>
      <c r="AV1066" s="223"/>
      <c r="AW1066" s="223"/>
      <c r="AX1066" s="223"/>
      <c r="AY1066" s="223"/>
      <c r="AZ1066" s="223"/>
      <c r="BA1066" s="223"/>
      <c r="BB1066" s="223"/>
      <c r="BC1066" s="223"/>
      <c r="BD1066" s="223"/>
      <c r="BE1066" s="223"/>
      <c r="BF1066" s="223"/>
      <c r="BG1066" s="223"/>
      <c r="BH1066" s="223"/>
      <c r="BI1066" s="223"/>
      <c r="BJ1066" s="223"/>
      <c r="BK1066" s="223"/>
      <c r="BL1066" s="223"/>
      <c r="BM1066" s="224"/>
    </row>
    <row r="1067" spans="1:65">
      <c r="A1067" s="30"/>
      <c r="B1067" s="3" t="s">
        <v>256</v>
      </c>
      <c r="C1067" s="29"/>
      <c r="D1067" s="24">
        <v>0.89442719099991586</v>
      </c>
      <c r="E1067" s="24">
        <v>1.273890466293035</v>
      </c>
      <c r="F1067" s="24">
        <v>0.86229308629181611</v>
      </c>
      <c r="G1067" s="24">
        <v>2.5884358211089569</v>
      </c>
      <c r="H1067" s="24">
        <v>0.63245553203367588</v>
      </c>
      <c r="I1067" s="24">
        <v>1.1690451944500122</v>
      </c>
      <c r="J1067" s="24">
        <v>0.752772652709081</v>
      </c>
      <c r="K1067" s="24">
        <v>0.24990120329323898</v>
      </c>
      <c r="L1067" s="24">
        <v>0.81649658092772603</v>
      </c>
      <c r="M1067" s="24">
        <v>2.3166067138525404</v>
      </c>
      <c r="N1067" s="24">
        <v>0.40824829046386302</v>
      </c>
      <c r="O1067" s="24">
        <v>1.0869312653565881</v>
      </c>
      <c r="P1067" s="24">
        <v>0.752772652709081</v>
      </c>
      <c r="Q1067" s="24">
        <v>1.2110601416389966</v>
      </c>
      <c r="R1067" s="24">
        <v>0.81649658092772603</v>
      </c>
      <c r="S1067" s="24">
        <v>0.752772652709081</v>
      </c>
      <c r="T1067" s="152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5"/>
    </row>
    <row r="1068" spans="1:65">
      <c r="A1068" s="30"/>
      <c r="B1068" s="3" t="s">
        <v>86</v>
      </c>
      <c r="C1068" s="29"/>
      <c r="D1068" s="13">
        <v>1.9030365765955657E-2</v>
      </c>
      <c r="E1068" s="13">
        <v>2.7187943493755067E-2</v>
      </c>
      <c r="F1068" s="13">
        <v>2.0903652523184973E-2</v>
      </c>
      <c r="G1068" s="13">
        <v>6.2371947496601368E-2</v>
      </c>
      <c r="H1068" s="13">
        <v>1.2649110640673518E-2</v>
      </c>
      <c r="I1068" s="13">
        <v>2.9104859612863375E-2</v>
      </c>
      <c r="J1068" s="13">
        <v>1.8898058227006218E-2</v>
      </c>
      <c r="K1068" s="13">
        <v>5.2411884202688856E-3</v>
      </c>
      <c r="L1068" s="13">
        <v>1.8010953991052778E-2</v>
      </c>
      <c r="M1068" s="13">
        <v>5.0179206798249977E-2</v>
      </c>
      <c r="N1068" s="13">
        <v>9.5310884933197584E-3</v>
      </c>
      <c r="O1068" s="13">
        <v>2.3623479006205837E-2</v>
      </c>
      <c r="P1068" s="13">
        <v>1.5628497980119331E-2</v>
      </c>
      <c r="Q1068" s="13">
        <v>2.6519565145379488E-2</v>
      </c>
      <c r="R1068" s="13">
        <v>1.8010953991052778E-2</v>
      </c>
      <c r="S1068" s="13">
        <v>1.7173520594123519E-2</v>
      </c>
      <c r="T1068" s="152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5"/>
    </row>
    <row r="1069" spans="1:65">
      <c r="A1069" s="30"/>
      <c r="B1069" s="3" t="s">
        <v>257</v>
      </c>
      <c r="C1069" s="29"/>
      <c r="D1069" s="13">
        <v>4.8352468512834257E-2</v>
      </c>
      <c r="E1069" s="13">
        <v>4.511767595373084E-2</v>
      </c>
      <c r="F1069" s="13">
        <v>-7.9884830782733895E-2</v>
      </c>
      <c r="G1069" s="13">
        <v>-7.4327075674837872E-2</v>
      </c>
      <c r="H1069" s="13">
        <v>0.1152685835242917</v>
      </c>
      <c r="I1069" s="13">
        <v>-0.10406757123548571</v>
      </c>
      <c r="J1069" s="13">
        <v>-0.11150269512564759</v>
      </c>
      <c r="K1069" s="13">
        <v>6.3525821510413749E-2</v>
      </c>
      <c r="L1069" s="13">
        <v>1.1176849062024541E-2</v>
      </c>
      <c r="M1069" s="13">
        <v>2.9764658787429399E-2</v>
      </c>
      <c r="N1069" s="13">
        <v>-4.4586580114190033E-2</v>
      </c>
      <c r="O1069" s="13">
        <v>2.6284310100184838E-2</v>
      </c>
      <c r="P1069" s="13">
        <v>7.437540212840088E-2</v>
      </c>
      <c r="Q1069" s="13">
        <v>1.8611972952186306E-2</v>
      </c>
      <c r="R1069" s="13">
        <v>1.1176849062024541E-2</v>
      </c>
      <c r="S1069" s="13">
        <v>-2.2281208443704181E-2</v>
      </c>
      <c r="T1069" s="152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5"/>
    </row>
    <row r="1070" spans="1:65">
      <c r="A1070" s="30"/>
      <c r="B1070" s="46" t="s">
        <v>258</v>
      </c>
      <c r="C1070" s="47"/>
      <c r="D1070" s="45">
        <v>0.53</v>
      </c>
      <c r="E1070" s="45">
        <v>0.48</v>
      </c>
      <c r="F1070" s="45">
        <v>1.49</v>
      </c>
      <c r="G1070" s="45">
        <v>1.4</v>
      </c>
      <c r="H1070" s="45">
        <v>1.58</v>
      </c>
      <c r="I1070" s="45">
        <v>1.87</v>
      </c>
      <c r="J1070" s="45">
        <v>1.99</v>
      </c>
      <c r="K1070" s="45">
        <v>0.76</v>
      </c>
      <c r="L1070" s="45">
        <v>0.06</v>
      </c>
      <c r="M1070" s="45">
        <v>0.23</v>
      </c>
      <c r="N1070" s="45">
        <v>0.93</v>
      </c>
      <c r="O1070" s="45">
        <v>0.18</v>
      </c>
      <c r="P1070" s="45">
        <v>0.93</v>
      </c>
      <c r="Q1070" s="45">
        <v>0.06</v>
      </c>
      <c r="R1070" s="45">
        <v>0.06</v>
      </c>
      <c r="S1070" s="45">
        <v>0.57999999999999996</v>
      </c>
      <c r="T1070" s="152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B1071" s="31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BM1071" s="55"/>
    </row>
    <row r="1072" spans="1:65" ht="15">
      <c r="B1072" s="8" t="s">
        <v>552</v>
      </c>
      <c r="BM1072" s="28" t="s">
        <v>66</v>
      </c>
    </row>
    <row r="1073" spans="1:65" ht="15">
      <c r="A1073" s="25" t="s">
        <v>35</v>
      </c>
      <c r="B1073" s="18" t="s">
        <v>110</v>
      </c>
      <c r="C1073" s="15" t="s">
        <v>111</v>
      </c>
      <c r="D1073" s="16" t="s">
        <v>225</v>
      </c>
      <c r="E1073" s="17" t="s">
        <v>225</v>
      </c>
      <c r="F1073" s="17" t="s">
        <v>225</v>
      </c>
      <c r="G1073" s="17" t="s">
        <v>225</v>
      </c>
      <c r="H1073" s="17" t="s">
        <v>225</v>
      </c>
      <c r="I1073" s="17" t="s">
        <v>225</v>
      </c>
      <c r="J1073" s="17" t="s">
        <v>225</v>
      </c>
      <c r="K1073" s="17" t="s">
        <v>225</v>
      </c>
      <c r="L1073" s="17" t="s">
        <v>225</v>
      </c>
      <c r="M1073" s="17" t="s">
        <v>225</v>
      </c>
      <c r="N1073" s="17" t="s">
        <v>225</v>
      </c>
      <c r="O1073" s="17" t="s">
        <v>225</v>
      </c>
      <c r="P1073" s="17" t="s">
        <v>225</v>
      </c>
      <c r="Q1073" s="17" t="s">
        <v>225</v>
      </c>
      <c r="R1073" s="17" t="s">
        <v>225</v>
      </c>
      <c r="S1073" s="17" t="s">
        <v>225</v>
      </c>
      <c r="T1073" s="152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8">
        <v>1</v>
      </c>
    </row>
    <row r="1074" spans="1:65">
      <c r="A1074" s="30"/>
      <c r="B1074" s="19" t="s">
        <v>226</v>
      </c>
      <c r="C1074" s="9" t="s">
        <v>226</v>
      </c>
      <c r="D1074" s="150" t="s">
        <v>228</v>
      </c>
      <c r="E1074" s="151" t="s">
        <v>230</v>
      </c>
      <c r="F1074" s="151" t="s">
        <v>233</v>
      </c>
      <c r="G1074" s="151" t="s">
        <v>234</v>
      </c>
      <c r="H1074" s="151" t="s">
        <v>236</v>
      </c>
      <c r="I1074" s="151" t="s">
        <v>237</v>
      </c>
      <c r="J1074" s="151" t="s">
        <v>238</v>
      </c>
      <c r="K1074" s="151" t="s">
        <v>239</v>
      </c>
      <c r="L1074" s="151" t="s">
        <v>240</v>
      </c>
      <c r="M1074" s="151" t="s">
        <v>242</v>
      </c>
      <c r="N1074" s="151" t="s">
        <v>243</v>
      </c>
      <c r="O1074" s="151" t="s">
        <v>244</v>
      </c>
      <c r="P1074" s="151" t="s">
        <v>245</v>
      </c>
      <c r="Q1074" s="151" t="s">
        <v>246</v>
      </c>
      <c r="R1074" s="151" t="s">
        <v>247</v>
      </c>
      <c r="S1074" s="151" t="s">
        <v>248</v>
      </c>
      <c r="T1074" s="152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8" t="s">
        <v>3</v>
      </c>
    </row>
    <row r="1075" spans="1:65">
      <c r="A1075" s="30"/>
      <c r="B1075" s="19"/>
      <c r="C1075" s="9"/>
      <c r="D1075" s="10" t="s">
        <v>260</v>
      </c>
      <c r="E1075" s="11" t="s">
        <v>260</v>
      </c>
      <c r="F1075" s="11" t="s">
        <v>296</v>
      </c>
      <c r="G1075" s="11" t="s">
        <v>262</v>
      </c>
      <c r="H1075" s="11" t="s">
        <v>262</v>
      </c>
      <c r="I1075" s="11" t="s">
        <v>262</v>
      </c>
      <c r="J1075" s="11" t="s">
        <v>296</v>
      </c>
      <c r="K1075" s="11" t="s">
        <v>260</v>
      </c>
      <c r="L1075" s="11" t="s">
        <v>260</v>
      </c>
      <c r="M1075" s="11" t="s">
        <v>260</v>
      </c>
      <c r="N1075" s="11" t="s">
        <v>262</v>
      </c>
      <c r="O1075" s="11" t="s">
        <v>262</v>
      </c>
      <c r="P1075" s="11" t="s">
        <v>260</v>
      </c>
      <c r="Q1075" s="11" t="s">
        <v>260</v>
      </c>
      <c r="R1075" s="11" t="s">
        <v>260</v>
      </c>
      <c r="S1075" s="11" t="s">
        <v>260</v>
      </c>
      <c r="T1075" s="152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>
        <v>1</v>
      </c>
    </row>
    <row r="1076" spans="1:65">
      <c r="A1076" s="30"/>
      <c r="B1076" s="19"/>
      <c r="C1076" s="9"/>
      <c r="D1076" s="26" t="s">
        <v>116</v>
      </c>
      <c r="E1076" s="26" t="s">
        <v>297</v>
      </c>
      <c r="F1076" s="26" t="s">
        <v>299</v>
      </c>
      <c r="G1076" s="26" t="s">
        <v>298</v>
      </c>
      <c r="H1076" s="26" t="s">
        <v>299</v>
      </c>
      <c r="I1076" s="26" t="s">
        <v>297</v>
      </c>
      <c r="J1076" s="26" t="s">
        <v>299</v>
      </c>
      <c r="K1076" s="26" t="s">
        <v>299</v>
      </c>
      <c r="L1076" s="26" t="s">
        <v>299</v>
      </c>
      <c r="M1076" s="26" t="s">
        <v>299</v>
      </c>
      <c r="N1076" s="26" t="s">
        <v>298</v>
      </c>
      <c r="O1076" s="26" t="s">
        <v>297</v>
      </c>
      <c r="P1076" s="26" t="s">
        <v>299</v>
      </c>
      <c r="Q1076" s="26" t="s">
        <v>299</v>
      </c>
      <c r="R1076" s="26" t="s">
        <v>299</v>
      </c>
      <c r="S1076" s="26" t="s">
        <v>300</v>
      </c>
      <c r="T1076" s="152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1</v>
      </c>
    </row>
    <row r="1077" spans="1:65">
      <c r="A1077" s="30"/>
      <c r="B1077" s="18">
        <v>1</v>
      </c>
      <c r="C1077" s="14">
        <v>1</v>
      </c>
      <c r="D1077" s="225">
        <v>10.97</v>
      </c>
      <c r="E1077" s="225">
        <v>11.145773152494172</v>
      </c>
      <c r="F1077" s="226">
        <v>16</v>
      </c>
      <c r="G1077" s="225">
        <v>7.2</v>
      </c>
      <c r="H1077" s="225">
        <v>7.5</v>
      </c>
      <c r="I1077" s="226" t="s">
        <v>301</v>
      </c>
      <c r="J1077" s="226">
        <v>17.84</v>
      </c>
      <c r="K1077" s="225">
        <v>11.2</v>
      </c>
      <c r="L1077" s="225">
        <v>9.3000000000000007</v>
      </c>
      <c r="M1077" s="225">
        <v>11.35</v>
      </c>
      <c r="N1077" s="225">
        <v>10.923794141578625</v>
      </c>
      <c r="O1077" s="225">
        <v>10.9</v>
      </c>
      <c r="P1077" s="225">
        <v>12.45</v>
      </c>
      <c r="Q1077" s="225">
        <v>13</v>
      </c>
      <c r="R1077" s="225">
        <v>9.4499999999999993</v>
      </c>
      <c r="S1077" s="225">
        <v>7.09</v>
      </c>
      <c r="T1077" s="222"/>
      <c r="U1077" s="223"/>
      <c r="V1077" s="223"/>
      <c r="W1077" s="223"/>
      <c r="X1077" s="223"/>
      <c r="Y1077" s="223"/>
      <c r="Z1077" s="223"/>
      <c r="AA1077" s="223"/>
      <c r="AB1077" s="223"/>
      <c r="AC1077" s="223"/>
      <c r="AD1077" s="223"/>
      <c r="AE1077" s="223"/>
      <c r="AF1077" s="223"/>
      <c r="AG1077" s="223"/>
      <c r="AH1077" s="223"/>
      <c r="AI1077" s="223"/>
      <c r="AJ1077" s="223"/>
      <c r="AK1077" s="223"/>
      <c r="AL1077" s="223"/>
      <c r="AM1077" s="223"/>
      <c r="AN1077" s="223"/>
      <c r="AO1077" s="223"/>
      <c r="AP1077" s="223"/>
      <c r="AQ1077" s="223"/>
      <c r="AR1077" s="223"/>
      <c r="AS1077" s="223"/>
      <c r="AT1077" s="223"/>
      <c r="AU1077" s="223"/>
      <c r="AV1077" s="223"/>
      <c r="AW1077" s="223"/>
      <c r="AX1077" s="223"/>
      <c r="AY1077" s="223"/>
      <c r="AZ1077" s="223"/>
      <c r="BA1077" s="223"/>
      <c r="BB1077" s="223"/>
      <c r="BC1077" s="223"/>
      <c r="BD1077" s="223"/>
      <c r="BE1077" s="223"/>
      <c r="BF1077" s="223"/>
      <c r="BG1077" s="223"/>
      <c r="BH1077" s="223"/>
      <c r="BI1077" s="223"/>
      <c r="BJ1077" s="223"/>
      <c r="BK1077" s="223"/>
      <c r="BL1077" s="223"/>
      <c r="BM1077" s="227">
        <v>1</v>
      </c>
    </row>
    <row r="1078" spans="1:65">
      <c r="A1078" s="30"/>
      <c r="B1078" s="19">
        <v>1</v>
      </c>
      <c r="C1078" s="9">
        <v>2</v>
      </c>
      <c r="D1078" s="221">
        <v>10.62</v>
      </c>
      <c r="E1078" s="221">
        <v>12.210310550677921</v>
      </c>
      <c r="F1078" s="229">
        <v>15</v>
      </c>
      <c r="G1078" s="221">
        <v>7</v>
      </c>
      <c r="H1078" s="221">
        <v>6.8</v>
      </c>
      <c r="I1078" s="229" t="s">
        <v>301</v>
      </c>
      <c r="J1078" s="229">
        <v>16.046666666666667</v>
      </c>
      <c r="K1078" s="221">
        <v>11.15</v>
      </c>
      <c r="L1078" s="221">
        <v>9.1</v>
      </c>
      <c r="M1078" s="221">
        <v>11.95</v>
      </c>
      <c r="N1078" s="221">
        <v>10.551889961629225</v>
      </c>
      <c r="O1078" s="221">
        <v>10.7</v>
      </c>
      <c r="P1078" s="221">
        <v>13</v>
      </c>
      <c r="Q1078" s="221">
        <v>12.7</v>
      </c>
      <c r="R1078" s="221">
        <v>9.9</v>
      </c>
      <c r="S1078" s="221">
        <v>6.79</v>
      </c>
      <c r="T1078" s="222"/>
      <c r="U1078" s="223"/>
      <c r="V1078" s="223"/>
      <c r="W1078" s="223"/>
      <c r="X1078" s="223"/>
      <c r="Y1078" s="223"/>
      <c r="Z1078" s="223"/>
      <c r="AA1078" s="223"/>
      <c r="AB1078" s="223"/>
      <c r="AC1078" s="223"/>
      <c r="AD1078" s="223"/>
      <c r="AE1078" s="223"/>
      <c r="AF1078" s="223"/>
      <c r="AG1078" s="223"/>
      <c r="AH1078" s="223"/>
      <c r="AI1078" s="223"/>
      <c r="AJ1078" s="223"/>
      <c r="AK1078" s="223"/>
      <c r="AL1078" s="223"/>
      <c r="AM1078" s="223"/>
      <c r="AN1078" s="223"/>
      <c r="AO1078" s="223"/>
      <c r="AP1078" s="223"/>
      <c r="AQ1078" s="223"/>
      <c r="AR1078" s="223"/>
      <c r="AS1078" s="223"/>
      <c r="AT1078" s="223"/>
      <c r="AU1078" s="223"/>
      <c r="AV1078" s="223"/>
      <c r="AW1078" s="223"/>
      <c r="AX1078" s="223"/>
      <c r="AY1078" s="223"/>
      <c r="AZ1078" s="223"/>
      <c r="BA1078" s="223"/>
      <c r="BB1078" s="223"/>
      <c r="BC1078" s="223"/>
      <c r="BD1078" s="223"/>
      <c r="BE1078" s="223"/>
      <c r="BF1078" s="223"/>
      <c r="BG1078" s="223"/>
      <c r="BH1078" s="223"/>
      <c r="BI1078" s="223"/>
      <c r="BJ1078" s="223"/>
      <c r="BK1078" s="223"/>
      <c r="BL1078" s="223"/>
      <c r="BM1078" s="227">
        <v>31</v>
      </c>
    </row>
    <row r="1079" spans="1:65">
      <c r="A1079" s="30"/>
      <c r="B1079" s="19">
        <v>1</v>
      </c>
      <c r="C1079" s="9">
        <v>3</v>
      </c>
      <c r="D1079" s="221">
        <v>10.7</v>
      </c>
      <c r="E1079" s="221">
        <v>11.475897417469424</v>
      </c>
      <c r="F1079" s="229">
        <v>15</v>
      </c>
      <c r="G1079" s="221">
        <v>7</v>
      </c>
      <c r="H1079" s="221">
        <v>6.7</v>
      </c>
      <c r="I1079" s="229" t="s">
        <v>301</v>
      </c>
      <c r="J1079" s="229">
        <v>16.916666666666668</v>
      </c>
      <c r="K1079" s="221">
        <v>10.85</v>
      </c>
      <c r="L1079" s="221">
        <v>9.3000000000000007</v>
      </c>
      <c r="M1079" s="221">
        <v>12.1</v>
      </c>
      <c r="N1079" s="221">
        <v>11.424611246457124</v>
      </c>
      <c r="O1079" s="221">
        <v>11.1</v>
      </c>
      <c r="P1079" s="221">
        <v>11.25</v>
      </c>
      <c r="Q1079" s="221">
        <v>12.8</v>
      </c>
      <c r="R1079" s="221">
        <v>9.6300000000000008</v>
      </c>
      <c r="S1079" s="221">
        <v>7.1</v>
      </c>
      <c r="T1079" s="222"/>
      <c r="U1079" s="223"/>
      <c r="V1079" s="223"/>
      <c r="W1079" s="223"/>
      <c r="X1079" s="223"/>
      <c r="Y1079" s="223"/>
      <c r="Z1079" s="223"/>
      <c r="AA1079" s="223"/>
      <c r="AB1079" s="223"/>
      <c r="AC1079" s="223"/>
      <c r="AD1079" s="223"/>
      <c r="AE1079" s="223"/>
      <c r="AF1079" s="223"/>
      <c r="AG1079" s="223"/>
      <c r="AH1079" s="223"/>
      <c r="AI1079" s="223"/>
      <c r="AJ1079" s="223"/>
      <c r="AK1079" s="223"/>
      <c r="AL1079" s="223"/>
      <c r="AM1079" s="223"/>
      <c r="AN1079" s="223"/>
      <c r="AO1079" s="223"/>
      <c r="AP1079" s="223"/>
      <c r="AQ1079" s="223"/>
      <c r="AR1079" s="223"/>
      <c r="AS1079" s="223"/>
      <c r="AT1079" s="223"/>
      <c r="AU1079" s="223"/>
      <c r="AV1079" s="223"/>
      <c r="AW1079" s="223"/>
      <c r="AX1079" s="223"/>
      <c r="AY1079" s="223"/>
      <c r="AZ1079" s="223"/>
      <c r="BA1079" s="223"/>
      <c r="BB1079" s="223"/>
      <c r="BC1079" s="223"/>
      <c r="BD1079" s="223"/>
      <c r="BE1079" s="223"/>
      <c r="BF1079" s="223"/>
      <c r="BG1079" s="223"/>
      <c r="BH1079" s="223"/>
      <c r="BI1079" s="223"/>
      <c r="BJ1079" s="223"/>
      <c r="BK1079" s="223"/>
      <c r="BL1079" s="223"/>
      <c r="BM1079" s="227">
        <v>16</v>
      </c>
    </row>
    <row r="1080" spans="1:65">
      <c r="A1080" s="30"/>
      <c r="B1080" s="19">
        <v>1</v>
      </c>
      <c r="C1080" s="9">
        <v>4</v>
      </c>
      <c r="D1080" s="221">
        <v>10.199999999999999</v>
      </c>
      <c r="E1080" s="221">
        <v>11.34863877926237</v>
      </c>
      <c r="F1080" s="229">
        <v>16</v>
      </c>
      <c r="G1080" s="228">
        <v>7.5</v>
      </c>
      <c r="H1080" s="221">
        <v>6.9</v>
      </c>
      <c r="I1080" s="229" t="s">
        <v>301</v>
      </c>
      <c r="J1080" s="229">
        <v>17.790000000000003</v>
      </c>
      <c r="K1080" s="221">
        <v>11.3</v>
      </c>
      <c r="L1080" s="221">
        <v>8.9</v>
      </c>
      <c r="M1080" s="221">
        <v>11.8</v>
      </c>
      <c r="N1080" s="221">
        <v>11.472819000513924</v>
      </c>
      <c r="O1080" s="221">
        <v>11.1</v>
      </c>
      <c r="P1080" s="221">
        <v>11.85</v>
      </c>
      <c r="Q1080" s="221">
        <v>13.05</v>
      </c>
      <c r="R1080" s="221">
        <v>9.7899999999999991</v>
      </c>
      <c r="S1080" s="221">
        <v>6.97</v>
      </c>
      <c r="T1080" s="222"/>
      <c r="U1080" s="223"/>
      <c r="V1080" s="223"/>
      <c r="W1080" s="223"/>
      <c r="X1080" s="223"/>
      <c r="Y1080" s="223"/>
      <c r="Z1080" s="223"/>
      <c r="AA1080" s="223"/>
      <c r="AB1080" s="223"/>
      <c r="AC1080" s="223"/>
      <c r="AD1080" s="223"/>
      <c r="AE1080" s="223"/>
      <c r="AF1080" s="223"/>
      <c r="AG1080" s="223"/>
      <c r="AH1080" s="223"/>
      <c r="AI1080" s="223"/>
      <c r="AJ1080" s="223"/>
      <c r="AK1080" s="223"/>
      <c r="AL1080" s="223"/>
      <c r="AM1080" s="223"/>
      <c r="AN1080" s="223"/>
      <c r="AO1080" s="223"/>
      <c r="AP1080" s="223"/>
      <c r="AQ1080" s="223"/>
      <c r="AR1080" s="223"/>
      <c r="AS1080" s="223"/>
      <c r="AT1080" s="223"/>
      <c r="AU1080" s="223"/>
      <c r="AV1080" s="223"/>
      <c r="AW1080" s="223"/>
      <c r="AX1080" s="223"/>
      <c r="AY1080" s="223"/>
      <c r="AZ1080" s="223"/>
      <c r="BA1080" s="223"/>
      <c r="BB1080" s="223"/>
      <c r="BC1080" s="223"/>
      <c r="BD1080" s="223"/>
      <c r="BE1080" s="223"/>
      <c r="BF1080" s="223"/>
      <c r="BG1080" s="223"/>
      <c r="BH1080" s="223"/>
      <c r="BI1080" s="223"/>
      <c r="BJ1080" s="223"/>
      <c r="BK1080" s="223"/>
      <c r="BL1080" s="223"/>
      <c r="BM1080" s="227">
        <v>10.112750913177329</v>
      </c>
    </row>
    <row r="1081" spans="1:65">
      <c r="A1081" s="30"/>
      <c r="B1081" s="19">
        <v>1</v>
      </c>
      <c r="C1081" s="9">
        <v>5</v>
      </c>
      <c r="D1081" s="221">
        <v>10.15</v>
      </c>
      <c r="E1081" s="221">
        <v>11.890589924324331</v>
      </c>
      <c r="F1081" s="229">
        <v>15</v>
      </c>
      <c r="G1081" s="221">
        <v>7</v>
      </c>
      <c r="H1081" s="221">
        <v>7.6</v>
      </c>
      <c r="I1081" s="229" t="s">
        <v>301</v>
      </c>
      <c r="J1081" s="229">
        <v>15.996666666666668</v>
      </c>
      <c r="K1081" s="221">
        <v>11.05</v>
      </c>
      <c r="L1081" s="221">
        <v>8.8000000000000007</v>
      </c>
      <c r="M1081" s="221">
        <v>10.95</v>
      </c>
      <c r="N1081" s="221">
        <v>10.303781296307125</v>
      </c>
      <c r="O1081" s="221">
        <v>11.8</v>
      </c>
      <c r="P1081" s="221">
        <v>12.65</v>
      </c>
      <c r="Q1081" s="221">
        <v>12.2</v>
      </c>
      <c r="R1081" s="221">
        <v>8.9</v>
      </c>
      <c r="S1081" s="221">
        <v>6.83</v>
      </c>
      <c r="T1081" s="222"/>
      <c r="U1081" s="223"/>
      <c r="V1081" s="223"/>
      <c r="W1081" s="223"/>
      <c r="X1081" s="223"/>
      <c r="Y1081" s="223"/>
      <c r="Z1081" s="223"/>
      <c r="AA1081" s="223"/>
      <c r="AB1081" s="223"/>
      <c r="AC1081" s="223"/>
      <c r="AD1081" s="223"/>
      <c r="AE1081" s="223"/>
      <c r="AF1081" s="223"/>
      <c r="AG1081" s="223"/>
      <c r="AH1081" s="223"/>
      <c r="AI1081" s="223"/>
      <c r="AJ1081" s="223"/>
      <c r="AK1081" s="223"/>
      <c r="AL1081" s="223"/>
      <c r="AM1081" s="223"/>
      <c r="AN1081" s="223"/>
      <c r="AO1081" s="223"/>
      <c r="AP1081" s="223"/>
      <c r="AQ1081" s="223"/>
      <c r="AR1081" s="223"/>
      <c r="AS1081" s="223"/>
      <c r="AT1081" s="223"/>
      <c r="AU1081" s="223"/>
      <c r="AV1081" s="223"/>
      <c r="AW1081" s="223"/>
      <c r="AX1081" s="223"/>
      <c r="AY1081" s="223"/>
      <c r="AZ1081" s="223"/>
      <c r="BA1081" s="223"/>
      <c r="BB1081" s="223"/>
      <c r="BC1081" s="223"/>
      <c r="BD1081" s="223"/>
      <c r="BE1081" s="223"/>
      <c r="BF1081" s="223"/>
      <c r="BG1081" s="223"/>
      <c r="BH1081" s="223"/>
      <c r="BI1081" s="223"/>
      <c r="BJ1081" s="223"/>
      <c r="BK1081" s="223"/>
      <c r="BL1081" s="223"/>
      <c r="BM1081" s="227">
        <v>115</v>
      </c>
    </row>
    <row r="1082" spans="1:65">
      <c r="A1082" s="30"/>
      <c r="B1082" s="19">
        <v>1</v>
      </c>
      <c r="C1082" s="9">
        <v>6</v>
      </c>
      <c r="D1082" s="221">
        <v>10.62</v>
      </c>
      <c r="E1082" s="228">
        <v>15.359230705210683</v>
      </c>
      <c r="F1082" s="229">
        <v>17</v>
      </c>
      <c r="G1082" s="221">
        <v>7.1</v>
      </c>
      <c r="H1082" s="221">
        <v>6.7</v>
      </c>
      <c r="I1082" s="229" t="s">
        <v>301</v>
      </c>
      <c r="J1082" s="229">
        <v>16.723333333333333</v>
      </c>
      <c r="K1082" s="221">
        <v>10.65</v>
      </c>
      <c r="L1082" s="221">
        <v>8.5</v>
      </c>
      <c r="M1082" s="221">
        <v>11.85</v>
      </c>
      <c r="N1082" s="221">
        <v>10.402223792271824</v>
      </c>
      <c r="O1082" s="221">
        <v>11.3</v>
      </c>
      <c r="P1082" s="221">
        <v>12.3</v>
      </c>
      <c r="Q1082" s="221">
        <v>12.45</v>
      </c>
      <c r="R1082" s="221">
        <v>10.25</v>
      </c>
      <c r="S1082" s="221">
        <v>6.81</v>
      </c>
      <c r="T1082" s="222"/>
      <c r="U1082" s="223"/>
      <c r="V1082" s="223"/>
      <c r="W1082" s="223"/>
      <c r="X1082" s="223"/>
      <c r="Y1082" s="223"/>
      <c r="Z1082" s="223"/>
      <c r="AA1082" s="223"/>
      <c r="AB1082" s="223"/>
      <c r="AC1082" s="223"/>
      <c r="AD1082" s="223"/>
      <c r="AE1082" s="223"/>
      <c r="AF1082" s="223"/>
      <c r="AG1082" s="223"/>
      <c r="AH1082" s="223"/>
      <c r="AI1082" s="223"/>
      <c r="AJ1082" s="223"/>
      <c r="AK1082" s="223"/>
      <c r="AL1082" s="223"/>
      <c r="AM1082" s="223"/>
      <c r="AN1082" s="223"/>
      <c r="AO1082" s="223"/>
      <c r="AP1082" s="223"/>
      <c r="AQ1082" s="223"/>
      <c r="AR1082" s="223"/>
      <c r="AS1082" s="223"/>
      <c r="AT1082" s="223"/>
      <c r="AU1082" s="223"/>
      <c r="AV1082" s="223"/>
      <c r="AW1082" s="223"/>
      <c r="AX1082" s="223"/>
      <c r="AY1082" s="223"/>
      <c r="AZ1082" s="223"/>
      <c r="BA1082" s="223"/>
      <c r="BB1082" s="223"/>
      <c r="BC1082" s="223"/>
      <c r="BD1082" s="223"/>
      <c r="BE1082" s="223"/>
      <c r="BF1082" s="223"/>
      <c r="BG1082" s="223"/>
      <c r="BH1082" s="223"/>
      <c r="BI1082" s="223"/>
      <c r="BJ1082" s="223"/>
      <c r="BK1082" s="223"/>
      <c r="BL1082" s="223"/>
      <c r="BM1082" s="224"/>
    </row>
    <row r="1083" spans="1:65">
      <c r="A1083" s="30"/>
      <c r="B1083" s="20" t="s">
        <v>254</v>
      </c>
      <c r="C1083" s="12"/>
      <c r="D1083" s="230">
        <v>10.543333333333331</v>
      </c>
      <c r="E1083" s="230">
        <v>12.238406754906483</v>
      </c>
      <c r="F1083" s="230">
        <v>15.666666666666666</v>
      </c>
      <c r="G1083" s="230">
        <v>7.1333333333333337</v>
      </c>
      <c r="H1083" s="230">
        <v>7.0333333333333341</v>
      </c>
      <c r="I1083" s="230" t="s">
        <v>622</v>
      </c>
      <c r="J1083" s="230">
        <v>16.885555555555559</v>
      </c>
      <c r="K1083" s="230">
        <v>11.033333333333333</v>
      </c>
      <c r="L1083" s="230">
        <v>8.9833333333333343</v>
      </c>
      <c r="M1083" s="230">
        <v>11.666666666666666</v>
      </c>
      <c r="N1083" s="230">
        <v>10.84651990645964</v>
      </c>
      <c r="O1083" s="230">
        <v>11.15</v>
      </c>
      <c r="P1083" s="230">
        <v>12.25</v>
      </c>
      <c r="Q1083" s="230">
        <v>12.700000000000001</v>
      </c>
      <c r="R1083" s="230">
        <v>9.6533333333333342</v>
      </c>
      <c r="S1083" s="230">
        <v>6.9316666666666658</v>
      </c>
      <c r="T1083" s="222"/>
      <c r="U1083" s="223"/>
      <c r="V1083" s="223"/>
      <c r="W1083" s="223"/>
      <c r="X1083" s="223"/>
      <c r="Y1083" s="223"/>
      <c r="Z1083" s="223"/>
      <c r="AA1083" s="223"/>
      <c r="AB1083" s="223"/>
      <c r="AC1083" s="223"/>
      <c r="AD1083" s="223"/>
      <c r="AE1083" s="223"/>
      <c r="AF1083" s="223"/>
      <c r="AG1083" s="223"/>
      <c r="AH1083" s="223"/>
      <c r="AI1083" s="223"/>
      <c r="AJ1083" s="223"/>
      <c r="AK1083" s="223"/>
      <c r="AL1083" s="223"/>
      <c r="AM1083" s="223"/>
      <c r="AN1083" s="223"/>
      <c r="AO1083" s="223"/>
      <c r="AP1083" s="223"/>
      <c r="AQ1083" s="223"/>
      <c r="AR1083" s="223"/>
      <c r="AS1083" s="223"/>
      <c r="AT1083" s="223"/>
      <c r="AU1083" s="223"/>
      <c r="AV1083" s="223"/>
      <c r="AW1083" s="223"/>
      <c r="AX1083" s="223"/>
      <c r="AY1083" s="223"/>
      <c r="AZ1083" s="223"/>
      <c r="BA1083" s="223"/>
      <c r="BB1083" s="223"/>
      <c r="BC1083" s="223"/>
      <c r="BD1083" s="223"/>
      <c r="BE1083" s="223"/>
      <c r="BF1083" s="223"/>
      <c r="BG1083" s="223"/>
      <c r="BH1083" s="223"/>
      <c r="BI1083" s="223"/>
      <c r="BJ1083" s="223"/>
      <c r="BK1083" s="223"/>
      <c r="BL1083" s="223"/>
      <c r="BM1083" s="224"/>
    </row>
    <row r="1084" spans="1:65">
      <c r="A1084" s="30"/>
      <c r="B1084" s="3" t="s">
        <v>255</v>
      </c>
      <c r="C1084" s="29"/>
      <c r="D1084" s="221">
        <v>10.62</v>
      </c>
      <c r="E1084" s="221">
        <v>11.683243670896879</v>
      </c>
      <c r="F1084" s="221">
        <v>15.5</v>
      </c>
      <c r="G1084" s="221">
        <v>7.05</v>
      </c>
      <c r="H1084" s="221">
        <v>6.85</v>
      </c>
      <c r="I1084" s="221" t="s">
        <v>622</v>
      </c>
      <c r="J1084" s="221">
        <v>16.82</v>
      </c>
      <c r="K1084" s="221">
        <v>11.100000000000001</v>
      </c>
      <c r="L1084" s="221">
        <v>9</v>
      </c>
      <c r="M1084" s="221">
        <v>11.824999999999999</v>
      </c>
      <c r="N1084" s="221">
        <v>10.737842051603925</v>
      </c>
      <c r="O1084" s="221">
        <v>11.1</v>
      </c>
      <c r="P1084" s="221">
        <v>12.375</v>
      </c>
      <c r="Q1084" s="221">
        <v>12.75</v>
      </c>
      <c r="R1084" s="221">
        <v>9.7100000000000009</v>
      </c>
      <c r="S1084" s="221">
        <v>6.9</v>
      </c>
      <c r="T1084" s="222"/>
      <c r="U1084" s="223"/>
      <c r="V1084" s="223"/>
      <c r="W1084" s="223"/>
      <c r="X1084" s="223"/>
      <c r="Y1084" s="223"/>
      <c r="Z1084" s="223"/>
      <c r="AA1084" s="223"/>
      <c r="AB1084" s="223"/>
      <c r="AC1084" s="223"/>
      <c r="AD1084" s="223"/>
      <c r="AE1084" s="223"/>
      <c r="AF1084" s="223"/>
      <c r="AG1084" s="223"/>
      <c r="AH1084" s="223"/>
      <c r="AI1084" s="223"/>
      <c r="AJ1084" s="223"/>
      <c r="AK1084" s="223"/>
      <c r="AL1084" s="223"/>
      <c r="AM1084" s="223"/>
      <c r="AN1084" s="223"/>
      <c r="AO1084" s="223"/>
      <c r="AP1084" s="223"/>
      <c r="AQ1084" s="223"/>
      <c r="AR1084" s="223"/>
      <c r="AS1084" s="223"/>
      <c r="AT1084" s="223"/>
      <c r="AU1084" s="223"/>
      <c r="AV1084" s="223"/>
      <c r="AW1084" s="223"/>
      <c r="AX1084" s="223"/>
      <c r="AY1084" s="223"/>
      <c r="AZ1084" s="223"/>
      <c r="BA1084" s="223"/>
      <c r="BB1084" s="223"/>
      <c r="BC1084" s="223"/>
      <c r="BD1084" s="223"/>
      <c r="BE1084" s="223"/>
      <c r="BF1084" s="223"/>
      <c r="BG1084" s="223"/>
      <c r="BH1084" s="223"/>
      <c r="BI1084" s="223"/>
      <c r="BJ1084" s="223"/>
      <c r="BK1084" s="223"/>
      <c r="BL1084" s="223"/>
      <c r="BM1084" s="224"/>
    </row>
    <row r="1085" spans="1:65">
      <c r="A1085" s="30"/>
      <c r="B1085" s="3" t="s">
        <v>256</v>
      </c>
      <c r="C1085" s="29"/>
      <c r="D1085" s="221">
        <v>0.31334751740945183</v>
      </c>
      <c r="E1085" s="221">
        <v>1.5765953065007901</v>
      </c>
      <c r="F1085" s="221">
        <v>0.81649658092772603</v>
      </c>
      <c r="G1085" s="221">
        <v>0.19663841605003504</v>
      </c>
      <c r="H1085" s="221">
        <v>0.40824829046386285</v>
      </c>
      <c r="I1085" s="221" t="s">
        <v>622</v>
      </c>
      <c r="J1085" s="221">
        <v>0.80624139386736138</v>
      </c>
      <c r="K1085" s="221">
        <v>0.24221202832779937</v>
      </c>
      <c r="L1085" s="221">
        <v>0.31251666622224605</v>
      </c>
      <c r="M1085" s="221">
        <v>0.4320493798938575</v>
      </c>
      <c r="N1085" s="221">
        <v>0.51209032414799183</v>
      </c>
      <c r="O1085" s="221">
        <v>0.37815340802378117</v>
      </c>
      <c r="P1085" s="221">
        <v>0.62048368229954287</v>
      </c>
      <c r="Q1085" s="221">
        <v>0.32710854467592304</v>
      </c>
      <c r="R1085" s="221">
        <v>0.45715059517260453</v>
      </c>
      <c r="S1085" s="221">
        <v>0.14148026953136131</v>
      </c>
      <c r="T1085" s="222"/>
      <c r="U1085" s="223"/>
      <c r="V1085" s="223"/>
      <c r="W1085" s="223"/>
      <c r="X1085" s="223"/>
      <c r="Y1085" s="223"/>
      <c r="Z1085" s="223"/>
      <c r="AA1085" s="223"/>
      <c r="AB1085" s="223"/>
      <c r="AC1085" s="223"/>
      <c r="AD1085" s="223"/>
      <c r="AE1085" s="223"/>
      <c r="AF1085" s="223"/>
      <c r="AG1085" s="223"/>
      <c r="AH1085" s="223"/>
      <c r="AI1085" s="223"/>
      <c r="AJ1085" s="223"/>
      <c r="AK1085" s="223"/>
      <c r="AL1085" s="223"/>
      <c r="AM1085" s="223"/>
      <c r="AN1085" s="223"/>
      <c r="AO1085" s="223"/>
      <c r="AP1085" s="223"/>
      <c r="AQ1085" s="223"/>
      <c r="AR1085" s="223"/>
      <c r="AS1085" s="223"/>
      <c r="AT1085" s="223"/>
      <c r="AU1085" s="223"/>
      <c r="AV1085" s="223"/>
      <c r="AW1085" s="223"/>
      <c r="AX1085" s="223"/>
      <c r="AY1085" s="223"/>
      <c r="AZ1085" s="223"/>
      <c r="BA1085" s="223"/>
      <c r="BB1085" s="223"/>
      <c r="BC1085" s="223"/>
      <c r="BD1085" s="223"/>
      <c r="BE1085" s="223"/>
      <c r="BF1085" s="223"/>
      <c r="BG1085" s="223"/>
      <c r="BH1085" s="223"/>
      <c r="BI1085" s="223"/>
      <c r="BJ1085" s="223"/>
      <c r="BK1085" s="223"/>
      <c r="BL1085" s="223"/>
      <c r="BM1085" s="224"/>
    </row>
    <row r="1086" spans="1:65">
      <c r="A1086" s="30"/>
      <c r="B1086" s="3" t="s">
        <v>86</v>
      </c>
      <c r="C1086" s="29"/>
      <c r="D1086" s="13">
        <v>2.9719966874118105E-2</v>
      </c>
      <c r="E1086" s="13">
        <v>0.1288235746755777</v>
      </c>
      <c r="F1086" s="13">
        <v>5.211680303793996E-2</v>
      </c>
      <c r="G1086" s="13">
        <v>2.7566133091126405E-2</v>
      </c>
      <c r="H1086" s="13">
        <v>5.8044780634672437E-2</v>
      </c>
      <c r="I1086" s="13" t="s">
        <v>622</v>
      </c>
      <c r="J1086" s="13">
        <v>4.774740109762618E-2</v>
      </c>
      <c r="K1086" s="13">
        <v>2.1952751812187254E-2</v>
      </c>
      <c r="L1086" s="13">
        <v>3.4788497167596959E-2</v>
      </c>
      <c r="M1086" s="13">
        <v>3.7032803990902072E-2</v>
      </c>
      <c r="N1086" s="13">
        <v>4.721240808704151E-2</v>
      </c>
      <c r="O1086" s="13">
        <v>3.3915103858635082E-2</v>
      </c>
      <c r="P1086" s="13">
        <v>5.0651729167309624E-2</v>
      </c>
      <c r="Q1086" s="13">
        <v>2.5756578320938819E-2</v>
      </c>
      <c r="R1086" s="13">
        <v>4.7356760549648255E-2</v>
      </c>
      <c r="S1086" s="13">
        <v>2.0410714527246163E-2</v>
      </c>
      <c r="T1086" s="152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30"/>
      <c r="B1087" s="3" t="s">
        <v>257</v>
      </c>
      <c r="C1087" s="29"/>
      <c r="D1087" s="13">
        <v>4.2578169268950861E-2</v>
      </c>
      <c r="E1087" s="13">
        <v>0.21019560948142568</v>
      </c>
      <c r="F1087" s="13">
        <v>0.54919930305534925</v>
      </c>
      <c r="G1087" s="13">
        <v>-0.29461989180033021</v>
      </c>
      <c r="H1087" s="13">
        <v>-0.30450839799004525</v>
      </c>
      <c r="I1087" s="13" t="s">
        <v>622</v>
      </c>
      <c r="J1087" s="13">
        <v>0.66972920627887578</v>
      </c>
      <c r="K1087" s="13">
        <v>9.1031849598554482E-2</v>
      </c>
      <c r="L1087" s="13">
        <v>-0.1116825272906028</v>
      </c>
      <c r="M1087" s="13">
        <v>0.15365905546674941</v>
      </c>
      <c r="N1087" s="13">
        <v>7.2558792318930809E-2</v>
      </c>
      <c r="O1087" s="13">
        <v>0.10256844015322208</v>
      </c>
      <c r="P1087" s="13">
        <v>0.21134200824008698</v>
      </c>
      <c r="Q1087" s="13">
        <v>0.25584028609380449</v>
      </c>
      <c r="R1087" s="13">
        <v>-4.5429535819512257E-2</v>
      </c>
      <c r="S1087" s="13">
        <v>-0.31456171261625565</v>
      </c>
      <c r="T1087" s="152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30"/>
      <c r="B1088" s="46" t="s">
        <v>258</v>
      </c>
      <c r="C1088" s="47"/>
      <c r="D1088" s="45">
        <v>0.15</v>
      </c>
      <c r="E1088" s="45">
        <v>0.67</v>
      </c>
      <c r="F1088" s="45" t="s">
        <v>259</v>
      </c>
      <c r="G1088" s="45">
        <v>1.8</v>
      </c>
      <c r="H1088" s="45">
        <v>1.85</v>
      </c>
      <c r="I1088" s="45">
        <v>0.41</v>
      </c>
      <c r="J1088" s="45">
        <v>2.93</v>
      </c>
      <c r="K1088" s="45">
        <v>0.09</v>
      </c>
      <c r="L1088" s="45">
        <v>0.9</v>
      </c>
      <c r="M1088" s="45">
        <v>0.4</v>
      </c>
      <c r="N1088" s="45">
        <v>0</v>
      </c>
      <c r="O1088" s="45">
        <v>0.15</v>
      </c>
      <c r="P1088" s="45">
        <v>0.68</v>
      </c>
      <c r="Q1088" s="45">
        <v>0.9</v>
      </c>
      <c r="R1088" s="45">
        <v>0.57999999999999996</v>
      </c>
      <c r="S1088" s="45">
        <v>1.9</v>
      </c>
      <c r="T1088" s="152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B1089" s="31" t="s">
        <v>308</v>
      </c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BM1089" s="55"/>
    </row>
    <row r="1090" spans="1:65">
      <c r="BM1090" s="55"/>
    </row>
    <row r="1091" spans="1:65" ht="15">
      <c r="B1091" s="8" t="s">
        <v>553</v>
      </c>
      <c r="BM1091" s="28" t="s">
        <v>66</v>
      </c>
    </row>
    <row r="1092" spans="1:65" ht="15">
      <c r="A1092" s="25" t="s">
        <v>38</v>
      </c>
      <c r="B1092" s="18" t="s">
        <v>110</v>
      </c>
      <c r="C1092" s="15" t="s">
        <v>111</v>
      </c>
      <c r="D1092" s="16" t="s">
        <v>225</v>
      </c>
      <c r="E1092" s="17" t="s">
        <v>225</v>
      </c>
      <c r="F1092" s="17" t="s">
        <v>225</v>
      </c>
      <c r="G1092" s="17" t="s">
        <v>225</v>
      </c>
      <c r="H1092" s="17" t="s">
        <v>225</v>
      </c>
      <c r="I1092" s="17" t="s">
        <v>225</v>
      </c>
      <c r="J1092" s="17" t="s">
        <v>225</v>
      </c>
      <c r="K1092" s="17" t="s">
        <v>225</v>
      </c>
      <c r="L1092" s="17" t="s">
        <v>225</v>
      </c>
      <c r="M1092" s="17" t="s">
        <v>225</v>
      </c>
      <c r="N1092" s="17" t="s">
        <v>225</v>
      </c>
      <c r="O1092" s="17" t="s">
        <v>225</v>
      </c>
      <c r="P1092" s="17" t="s">
        <v>225</v>
      </c>
      <c r="Q1092" s="17" t="s">
        <v>225</v>
      </c>
      <c r="R1092" s="17" t="s">
        <v>225</v>
      </c>
      <c r="S1092" s="152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8">
        <v>1</v>
      </c>
    </row>
    <row r="1093" spans="1:65">
      <c r="A1093" s="30"/>
      <c r="B1093" s="19" t="s">
        <v>226</v>
      </c>
      <c r="C1093" s="9" t="s">
        <v>226</v>
      </c>
      <c r="D1093" s="150" t="s">
        <v>228</v>
      </c>
      <c r="E1093" s="151" t="s">
        <v>230</v>
      </c>
      <c r="F1093" s="151" t="s">
        <v>233</v>
      </c>
      <c r="G1093" s="151" t="s">
        <v>234</v>
      </c>
      <c r="H1093" s="151" t="s">
        <v>236</v>
      </c>
      <c r="I1093" s="151" t="s">
        <v>237</v>
      </c>
      <c r="J1093" s="151" t="s">
        <v>238</v>
      </c>
      <c r="K1093" s="151" t="s">
        <v>239</v>
      </c>
      <c r="L1093" s="151" t="s">
        <v>242</v>
      </c>
      <c r="M1093" s="151" t="s">
        <v>243</v>
      </c>
      <c r="N1093" s="151" t="s">
        <v>244</v>
      </c>
      <c r="O1093" s="151" t="s">
        <v>245</v>
      </c>
      <c r="P1093" s="151" t="s">
        <v>246</v>
      </c>
      <c r="Q1093" s="151" t="s">
        <v>247</v>
      </c>
      <c r="R1093" s="151" t="s">
        <v>248</v>
      </c>
      <c r="S1093" s="152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 t="s">
        <v>3</v>
      </c>
    </row>
    <row r="1094" spans="1:65">
      <c r="A1094" s="30"/>
      <c r="B1094" s="19"/>
      <c r="C1094" s="9"/>
      <c r="D1094" s="10" t="s">
        <v>260</v>
      </c>
      <c r="E1094" s="11" t="s">
        <v>260</v>
      </c>
      <c r="F1094" s="11" t="s">
        <v>296</v>
      </c>
      <c r="G1094" s="11" t="s">
        <v>262</v>
      </c>
      <c r="H1094" s="11" t="s">
        <v>262</v>
      </c>
      <c r="I1094" s="11" t="s">
        <v>260</v>
      </c>
      <c r="J1094" s="11" t="s">
        <v>296</v>
      </c>
      <c r="K1094" s="11" t="s">
        <v>260</v>
      </c>
      <c r="L1094" s="11" t="s">
        <v>260</v>
      </c>
      <c r="M1094" s="11" t="s">
        <v>262</v>
      </c>
      <c r="N1094" s="11" t="s">
        <v>262</v>
      </c>
      <c r="O1094" s="11" t="s">
        <v>260</v>
      </c>
      <c r="P1094" s="11" t="s">
        <v>260</v>
      </c>
      <c r="Q1094" s="11" t="s">
        <v>260</v>
      </c>
      <c r="R1094" s="11" t="s">
        <v>260</v>
      </c>
      <c r="S1094" s="152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>
        <v>2</v>
      </c>
    </row>
    <row r="1095" spans="1:65">
      <c r="A1095" s="30"/>
      <c r="B1095" s="19"/>
      <c r="C1095" s="9"/>
      <c r="D1095" s="26" t="s">
        <v>116</v>
      </c>
      <c r="E1095" s="26" t="s">
        <v>297</v>
      </c>
      <c r="F1095" s="26" t="s">
        <v>299</v>
      </c>
      <c r="G1095" s="26" t="s">
        <v>298</v>
      </c>
      <c r="H1095" s="26" t="s">
        <v>299</v>
      </c>
      <c r="I1095" s="26" t="s">
        <v>297</v>
      </c>
      <c r="J1095" s="26" t="s">
        <v>299</v>
      </c>
      <c r="K1095" s="26" t="s">
        <v>299</v>
      </c>
      <c r="L1095" s="26" t="s">
        <v>299</v>
      </c>
      <c r="M1095" s="26" t="s">
        <v>298</v>
      </c>
      <c r="N1095" s="26" t="s">
        <v>297</v>
      </c>
      <c r="O1095" s="26" t="s">
        <v>299</v>
      </c>
      <c r="P1095" s="26" t="s">
        <v>299</v>
      </c>
      <c r="Q1095" s="26" t="s">
        <v>299</v>
      </c>
      <c r="R1095" s="26" t="s">
        <v>300</v>
      </c>
      <c r="S1095" s="152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>
        <v>3</v>
      </c>
    </row>
    <row r="1096" spans="1:65">
      <c r="A1096" s="30"/>
      <c r="B1096" s="18">
        <v>1</v>
      </c>
      <c r="C1096" s="14">
        <v>1</v>
      </c>
      <c r="D1096" s="22">
        <v>9.4700000000000006</v>
      </c>
      <c r="E1096" s="22">
        <v>9.1056028705698751</v>
      </c>
      <c r="F1096" s="147">
        <v>10</v>
      </c>
      <c r="G1096" s="22">
        <v>8.74</v>
      </c>
      <c r="H1096" s="22">
        <v>8.89</v>
      </c>
      <c r="I1096" s="22">
        <v>8.23</v>
      </c>
      <c r="J1096" s="22">
        <v>9.2000000000000011</v>
      </c>
      <c r="K1096" s="22">
        <v>8.83</v>
      </c>
      <c r="L1096" s="22">
        <v>8.6999999999999993</v>
      </c>
      <c r="M1096" s="22">
        <v>9.236698377294017</v>
      </c>
      <c r="N1096" s="22">
        <v>9.5</v>
      </c>
      <c r="O1096" s="22">
        <v>8.82</v>
      </c>
      <c r="P1096" s="22">
        <v>9.8699999999999992</v>
      </c>
      <c r="Q1096" s="22">
        <v>8.94</v>
      </c>
      <c r="R1096" s="22">
        <v>8.9</v>
      </c>
      <c r="S1096" s="152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8">
        <v>1</v>
      </c>
    </row>
    <row r="1097" spans="1:65">
      <c r="A1097" s="30"/>
      <c r="B1097" s="19">
        <v>1</v>
      </c>
      <c r="C1097" s="9">
        <v>2</v>
      </c>
      <c r="D1097" s="11">
        <v>9.43</v>
      </c>
      <c r="E1097" s="11">
        <v>9.3536395080389489</v>
      </c>
      <c r="F1097" s="148">
        <v>10</v>
      </c>
      <c r="G1097" s="11">
        <v>8.9</v>
      </c>
      <c r="H1097" s="11">
        <v>8.98</v>
      </c>
      <c r="I1097" s="11">
        <v>8.26</v>
      </c>
      <c r="J1097" s="11">
        <v>9.15</v>
      </c>
      <c r="K1097" s="11">
        <v>8.89</v>
      </c>
      <c r="L1097" s="11">
        <v>9.06</v>
      </c>
      <c r="M1097" s="11">
        <v>9.2419760349130105</v>
      </c>
      <c r="N1097" s="11">
        <v>9.8000000000000007</v>
      </c>
      <c r="O1097" s="11">
        <v>9.56</v>
      </c>
      <c r="P1097" s="11">
        <v>10</v>
      </c>
      <c r="Q1097" s="11">
        <v>9.33</v>
      </c>
      <c r="R1097" s="11">
        <v>8.81</v>
      </c>
      <c r="S1097" s="152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8">
        <v>32</v>
      </c>
    </row>
    <row r="1098" spans="1:65">
      <c r="A1098" s="30"/>
      <c r="B1098" s="19">
        <v>1</v>
      </c>
      <c r="C1098" s="9">
        <v>3</v>
      </c>
      <c r="D1098" s="11">
        <v>9.31</v>
      </c>
      <c r="E1098" s="11">
        <v>9.1929159755862404</v>
      </c>
      <c r="F1098" s="148">
        <v>9</v>
      </c>
      <c r="G1098" s="11">
        <v>8.9499999999999993</v>
      </c>
      <c r="H1098" s="11">
        <v>8.82</v>
      </c>
      <c r="I1098" s="11">
        <v>8.32</v>
      </c>
      <c r="J1098" s="11">
        <v>9.1766666666666676</v>
      </c>
      <c r="K1098" s="11">
        <v>8.61</v>
      </c>
      <c r="L1098" s="11">
        <v>9.32</v>
      </c>
      <c r="M1098" s="11">
        <v>9.3710178657519609</v>
      </c>
      <c r="N1098" s="11">
        <v>9.4</v>
      </c>
      <c r="O1098" s="11">
        <v>9.19</v>
      </c>
      <c r="P1098" s="11">
        <v>9.64</v>
      </c>
      <c r="Q1098" s="11">
        <v>8.9499999999999993</v>
      </c>
      <c r="R1098" s="11">
        <v>9.0399999999999991</v>
      </c>
      <c r="S1098" s="152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8">
        <v>16</v>
      </c>
    </row>
    <row r="1099" spans="1:65">
      <c r="A1099" s="30"/>
      <c r="B1099" s="19">
        <v>1</v>
      </c>
      <c r="C1099" s="9">
        <v>4</v>
      </c>
      <c r="D1099" s="11">
        <v>9.1300000000000008</v>
      </c>
      <c r="E1099" s="11">
        <v>9.1360019751581341</v>
      </c>
      <c r="F1099" s="148">
        <v>9</v>
      </c>
      <c r="G1099" s="11">
        <v>8.9</v>
      </c>
      <c r="H1099" s="11">
        <v>8.84</v>
      </c>
      <c r="I1099" s="11">
        <v>8.48</v>
      </c>
      <c r="J1099" s="11">
        <v>9.2799999999999994</v>
      </c>
      <c r="K1099" s="11">
        <v>8.7100000000000009</v>
      </c>
      <c r="L1099" s="11">
        <v>9.07</v>
      </c>
      <c r="M1099" s="11">
        <v>9.3693808154742317</v>
      </c>
      <c r="N1099" s="11">
        <v>9.3000000000000007</v>
      </c>
      <c r="O1099" s="11">
        <v>9.1300000000000008</v>
      </c>
      <c r="P1099" s="11">
        <v>9.81</v>
      </c>
      <c r="Q1099" s="11">
        <v>9.17</v>
      </c>
      <c r="R1099" s="11">
        <v>8.9700000000000006</v>
      </c>
      <c r="S1099" s="152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9.0861831638891495</v>
      </c>
    </row>
    <row r="1100" spans="1:65">
      <c r="A1100" s="30"/>
      <c r="B1100" s="19">
        <v>1</v>
      </c>
      <c r="C1100" s="9">
        <v>5</v>
      </c>
      <c r="D1100" s="11">
        <v>9.4499999999999993</v>
      </c>
      <c r="E1100" s="11">
        <v>9.2575105562587083</v>
      </c>
      <c r="F1100" s="148">
        <v>10</v>
      </c>
      <c r="G1100" s="11">
        <v>8.75</v>
      </c>
      <c r="H1100" s="11">
        <v>8.31</v>
      </c>
      <c r="I1100" s="11">
        <v>8.1999999999999993</v>
      </c>
      <c r="J1100" s="11">
        <v>9.1966666666666672</v>
      </c>
      <c r="K1100" s="11">
        <v>8.83</v>
      </c>
      <c r="L1100" s="11">
        <v>8.92</v>
      </c>
      <c r="M1100" s="11">
        <v>9.3673202504125435</v>
      </c>
      <c r="N1100" s="11">
        <v>9.5</v>
      </c>
      <c r="O1100" s="11">
        <v>8.91</v>
      </c>
      <c r="P1100" s="11">
        <v>10</v>
      </c>
      <c r="Q1100" s="11">
        <v>8.92</v>
      </c>
      <c r="R1100" s="11">
        <v>8.93</v>
      </c>
      <c r="S1100" s="152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116</v>
      </c>
    </row>
    <row r="1101" spans="1:65">
      <c r="A1101" s="30"/>
      <c r="B1101" s="19">
        <v>1</v>
      </c>
      <c r="C1101" s="9">
        <v>6</v>
      </c>
      <c r="D1101" s="11">
        <v>9.2100000000000009</v>
      </c>
      <c r="E1101" s="11">
        <v>9.1946153948708922</v>
      </c>
      <c r="F1101" s="148">
        <v>10</v>
      </c>
      <c r="G1101" s="11">
        <v>8.99</v>
      </c>
      <c r="H1101" s="11">
        <v>8.41</v>
      </c>
      <c r="I1101" s="11">
        <v>8.26</v>
      </c>
      <c r="J1101" s="11">
        <v>9.06</v>
      </c>
      <c r="K1101" s="11">
        <v>9.1199999999999992</v>
      </c>
      <c r="L1101" s="11">
        <v>9.15</v>
      </c>
      <c r="M1101" s="11">
        <v>9.2393728090264879</v>
      </c>
      <c r="N1101" s="11">
        <v>9.6999999999999993</v>
      </c>
      <c r="O1101" s="11">
        <v>8.92</v>
      </c>
      <c r="P1101" s="11">
        <v>9.86</v>
      </c>
      <c r="Q1101" s="11">
        <v>9.02</v>
      </c>
      <c r="R1101" s="11">
        <v>8.7799999999999994</v>
      </c>
      <c r="S1101" s="152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5"/>
    </row>
    <row r="1102" spans="1:65">
      <c r="A1102" s="30"/>
      <c r="B1102" s="20" t="s">
        <v>254</v>
      </c>
      <c r="C1102" s="12"/>
      <c r="D1102" s="23">
        <v>9.3333333333333339</v>
      </c>
      <c r="E1102" s="23">
        <v>9.2067143800804683</v>
      </c>
      <c r="F1102" s="23">
        <v>9.6666666666666661</v>
      </c>
      <c r="G1102" s="23">
        <v>8.8716666666666679</v>
      </c>
      <c r="H1102" s="23">
        <v>8.7083333333333339</v>
      </c>
      <c r="I1102" s="23">
        <v>8.2916666666666679</v>
      </c>
      <c r="J1102" s="23">
        <v>9.1772222222222233</v>
      </c>
      <c r="K1102" s="23">
        <v>8.8316666666666652</v>
      </c>
      <c r="L1102" s="23">
        <v>9.0366666666666671</v>
      </c>
      <c r="M1102" s="23">
        <v>9.3042943588120419</v>
      </c>
      <c r="N1102" s="23">
        <v>9.5333333333333332</v>
      </c>
      <c r="O1102" s="23">
        <v>9.0883333333333329</v>
      </c>
      <c r="P1102" s="23">
        <v>9.8633333333333333</v>
      </c>
      <c r="Q1102" s="23">
        <v>9.0549999999999997</v>
      </c>
      <c r="R1102" s="23">
        <v>8.9049999999999994</v>
      </c>
      <c r="S1102" s="152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5"/>
    </row>
    <row r="1103" spans="1:65">
      <c r="A1103" s="30"/>
      <c r="B1103" s="3" t="s">
        <v>255</v>
      </c>
      <c r="C1103" s="29"/>
      <c r="D1103" s="11">
        <v>9.370000000000001</v>
      </c>
      <c r="E1103" s="11">
        <v>9.1937656852285663</v>
      </c>
      <c r="F1103" s="11">
        <v>10</v>
      </c>
      <c r="G1103" s="11">
        <v>8.9</v>
      </c>
      <c r="H1103" s="11">
        <v>8.83</v>
      </c>
      <c r="I1103" s="11">
        <v>8.26</v>
      </c>
      <c r="J1103" s="11">
        <v>9.1866666666666674</v>
      </c>
      <c r="K1103" s="11">
        <v>8.83</v>
      </c>
      <c r="L1103" s="11">
        <v>9.0650000000000013</v>
      </c>
      <c r="M1103" s="11">
        <v>9.3046481426627778</v>
      </c>
      <c r="N1103" s="11">
        <v>9.5</v>
      </c>
      <c r="O1103" s="11">
        <v>9.0250000000000004</v>
      </c>
      <c r="P1103" s="11">
        <v>9.8649999999999984</v>
      </c>
      <c r="Q1103" s="11">
        <v>8.9849999999999994</v>
      </c>
      <c r="R1103" s="11">
        <v>8.9149999999999991</v>
      </c>
      <c r="S1103" s="152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55"/>
    </row>
    <row r="1104" spans="1:65">
      <c r="A1104" s="30"/>
      <c r="B1104" s="3" t="s">
        <v>256</v>
      </c>
      <c r="C1104" s="29"/>
      <c r="D1104" s="24">
        <v>0.14052283325732706</v>
      </c>
      <c r="E1104" s="24">
        <v>8.9137879394840372E-2</v>
      </c>
      <c r="F1104" s="24">
        <v>0.51639777949432231</v>
      </c>
      <c r="G1104" s="24">
        <v>0.10381072520056225</v>
      </c>
      <c r="H1104" s="24">
        <v>0.27723034946893294</v>
      </c>
      <c r="I1104" s="24">
        <v>0.10048217088950021</v>
      </c>
      <c r="J1104" s="24">
        <v>7.2031371766185875E-2</v>
      </c>
      <c r="K1104" s="24">
        <v>0.17348390895603716</v>
      </c>
      <c r="L1104" s="24">
        <v>0.21058648263045474</v>
      </c>
      <c r="M1104" s="24">
        <v>7.1173216969259767E-2</v>
      </c>
      <c r="N1104" s="24">
        <v>0.18618986725025238</v>
      </c>
      <c r="O1104" s="24">
        <v>0.27080743465914431</v>
      </c>
      <c r="P1104" s="24">
        <v>0.13426342266852354</v>
      </c>
      <c r="Q1104" s="24">
        <v>0.16281891781976707</v>
      </c>
      <c r="R1104" s="24">
        <v>9.7724101428460206E-2</v>
      </c>
      <c r="S1104" s="203"/>
      <c r="T1104" s="204"/>
      <c r="U1104" s="204"/>
      <c r="V1104" s="204"/>
      <c r="W1104" s="204"/>
      <c r="X1104" s="204"/>
      <c r="Y1104" s="204"/>
      <c r="Z1104" s="204"/>
      <c r="AA1104" s="204"/>
      <c r="AB1104" s="204"/>
      <c r="AC1104" s="204"/>
      <c r="AD1104" s="204"/>
      <c r="AE1104" s="204"/>
      <c r="AF1104" s="204"/>
      <c r="AG1104" s="204"/>
      <c r="AH1104" s="204"/>
      <c r="AI1104" s="204"/>
      <c r="AJ1104" s="204"/>
      <c r="AK1104" s="204"/>
      <c r="AL1104" s="204"/>
      <c r="AM1104" s="204"/>
      <c r="AN1104" s="204"/>
      <c r="AO1104" s="204"/>
      <c r="AP1104" s="204"/>
      <c r="AQ1104" s="204"/>
      <c r="AR1104" s="204"/>
      <c r="AS1104" s="204"/>
      <c r="AT1104" s="204"/>
      <c r="AU1104" s="204"/>
      <c r="AV1104" s="204"/>
      <c r="AW1104" s="204"/>
      <c r="AX1104" s="204"/>
      <c r="AY1104" s="204"/>
      <c r="AZ1104" s="204"/>
      <c r="BA1104" s="204"/>
      <c r="BB1104" s="204"/>
      <c r="BC1104" s="204"/>
      <c r="BD1104" s="204"/>
      <c r="BE1104" s="204"/>
      <c r="BF1104" s="204"/>
      <c r="BG1104" s="204"/>
      <c r="BH1104" s="204"/>
      <c r="BI1104" s="204"/>
      <c r="BJ1104" s="204"/>
      <c r="BK1104" s="204"/>
      <c r="BL1104" s="204"/>
      <c r="BM1104" s="56"/>
    </row>
    <row r="1105" spans="1:65">
      <c r="A1105" s="30"/>
      <c r="B1105" s="3" t="s">
        <v>86</v>
      </c>
      <c r="C1105" s="29"/>
      <c r="D1105" s="13">
        <v>1.5056017848999327E-2</v>
      </c>
      <c r="E1105" s="13">
        <v>9.6818339002345908E-3</v>
      </c>
      <c r="F1105" s="13">
        <v>5.3420459947688514E-2</v>
      </c>
      <c r="G1105" s="13">
        <v>1.1701378004947839E-2</v>
      </c>
      <c r="H1105" s="13">
        <v>3.1835064053848755E-2</v>
      </c>
      <c r="I1105" s="13">
        <v>1.2118452770592987E-2</v>
      </c>
      <c r="J1105" s="13">
        <v>7.8489296676030364E-3</v>
      </c>
      <c r="K1105" s="13">
        <v>1.964339410711876E-2</v>
      </c>
      <c r="L1105" s="13">
        <v>2.3303557649994991E-2</v>
      </c>
      <c r="M1105" s="13">
        <v>7.6495018562962851E-3</v>
      </c>
      <c r="N1105" s="13">
        <v>1.9530405655620881E-2</v>
      </c>
      <c r="O1105" s="13">
        <v>2.9797260369610598E-2</v>
      </c>
      <c r="P1105" s="13">
        <v>1.361237810089796E-2</v>
      </c>
      <c r="Q1105" s="13">
        <v>1.7981106330178583E-2</v>
      </c>
      <c r="R1105" s="13">
        <v>1.0974070907182505E-2</v>
      </c>
      <c r="S1105" s="152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30"/>
      <c r="B1106" s="3" t="s">
        <v>257</v>
      </c>
      <c r="C1106" s="29"/>
      <c r="D1106" s="13">
        <v>2.7200658955063073E-2</v>
      </c>
      <c r="E1106" s="13">
        <v>1.3265329788897606E-2</v>
      </c>
      <c r="F1106" s="13">
        <v>6.3886396774886611E-2</v>
      </c>
      <c r="G1106" s="13">
        <v>-2.3609087925392624E-2</v>
      </c>
      <c r="H1106" s="13">
        <v>-4.1585099457106312E-2</v>
      </c>
      <c r="I1106" s="13">
        <v>-8.7442271731885901E-2</v>
      </c>
      <c r="J1106" s="13">
        <v>1.0019505076112267E-2</v>
      </c>
      <c r="K1106" s="13">
        <v>-2.8011376463771831E-2</v>
      </c>
      <c r="L1106" s="13">
        <v>-5.4496477045800074E-3</v>
      </c>
      <c r="M1106" s="13">
        <v>2.4004710337529156E-2</v>
      </c>
      <c r="N1106" s="13">
        <v>4.9212101646957107E-2</v>
      </c>
      <c r="O1106" s="13">
        <v>2.366416574925978E-4</v>
      </c>
      <c r="P1106" s="13">
        <v>8.5530982088582563E-2</v>
      </c>
      <c r="Q1106" s="13">
        <v>-3.4319321244897782E-3</v>
      </c>
      <c r="R1106" s="13">
        <v>-1.994051414341047E-2</v>
      </c>
      <c r="S1106" s="152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A1107" s="30"/>
      <c r="B1107" s="46" t="s">
        <v>258</v>
      </c>
      <c r="C1107" s="47"/>
      <c r="D1107" s="45">
        <v>0.82</v>
      </c>
      <c r="E1107" s="45">
        <v>0.42</v>
      </c>
      <c r="F1107" s="45" t="s">
        <v>259</v>
      </c>
      <c r="G1107" s="45">
        <v>0.62</v>
      </c>
      <c r="H1107" s="45">
        <v>1.1299999999999999</v>
      </c>
      <c r="I1107" s="45">
        <v>2.4300000000000002</v>
      </c>
      <c r="J1107" s="45">
        <v>0.33</v>
      </c>
      <c r="K1107" s="45">
        <v>0.75</v>
      </c>
      <c r="L1107" s="45">
        <v>0.11</v>
      </c>
      <c r="M1107" s="45">
        <v>0.73</v>
      </c>
      <c r="N1107" s="45">
        <v>1.44</v>
      </c>
      <c r="O1107" s="45">
        <v>0.05</v>
      </c>
      <c r="P1107" s="45">
        <v>2.4700000000000002</v>
      </c>
      <c r="Q1107" s="45">
        <v>0.05</v>
      </c>
      <c r="R1107" s="45">
        <v>0.52</v>
      </c>
      <c r="S1107" s="152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5"/>
    </row>
    <row r="1108" spans="1:65">
      <c r="B1108" s="31" t="s">
        <v>308</v>
      </c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BM1108" s="55"/>
    </row>
    <row r="1109" spans="1:65">
      <c r="BM1109" s="55"/>
    </row>
    <row r="1110" spans="1:65" ht="15">
      <c r="B1110" s="8" t="s">
        <v>554</v>
      </c>
      <c r="BM1110" s="28" t="s">
        <v>66</v>
      </c>
    </row>
    <row r="1111" spans="1:65" ht="15">
      <c r="A1111" s="25" t="s">
        <v>41</v>
      </c>
      <c r="B1111" s="18" t="s">
        <v>110</v>
      </c>
      <c r="C1111" s="15" t="s">
        <v>111</v>
      </c>
      <c r="D1111" s="16" t="s">
        <v>225</v>
      </c>
      <c r="E1111" s="17" t="s">
        <v>225</v>
      </c>
      <c r="F1111" s="17" t="s">
        <v>225</v>
      </c>
      <c r="G1111" s="17" t="s">
        <v>225</v>
      </c>
      <c r="H1111" s="17" t="s">
        <v>225</v>
      </c>
      <c r="I1111" s="152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28">
        <v>1</v>
      </c>
    </row>
    <row r="1112" spans="1:65">
      <c r="A1112" s="30"/>
      <c r="B1112" s="19" t="s">
        <v>226</v>
      </c>
      <c r="C1112" s="9" t="s">
        <v>226</v>
      </c>
      <c r="D1112" s="150" t="s">
        <v>228</v>
      </c>
      <c r="E1112" s="151" t="s">
        <v>230</v>
      </c>
      <c r="F1112" s="151" t="s">
        <v>236</v>
      </c>
      <c r="G1112" s="151" t="s">
        <v>244</v>
      </c>
      <c r="H1112" s="151" t="s">
        <v>248</v>
      </c>
      <c r="I1112" s="152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8" t="s">
        <v>3</v>
      </c>
    </row>
    <row r="1113" spans="1:65">
      <c r="A1113" s="30"/>
      <c r="B1113" s="19"/>
      <c r="C1113" s="9"/>
      <c r="D1113" s="10" t="s">
        <v>260</v>
      </c>
      <c r="E1113" s="11" t="s">
        <v>260</v>
      </c>
      <c r="F1113" s="11" t="s">
        <v>262</v>
      </c>
      <c r="G1113" s="11" t="s">
        <v>262</v>
      </c>
      <c r="H1113" s="11" t="s">
        <v>260</v>
      </c>
      <c r="I1113" s="152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8">
        <v>2</v>
      </c>
    </row>
    <row r="1114" spans="1:65">
      <c r="A1114" s="30"/>
      <c r="B1114" s="19"/>
      <c r="C1114" s="9"/>
      <c r="D1114" s="26" t="s">
        <v>116</v>
      </c>
      <c r="E1114" s="26" t="s">
        <v>297</v>
      </c>
      <c r="F1114" s="26" t="s">
        <v>299</v>
      </c>
      <c r="G1114" s="26" t="s">
        <v>297</v>
      </c>
      <c r="H1114" s="26" t="s">
        <v>300</v>
      </c>
      <c r="I1114" s="152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8">
        <v>3</v>
      </c>
    </row>
    <row r="1115" spans="1:65">
      <c r="A1115" s="30"/>
      <c r="B1115" s="18">
        <v>1</v>
      </c>
      <c r="C1115" s="14">
        <v>1</v>
      </c>
      <c r="D1115" s="22">
        <v>0.7</v>
      </c>
      <c r="E1115" s="22">
        <v>0.62137800188105896</v>
      </c>
      <c r="F1115" s="22">
        <v>0.7</v>
      </c>
      <c r="G1115" s="22">
        <v>0.6</v>
      </c>
      <c r="H1115" s="22">
        <v>0.7</v>
      </c>
      <c r="I1115" s="152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8">
        <v>1</v>
      </c>
    </row>
    <row r="1116" spans="1:65">
      <c r="A1116" s="30"/>
      <c r="B1116" s="19">
        <v>1</v>
      </c>
      <c r="C1116" s="9">
        <v>2</v>
      </c>
      <c r="D1116" s="11">
        <v>0.68799999999999994</v>
      </c>
      <c r="E1116" s="11">
        <v>0.642959758215643</v>
      </c>
      <c r="F1116" s="11">
        <v>0.7</v>
      </c>
      <c r="G1116" s="11">
        <v>0.8</v>
      </c>
      <c r="H1116" s="11">
        <v>0.7</v>
      </c>
      <c r="I1116" s="152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>
        <v>33</v>
      </c>
    </row>
    <row r="1117" spans="1:65">
      <c r="A1117" s="30"/>
      <c r="B1117" s="19">
        <v>1</v>
      </c>
      <c r="C1117" s="9">
        <v>3</v>
      </c>
      <c r="D1117" s="11">
        <v>0.67800000000000005</v>
      </c>
      <c r="E1117" s="11">
        <v>0.63419318252650003</v>
      </c>
      <c r="F1117" s="11">
        <v>0.7</v>
      </c>
      <c r="G1117" s="11">
        <v>0.7</v>
      </c>
      <c r="H1117" s="11">
        <v>0.7</v>
      </c>
      <c r="I1117" s="152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>
        <v>16</v>
      </c>
    </row>
    <row r="1118" spans="1:65">
      <c r="A1118" s="30"/>
      <c r="B1118" s="19">
        <v>1</v>
      </c>
      <c r="C1118" s="9">
        <v>4</v>
      </c>
      <c r="D1118" s="11">
        <v>0.69099999999999995</v>
      </c>
      <c r="E1118" s="11">
        <v>0.62561298924540698</v>
      </c>
      <c r="F1118" s="11">
        <v>0.7</v>
      </c>
      <c r="G1118" s="11">
        <v>0.7</v>
      </c>
      <c r="H1118" s="11">
        <v>0.7</v>
      </c>
      <c r="I1118" s="152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0.68075459449186393</v>
      </c>
    </row>
    <row r="1119" spans="1:65">
      <c r="A1119" s="30"/>
      <c r="B1119" s="19">
        <v>1</v>
      </c>
      <c r="C1119" s="9">
        <v>5</v>
      </c>
      <c r="D1119" s="11">
        <v>0.69299999999999995</v>
      </c>
      <c r="E1119" s="153">
        <v>0.78094356082161098</v>
      </c>
      <c r="F1119" s="11">
        <v>0.6</v>
      </c>
      <c r="G1119" s="11">
        <v>0.7</v>
      </c>
      <c r="H1119" s="11">
        <v>0.7</v>
      </c>
      <c r="I1119" s="152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117</v>
      </c>
    </row>
    <row r="1120" spans="1:65">
      <c r="A1120" s="30"/>
      <c r="B1120" s="19">
        <v>1</v>
      </c>
      <c r="C1120" s="9">
        <v>6</v>
      </c>
      <c r="D1120" s="11">
        <v>0.69399999999999995</v>
      </c>
      <c r="E1120" s="11">
        <v>0.62472093042798904</v>
      </c>
      <c r="F1120" s="11">
        <v>0.6</v>
      </c>
      <c r="G1120" s="11">
        <v>0.7</v>
      </c>
      <c r="H1120" s="11">
        <v>0.8</v>
      </c>
      <c r="I1120" s="152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55"/>
    </row>
    <row r="1121" spans="1:65">
      <c r="A1121" s="30"/>
      <c r="B1121" s="20" t="s">
        <v>254</v>
      </c>
      <c r="C1121" s="12"/>
      <c r="D1121" s="23">
        <v>0.69066666666666665</v>
      </c>
      <c r="E1121" s="23">
        <v>0.65496807051970141</v>
      </c>
      <c r="F1121" s="23">
        <v>0.66666666666666663</v>
      </c>
      <c r="G1121" s="23">
        <v>0.70000000000000007</v>
      </c>
      <c r="H1121" s="23">
        <v>0.71666666666666667</v>
      </c>
      <c r="I1121" s="152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55"/>
    </row>
    <row r="1122" spans="1:65">
      <c r="A1122" s="30"/>
      <c r="B1122" s="3" t="s">
        <v>255</v>
      </c>
      <c r="C1122" s="29"/>
      <c r="D1122" s="11">
        <v>0.69199999999999995</v>
      </c>
      <c r="E1122" s="11">
        <v>0.62990308588595356</v>
      </c>
      <c r="F1122" s="11">
        <v>0.7</v>
      </c>
      <c r="G1122" s="11">
        <v>0.7</v>
      </c>
      <c r="H1122" s="11">
        <v>0.7</v>
      </c>
      <c r="I1122" s="152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5"/>
    </row>
    <row r="1123" spans="1:65">
      <c r="A1123" s="30"/>
      <c r="B1123" s="3" t="s">
        <v>256</v>
      </c>
      <c r="C1123" s="29"/>
      <c r="D1123" s="24">
        <v>7.3665912514993123E-3</v>
      </c>
      <c r="E1123" s="24">
        <v>6.2210164256052553E-2</v>
      </c>
      <c r="F1123" s="24">
        <v>5.1639777949432218E-2</v>
      </c>
      <c r="G1123" s="24">
        <v>6.3245553203367597E-2</v>
      </c>
      <c r="H1123" s="24">
        <v>4.0824829046386339E-2</v>
      </c>
      <c r="I1123" s="203"/>
      <c r="J1123" s="204"/>
      <c r="K1123" s="204"/>
      <c r="L1123" s="204"/>
      <c r="M1123" s="204"/>
      <c r="N1123" s="204"/>
      <c r="O1123" s="204"/>
      <c r="P1123" s="204"/>
      <c r="Q1123" s="204"/>
      <c r="R1123" s="204"/>
      <c r="S1123" s="204"/>
      <c r="T1123" s="204"/>
      <c r="U1123" s="204"/>
      <c r="V1123" s="204"/>
      <c r="W1123" s="204"/>
      <c r="X1123" s="204"/>
      <c r="Y1123" s="204"/>
      <c r="Z1123" s="204"/>
      <c r="AA1123" s="204"/>
      <c r="AB1123" s="204"/>
      <c r="AC1123" s="204"/>
      <c r="AD1123" s="204"/>
      <c r="AE1123" s="204"/>
      <c r="AF1123" s="204"/>
      <c r="AG1123" s="204"/>
      <c r="AH1123" s="204"/>
      <c r="AI1123" s="204"/>
      <c r="AJ1123" s="204"/>
      <c r="AK1123" s="204"/>
      <c r="AL1123" s="204"/>
      <c r="AM1123" s="204"/>
      <c r="AN1123" s="204"/>
      <c r="AO1123" s="204"/>
      <c r="AP1123" s="204"/>
      <c r="AQ1123" s="204"/>
      <c r="AR1123" s="204"/>
      <c r="AS1123" s="204"/>
      <c r="AT1123" s="204"/>
      <c r="AU1123" s="204"/>
      <c r="AV1123" s="204"/>
      <c r="AW1123" s="204"/>
      <c r="AX1123" s="204"/>
      <c r="AY1123" s="204"/>
      <c r="AZ1123" s="204"/>
      <c r="BA1123" s="204"/>
      <c r="BB1123" s="204"/>
      <c r="BC1123" s="204"/>
      <c r="BD1123" s="204"/>
      <c r="BE1123" s="204"/>
      <c r="BF1123" s="204"/>
      <c r="BG1123" s="204"/>
      <c r="BH1123" s="204"/>
      <c r="BI1123" s="204"/>
      <c r="BJ1123" s="204"/>
      <c r="BK1123" s="204"/>
      <c r="BL1123" s="204"/>
      <c r="BM1123" s="56"/>
    </row>
    <row r="1124" spans="1:65">
      <c r="A1124" s="30"/>
      <c r="B1124" s="3" t="s">
        <v>86</v>
      </c>
      <c r="C1124" s="29"/>
      <c r="D1124" s="13">
        <v>1.0665913974178541E-2</v>
      </c>
      <c r="E1124" s="13">
        <v>9.498198012414602E-2</v>
      </c>
      <c r="F1124" s="13">
        <v>7.7459666924148338E-2</v>
      </c>
      <c r="G1124" s="13">
        <v>9.0350790290525132E-2</v>
      </c>
      <c r="H1124" s="13">
        <v>5.6964877739143729E-2</v>
      </c>
      <c r="I1124" s="152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5"/>
    </row>
    <row r="1125" spans="1:65">
      <c r="A1125" s="30"/>
      <c r="B1125" s="3" t="s">
        <v>257</v>
      </c>
      <c r="C1125" s="29"/>
      <c r="D1125" s="13">
        <v>1.4560419062909835E-2</v>
      </c>
      <c r="E1125" s="13">
        <v>-3.7879324180559282E-2</v>
      </c>
      <c r="F1125" s="13">
        <v>-2.0694576194102643E-2</v>
      </c>
      <c r="G1125" s="13">
        <v>2.8270694996192391E-2</v>
      </c>
      <c r="H1125" s="13">
        <v>5.2753330591339687E-2</v>
      </c>
      <c r="I1125" s="152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5"/>
    </row>
    <row r="1126" spans="1:65">
      <c r="A1126" s="30"/>
      <c r="B1126" s="46" t="s">
        <v>258</v>
      </c>
      <c r="C1126" s="47"/>
      <c r="D1126" s="45">
        <v>0</v>
      </c>
      <c r="E1126" s="45">
        <v>1</v>
      </c>
      <c r="F1126" s="45">
        <v>0.67</v>
      </c>
      <c r="G1126" s="45">
        <v>0.26</v>
      </c>
      <c r="H1126" s="45">
        <v>0.73</v>
      </c>
      <c r="I1126" s="152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5"/>
    </row>
    <row r="1127" spans="1:65">
      <c r="B1127" s="31"/>
      <c r="C1127" s="20"/>
      <c r="D1127" s="20"/>
      <c r="E1127" s="20"/>
      <c r="F1127" s="20"/>
      <c r="G1127" s="20"/>
      <c r="H1127" s="20"/>
      <c r="BM1127" s="55"/>
    </row>
    <row r="1128" spans="1:65" ht="15">
      <c r="B1128" s="8" t="s">
        <v>555</v>
      </c>
      <c r="BM1128" s="28" t="s">
        <v>66</v>
      </c>
    </row>
    <row r="1129" spans="1:65" ht="15">
      <c r="A1129" s="25" t="s">
        <v>44</v>
      </c>
      <c r="B1129" s="18" t="s">
        <v>110</v>
      </c>
      <c r="C1129" s="15" t="s">
        <v>111</v>
      </c>
      <c r="D1129" s="16" t="s">
        <v>225</v>
      </c>
      <c r="E1129" s="17" t="s">
        <v>225</v>
      </c>
      <c r="F1129" s="17" t="s">
        <v>225</v>
      </c>
      <c r="G1129" s="17" t="s">
        <v>225</v>
      </c>
      <c r="H1129" s="17" t="s">
        <v>225</v>
      </c>
      <c r="I1129" s="17" t="s">
        <v>225</v>
      </c>
      <c r="J1129" s="17" t="s">
        <v>225</v>
      </c>
      <c r="K1129" s="17" t="s">
        <v>225</v>
      </c>
      <c r="L1129" s="17" t="s">
        <v>225</v>
      </c>
      <c r="M1129" s="17" t="s">
        <v>225</v>
      </c>
      <c r="N1129" s="17" t="s">
        <v>225</v>
      </c>
      <c r="O1129" s="17" t="s">
        <v>225</v>
      </c>
      <c r="P1129" s="17" t="s">
        <v>225</v>
      </c>
      <c r="Q1129" s="17" t="s">
        <v>225</v>
      </c>
      <c r="R1129" s="17" t="s">
        <v>225</v>
      </c>
      <c r="S1129" s="17" t="s">
        <v>225</v>
      </c>
      <c r="T1129" s="17" t="s">
        <v>225</v>
      </c>
      <c r="U1129" s="17" t="s">
        <v>225</v>
      </c>
      <c r="V1129" s="17" t="s">
        <v>225</v>
      </c>
      <c r="W1129" s="152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28">
        <v>1</v>
      </c>
    </row>
    <row r="1130" spans="1:65">
      <c r="A1130" s="30"/>
      <c r="B1130" s="19" t="s">
        <v>226</v>
      </c>
      <c r="C1130" s="9" t="s">
        <v>226</v>
      </c>
      <c r="D1130" s="150" t="s">
        <v>228</v>
      </c>
      <c r="E1130" s="151" t="s">
        <v>229</v>
      </c>
      <c r="F1130" s="151" t="s">
        <v>230</v>
      </c>
      <c r="G1130" s="151" t="s">
        <v>232</v>
      </c>
      <c r="H1130" s="151" t="s">
        <v>233</v>
      </c>
      <c r="I1130" s="151" t="s">
        <v>234</v>
      </c>
      <c r="J1130" s="151" t="s">
        <v>236</v>
      </c>
      <c r="K1130" s="151" t="s">
        <v>237</v>
      </c>
      <c r="L1130" s="151" t="s">
        <v>238</v>
      </c>
      <c r="M1130" s="151" t="s">
        <v>239</v>
      </c>
      <c r="N1130" s="151" t="s">
        <v>240</v>
      </c>
      <c r="O1130" s="151" t="s">
        <v>241</v>
      </c>
      <c r="P1130" s="151" t="s">
        <v>242</v>
      </c>
      <c r="Q1130" s="151" t="s">
        <v>243</v>
      </c>
      <c r="R1130" s="151" t="s">
        <v>244</v>
      </c>
      <c r="S1130" s="151" t="s">
        <v>245</v>
      </c>
      <c r="T1130" s="151" t="s">
        <v>246</v>
      </c>
      <c r="U1130" s="151" t="s">
        <v>247</v>
      </c>
      <c r="V1130" s="151" t="s">
        <v>248</v>
      </c>
      <c r="W1130" s="152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28" t="s">
        <v>3</v>
      </c>
    </row>
    <row r="1131" spans="1:65">
      <c r="A1131" s="30"/>
      <c r="B1131" s="19"/>
      <c r="C1131" s="9"/>
      <c r="D1131" s="10" t="s">
        <v>260</v>
      </c>
      <c r="E1131" s="11" t="s">
        <v>296</v>
      </c>
      <c r="F1131" s="11" t="s">
        <v>260</v>
      </c>
      <c r="G1131" s="11" t="s">
        <v>296</v>
      </c>
      <c r="H1131" s="11" t="s">
        <v>296</v>
      </c>
      <c r="I1131" s="11" t="s">
        <v>262</v>
      </c>
      <c r="J1131" s="11" t="s">
        <v>262</v>
      </c>
      <c r="K1131" s="11" t="s">
        <v>260</v>
      </c>
      <c r="L1131" s="11" t="s">
        <v>296</v>
      </c>
      <c r="M1131" s="11" t="s">
        <v>260</v>
      </c>
      <c r="N1131" s="11" t="s">
        <v>260</v>
      </c>
      <c r="O1131" s="11" t="s">
        <v>262</v>
      </c>
      <c r="P1131" s="11" t="s">
        <v>260</v>
      </c>
      <c r="Q1131" s="11" t="s">
        <v>262</v>
      </c>
      <c r="R1131" s="11" t="s">
        <v>262</v>
      </c>
      <c r="S1131" s="11" t="s">
        <v>260</v>
      </c>
      <c r="T1131" s="11" t="s">
        <v>260</v>
      </c>
      <c r="U1131" s="11" t="s">
        <v>260</v>
      </c>
      <c r="V1131" s="11" t="s">
        <v>296</v>
      </c>
      <c r="W1131" s="152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28">
        <v>0</v>
      </c>
    </row>
    <row r="1132" spans="1:65">
      <c r="A1132" s="30"/>
      <c r="B1132" s="19"/>
      <c r="C1132" s="9"/>
      <c r="D1132" s="26" t="s">
        <v>116</v>
      </c>
      <c r="E1132" s="26" t="s">
        <v>299</v>
      </c>
      <c r="F1132" s="26" t="s">
        <v>297</v>
      </c>
      <c r="G1132" s="26" t="s">
        <v>297</v>
      </c>
      <c r="H1132" s="26" t="s">
        <v>299</v>
      </c>
      <c r="I1132" s="26" t="s">
        <v>298</v>
      </c>
      <c r="J1132" s="26" t="s">
        <v>299</v>
      </c>
      <c r="K1132" s="26" t="s">
        <v>297</v>
      </c>
      <c r="L1132" s="26" t="s">
        <v>299</v>
      </c>
      <c r="M1132" s="26" t="s">
        <v>299</v>
      </c>
      <c r="N1132" s="26" t="s">
        <v>299</v>
      </c>
      <c r="O1132" s="26" t="s">
        <v>299</v>
      </c>
      <c r="P1132" s="26" t="s">
        <v>299</v>
      </c>
      <c r="Q1132" s="26" t="s">
        <v>298</v>
      </c>
      <c r="R1132" s="26" t="s">
        <v>297</v>
      </c>
      <c r="S1132" s="26" t="s">
        <v>299</v>
      </c>
      <c r="T1132" s="26" t="s">
        <v>299</v>
      </c>
      <c r="U1132" s="26" t="s">
        <v>299</v>
      </c>
      <c r="V1132" s="26" t="s">
        <v>300</v>
      </c>
      <c r="W1132" s="152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28">
        <v>1</v>
      </c>
    </row>
    <row r="1133" spans="1:65">
      <c r="A1133" s="30"/>
      <c r="B1133" s="18">
        <v>1</v>
      </c>
      <c r="C1133" s="14">
        <v>1</v>
      </c>
      <c r="D1133" s="205">
        <v>61</v>
      </c>
      <c r="E1133" s="205">
        <v>66.927599999999998</v>
      </c>
      <c r="F1133" s="205">
        <v>60.892877429451019</v>
      </c>
      <c r="G1133" s="205">
        <v>49.918999999999997</v>
      </c>
      <c r="H1133" s="205">
        <v>58</v>
      </c>
      <c r="I1133" s="205">
        <v>62</v>
      </c>
      <c r="J1133" s="205">
        <v>65.2</v>
      </c>
      <c r="K1133" s="205">
        <v>52</v>
      </c>
      <c r="L1133" s="205">
        <v>54.373333333333335</v>
      </c>
      <c r="M1133" s="205">
        <v>60</v>
      </c>
      <c r="N1133" s="205">
        <v>60</v>
      </c>
      <c r="O1133" s="205">
        <v>55.954000000000001</v>
      </c>
      <c r="P1133" s="205">
        <v>57</v>
      </c>
      <c r="Q1133" s="205">
        <v>62.597968106090612</v>
      </c>
      <c r="R1133" s="205">
        <v>66</v>
      </c>
      <c r="S1133" s="205">
        <v>60</v>
      </c>
      <c r="T1133" s="205">
        <v>58</v>
      </c>
      <c r="U1133" s="205">
        <v>56</v>
      </c>
      <c r="V1133" s="205">
        <v>51</v>
      </c>
      <c r="W1133" s="207"/>
      <c r="X1133" s="208"/>
      <c r="Y1133" s="208"/>
      <c r="Z1133" s="208"/>
      <c r="AA1133" s="208"/>
      <c r="AB1133" s="208"/>
      <c r="AC1133" s="208"/>
      <c r="AD1133" s="208"/>
      <c r="AE1133" s="208"/>
      <c r="AF1133" s="208"/>
      <c r="AG1133" s="208"/>
      <c r="AH1133" s="208"/>
      <c r="AI1133" s="208"/>
      <c r="AJ1133" s="208"/>
      <c r="AK1133" s="208"/>
      <c r="AL1133" s="208"/>
      <c r="AM1133" s="208"/>
      <c r="AN1133" s="208"/>
      <c r="AO1133" s="208"/>
      <c r="AP1133" s="208"/>
      <c r="AQ1133" s="208"/>
      <c r="AR1133" s="208"/>
      <c r="AS1133" s="208"/>
      <c r="AT1133" s="208"/>
      <c r="AU1133" s="208"/>
      <c r="AV1133" s="208"/>
      <c r="AW1133" s="208"/>
      <c r="AX1133" s="208"/>
      <c r="AY1133" s="208"/>
      <c r="AZ1133" s="208"/>
      <c r="BA1133" s="208"/>
      <c r="BB1133" s="208"/>
      <c r="BC1133" s="208"/>
      <c r="BD1133" s="208"/>
      <c r="BE1133" s="208"/>
      <c r="BF1133" s="208"/>
      <c r="BG1133" s="208"/>
      <c r="BH1133" s="208"/>
      <c r="BI1133" s="208"/>
      <c r="BJ1133" s="208"/>
      <c r="BK1133" s="208"/>
      <c r="BL1133" s="208"/>
      <c r="BM1133" s="209">
        <v>1</v>
      </c>
    </row>
    <row r="1134" spans="1:65">
      <c r="A1134" s="30"/>
      <c r="B1134" s="19">
        <v>1</v>
      </c>
      <c r="C1134" s="9">
        <v>2</v>
      </c>
      <c r="D1134" s="210">
        <v>60</v>
      </c>
      <c r="E1134" s="210">
        <v>67.521600000000007</v>
      </c>
      <c r="F1134" s="210">
        <v>62.337788816082465</v>
      </c>
      <c r="G1134" s="210">
        <v>51.350999999999999</v>
      </c>
      <c r="H1134" s="210">
        <v>54</v>
      </c>
      <c r="I1134" s="210">
        <v>62</v>
      </c>
      <c r="J1134" s="210">
        <v>65.8</v>
      </c>
      <c r="K1134" s="210">
        <v>53</v>
      </c>
      <c r="L1134" s="210">
        <v>53.866666666666667</v>
      </c>
      <c r="M1134" s="210">
        <v>62</v>
      </c>
      <c r="N1134" s="210">
        <v>55</v>
      </c>
      <c r="O1134" s="210">
        <v>55.527000000000001</v>
      </c>
      <c r="P1134" s="210">
        <v>57</v>
      </c>
      <c r="Q1134" s="210">
        <v>64.22735026528305</v>
      </c>
      <c r="R1134" s="210">
        <v>68.2</v>
      </c>
      <c r="S1134" s="210">
        <v>62</v>
      </c>
      <c r="T1134" s="210">
        <v>59</v>
      </c>
      <c r="U1134" s="210">
        <v>58</v>
      </c>
      <c r="V1134" s="210">
        <v>50</v>
      </c>
      <c r="W1134" s="207"/>
      <c r="X1134" s="208"/>
      <c r="Y1134" s="208"/>
      <c r="Z1134" s="208"/>
      <c r="AA1134" s="208"/>
      <c r="AB1134" s="208"/>
      <c r="AC1134" s="208"/>
      <c r="AD1134" s="208"/>
      <c r="AE1134" s="208"/>
      <c r="AF1134" s="208"/>
      <c r="AG1134" s="208"/>
      <c r="AH1134" s="208"/>
      <c r="AI1134" s="208"/>
      <c r="AJ1134" s="208"/>
      <c r="AK1134" s="208"/>
      <c r="AL1134" s="208"/>
      <c r="AM1134" s="208"/>
      <c r="AN1134" s="208"/>
      <c r="AO1134" s="208"/>
      <c r="AP1134" s="208"/>
      <c r="AQ1134" s="208"/>
      <c r="AR1134" s="208"/>
      <c r="AS1134" s="208"/>
      <c r="AT1134" s="208"/>
      <c r="AU1134" s="208"/>
      <c r="AV1134" s="208"/>
      <c r="AW1134" s="208"/>
      <c r="AX1134" s="208"/>
      <c r="AY1134" s="208"/>
      <c r="AZ1134" s="208"/>
      <c r="BA1134" s="208"/>
      <c r="BB1134" s="208"/>
      <c r="BC1134" s="208"/>
      <c r="BD1134" s="208"/>
      <c r="BE1134" s="208"/>
      <c r="BF1134" s="208"/>
      <c r="BG1134" s="208"/>
      <c r="BH1134" s="208"/>
      <c r="BI1134" s="208"/>
      <c r="BJ1134" s="208"/>
      <c r="BK1134" s="208"/>
      <c r="BL1134" s="208"/>
      <c r="BM1134" s="209">
        <v>34</v>
      </c>
    </row>
    <row r="1135" spans="1:65">
      <c r="A1135" s="30"/>
      <c r="B1135" s="19">
        <v>1</v>
      </c>
      <c r="C1135" s="9">
        <v>3</v>
      </c>
      <c r="D1135" s="210">
        <v>61</v>
      </c>
      <c r="E1135" s="210">
        <v>66.42</v>
      </c>
      <c r="F1135" s="210">
        <v>59.979033460225551</v>
      </c>
      <c r="G1135" s="210">
        <v>50.597000000000001</v>
      </c>
      <c r="H1135" s="210">
        <v>49</v>
      </c>
      <c r="I1135" s="210">
        <v>63</v>
      </c>
      <c r="J1135" s="210">
        <v>65.3</v>
      </c>
      <c r="K1135" s="210">
        <v>53</v>
      </c>
      <c r="L1135" s="210">
        <v>54.65</v>
      </c>
      <c r="M1135" s="210">
        <v>59</v>
      </c>
      <c r="N1135" s="210">
        <v>60</v>
      </c>
      <c r="O1135" s="210">
        <v>55.219000000000001</v>
      </c>
      <c r="P1135" s="210">
        <v>57</v>
      </c>
      <c r="Q1135" s="210">
        <v>63.292417239913632</v>
      </c>
      <c r="R1135" s="210">
        <v>66.2</v>
      </c>
      <c r="S1135" s="210">
        <v>63</v>
      </c>
      <c r="T1135" s="210">
        <v>59</v>
      </c>
      <c r="U1135" s="210">
        <v>56</v>
      </c>
      <c r="V1135" s="210">
        <v>50</v>
      </c>
      <c r="W1135" s="207"/>
      <c r="X1135" s="208"/>
      <c r="Y1135" s="208"/>
      <c r="Z1135" s="208"/>
      <c r="AA1135" s="208"/>
      <c r="AB1135" s="208"/>
      <c r="AC1135" s="208"/>
      <c r="AD1135" s="208"/>
      <c r="AE1135" s="208"/>
      <c r="AF1135" s="208"/>
      <c r="AG1135" s="208"/>
      <c r="AH1135" s="208"/>
      <c r="AI1135" s="208"/>
      <c r="AJ1135" s="208"/>
      <c r="AK1135" s="208"/>
      <c r="AL1135" s="208"/>
      <c r="AM1135" s="208"/>
      <c r="AN1135" s="208"/>
      <c r="AO1135" s="208"/>
      <c r="AP1135" s="208"/>
      <c r="AQ1135" s="208"/>
      <c r="AR1135" s="208"/>
      <c r="AS1135" s="208"/>
      <c r="AT1135" s="208"/>
      <c r="AU1135" s="208"/>
      <c r="AV1135" s="208"/>
      <c r="AW1135" s="208"/>
      <c r="AX1135" s="208"/>
      <c r="AY1135" s="208"/>
      <c r="AZ1135" s="208"/>
      <c r="BA1135" s="208"/>
      <c r="BB1135" s="208"/>
      <c r="BC1135" s="208"/>
      <c r="BD1135" s="208"/>
      <c r="BE1135" s="208"/>
      <c r="BF1135" s="208"/>
      <c r="BG1135" s="208"/>
      <c r="BH1135" s="208"/>
      <c r="BI1135" s="208"/>
      <c r="BJ1135" s="208"/>
      <c r="BK1135" s="208"/>
      <c r="BL1135" s="208"/>
      <c r="BM1135" s="209">
        <v>16</v>
      </c>
    </row>
    <row r="1136" spans="1:65">
      <c r="A1136" s="30"/>
      <c r="B1136" s="19">
        <v>1</v>
      </c>
      <c r="C1136" s="9">
        <v>4</v>
      </c>
      <c r="D1136" s="210">
        <v>59</v>
      </c>
      <c r="E1136" s="210">
        <v>67.942800000000005</v>
      </c>
      <c r="F1136" s="210">
        <v>61.154680838281905</v>
      </c>
      <c r="G1136" s="210">
        <v>50.418999999999997</v>
      </c>
      <c r="H1136" s="210">
        <v>48</v>
      </c>
      <c r="I1136" s="210">
        <v>62</v>
      </c>
      <c r="J1136" s="210">
        <v>66.3</v>
      </c>
      <c r="K1136" s="210">
        <v>51</v>
      </c>
      <c r="L1136" s="210">
        <v>55.169999999999995</v>
      </c>
      <c r="M1136" s="210">
        <v>61</v>
      </c>
      <c r="N1136" s="210">
        <v>58</v>
      </c>
      <c r="O1136" s="210">
        <v>56.021000000000001</v>
      </c>
      <c r="P1136" s="210">
        <v>56</v>
      </c>
      <c r="Q1136" s="210">
        <v>60.587956958069164</v>
      </c>
      <c r="R1136" s="210">
        <v>64.599999999999994</v>
      </c>
      <c r="S1136" s="210">
        <v>61</v>
      </c>
      <c r="T1136" s="210">
        <v>60</v>
      </c>
      <c r="U1136" s="210">
        <v>60</v>
      </c>
      <c r="V1136" s="210">
        <v>51</v>
      </c>
      <c r="W1136" s="207"/>
      <c r="X1136" s="208"/>
      <c r="Y1136" s="208"/>
      <c r="Z1136" s="208"/>
      <c r="AA1136" s="208"/>
      <c r="AB1136" s="208"/>
      <c r="AC1136" s="208"/>
      <c r="AD1136" s="208"/>
      <c r="AE1136" s="208"/>
      <c r="AF1136" s="208"/>
      <c r="AG1136" s="208"/>
      <c r="AH1136" s="208"/>
      <c r="AI1136" s="208"/>
      <c r="AJ1136" s="208"/>
      <c r="AK1136" s="208"/>
      <c r="AL1136" s="208"/>
      <c r="AM1136" s="208"/>
      <c r="AN1136" s="208"/>
      <c r="AO1136" s="208"/>
      <c r="AP1136" s="208"/>
      <c r="AQ1136" s="208"/>
      <c r="AR1136" s="208"/>
      <c r="AS1136" s="208"/>
      <c r="AT1136" s="208"/>
      <c r="AU1136" s="208"/>
      <c r="AV1136" s="208"/>
      <c r="AW1136" s="208"/>
      <c r="AX1136" s="208"/>
      <c r="AY1136" s="208"/>
      <c r="AZ1136" s="208"/>
      <c r="BA1136" s="208"/>
      <c r="BB1136" s="208"/>
      <c r="BC1136" s="208"/>
      <c r="BD1136" s="208"/>
      <c r="BE1136" s="208"/>
      <c r="BF1136" s="208"/>
      <c r="BG1136" s="208"/>
      <c r="BH1136" s="208"/>
      <c r="BI1136" s="208"/>
      <c r="BJ1136" s="208"/>
      <c r="BK1136" s="208"/>
      <c r="BL1136" s="208"/>
      <c r="BM1136" s="209">
        <v>58.712902010991399</v>
      </c>
    </row>
    <row r="1137" spans="1:65">
      <c r="A1137" s="30"/>
      <c r="B1137" s="19">
        <v>1</v>
      </c>
      <c r="C1137" s="9">
        <v>5</v>
      </c>
      <c r="D1137" s="210">
        <v>61</v>
      </c>
      <c r="E1137" s="210">
        <v>67.284000000000006</v>
      </c>
      <c r="F1137" s="210">
        <v>60.096138269102532</v>
      </c>
      <c r="G1137" s="210">
        <v>52.286000000000001</v>
      </c>
      <c r="H1137" s="210">
        <v>55</v>
      </c>
      <c r="I1137" s="210">
        <v>62</v>
      </c>
      <c r="J1137" s="210">
        <v>64.2</v>
      </c>
      <c r="K1137" s="210">
        <v>52</v>
      </c>
      <c r="L1137" s="210">
        <v>53.75</v>
      </c>
      <c r="M1137" s="210">
        <v>61</v>
      </c>
      <c r="N1137" s="210">
        <v>58</v>
      </c>
      <c r="O1137" s="210">
        <v>56.072000000000003</v>
      </c>
      <c r="P1137" s="210">
        <v>57</v>
      </c>
      <c r="Q1137" s="210">
        <v>63.097353083414013</v>
      </c>
      <c r="R1137" s="210">
        <v>65.7</v>
      </c>
      <c r="S1137" s="210">
        <v>60</v>
      </c>
      <c r="T1137" s="210">
        <v>59</v>
      </c>
      <c r="U1137" s="210">
        <v>57</v>
      </c>
      <c r="V1137" s="210">
        <v>49</v>
      </c>
      <c r="W1137" s="207"/>
      <c r="X1137" s="208"/>
      <c r="Y1137" s="208"/>
      <c r="Z1137" s="208"/>
      <c r="AA1137" s="208"/>
      <c r="AB1137" s="208"/>
      <c r="AC1137" s="208"/>
      <c r="AD1137" s="208"/>
      <c r="AE1137" s="208"/>
      <c r="AF1137" s="208"/>
      <c r="AG1137" s="208"/>
      <c r="AH1137" s="208"/>
      <c r="AI1137" s="208"/>
      <c r="AJ1137" s="208"/>
      <c r="AK1137" s="208"/>
      <c r="AL1137" s="208"/>
      <c r="AM1137" s="208"/>
      <c r="AN1137" s="208"/>
      <c r="AO1137" s="208"/>
      <c r="AP1137" s="208"/>
      <c r="AQ1137" s="208"/>
      <c r="AR1137" s="208"/>
      <c r="AS1137" s="208"/>
      <c r="AT1137" s="208"/>
      <c r="AU1137" s="208"/>
      <c r="AV1137" s="208"/>
      <c r="AW1137" s="208"/>
      <c r="AX1137" s="208"/>
      <c r="AY1137" s="208"/>
      <c r="AZ1137" s="208"/>
      <c r="BA1137" s="208"/>
      <c r="BB1137" s="208"/>
      <c r="BC1137" s="208"/>
      <c r="BD1137" s="208"/>
      <c r="BE1137" s="208"/>
      <c r="BF1137" s="208"/>
      <c r="BG1137" s="208"/>
      <c r="BH1137" s="208"/>
      <c r="BI1137" s="208"/>
      <c r="BJ1137" s="208"/>
      <c r="BK1137" s="208"/>
      <c r="BL1137" s="208"/>
      <c r="BM1137" s="209">
        <v>118</v>
      </c>
    </row>
    <row r="1138" spans="1:65">
      <c r="A1138" s="30"/>
      <c r="B1138" s="19">
        <v>1</v>
      </c>
      <c r="C1138" s="9">
        <v>6</v>
      </c>
      <c r="D1138" s="210">
        <v>60</v>
      </c>
      <c r="E1138" s="210">
        <v>67.845600000000005</v>
      </c>
      <c r="F1138" s="210">
        <v>61.551770867228413</v>
      </c>
      <c r="G1138" s="210">
        <v>50.966000000000001</v>
      </c>
      <c r="H1138" s="210">
        <v>54</v>
      </c>
      <c r="I1138" s="210">
        <v>62</v>
      </c>
      <c r="J1138" s="210">
        <v>64.099999999999994</v>
      </c>
      <c r="K1138" s="210">
        <v>53</v>
      </c>
      <c r="L1138" s="210">
        <v>53.513333333333343</v>
      </c>
      <c r="M1138" s="210">
        <v>61</v>
      </c>
      <c r="N1138" s="210">
        <v>63</v>
      </c>
      <c r="O1138" s="210">
        <v>55.613</v>
      </c>
      <c r="P1138" s="210">
        <v>57</v>
      </c>
      <c r="Q1138" s="210">
        <v>61.34656058654366</v>
      </c>
      <c r="R1138" s="210">
        <v>67.3</v>
      </c>
      <c r="S1138" s="210">
        <v>59</v>
      </c>
      <c r="T1138" s="210">
        <v>60</v>
      </c>
      <c r="U1138" s="210">
        <v>56</v>
      </c>
      <c r="V1138" s="210">
        <v>54</v>
      </c>
      <c r="W1138" s="207"/>
      <c r="X1138" s="208"/>
      <c r="Y1138" s="208"/>
      <c r="Z1138" s="208"/>
      <c r="AA1138" s="208"/>
      <c r="AB1138" s="208"/>
      <c r="AC1138" s="208"/>
      <c r="AD1138" s="208"/>
      <c r="AE1138" s="208"/>
      <c r="AF1138" s="208"/>
      <c r="AG1138" s="208"/>
      <c r="AH1138" s="208"/>
      <c r="AI1138" s="208"/>
      <c r="AJ1138" s="208"/>
      <c r="AK1138" s="208"/>
      <c r="AL1138" s="208"/>
      <c r="AM1138" s="208"/>
      <c r="AN1138" s="208"/>
      <c r="AO1138" s="208"/>
      <c r="AP1138" s="208"/>
      <c r="AQ1138" s="208"/>
      <c r="AR1138" s="208"/>
      <c r="AS1138" s="208"/>
      <c r="AT1138" s="208"/>
      <c r="AU1138" s="208"/>
      <c r="AV1138" s="208"/>
      <c r="AW1138" s="208"/>
      <c r="AX1138" s="208"/>
      <c r="AY1138" s="208"/>
      <c r="AZ1138" s="208"/>
      <c r="BA1138" s="208"/>
      <c r="BB1138" s="208"/>
      <c r="BC1138" s="208"/>
      <c r="BD1138" s="208"/>
      <c r="BE1138" s="208"/>
      <c r="BF1138" s="208"/>
      <c r="BG1138" s="208"/>
      <c r="BH1138" s="208"/>
      <c r="BI1138" s="208"/>
      <c r="BJ1138" s="208"/>
      <c r="BK1138" s="208"/>
      <c r="BL1138" s="208"/>
      <c r="BM1138" s="212"/>
    </row>
    <row r="1139" spans="1:65">
      <c r="A1139" s="30"/>
      <c r="B1139" s="20" t="s">
        <v>254</v>
      </c>
      <c r="C1139" s="12"/>
      <c r="D1139" s="213">
        <v>60.333333333333336</v>
      </c>
      <c r="E1139" s="213">
        <v>67.323599999999999</v>
      </c>
      <c r="F1139" s="213">
        <v>61.002048280061977</v>
      </c>
      <c r="G1139" s="213">
        <v>50.923000000000002</v>
      </c>
      <c r="H1139" s="213">
        <v>53</v>
      </c>
      <c r="I1139" s="213">
        <v>62.166666666666664</v>
      </c>
      <c r="J1139" s="213">
        <v>65.149999999999991</v>
      </c>
      <c r="K1139" s="213">
        <v>52.333333333333336</v>
      </c>
      <c r="L1139" s="213">
        <v>54.220555555555556</v>
      </c>
      <c r="M1139" s="213">
        <v>60.666666666666664</v>
      </c>
      <c r="N1139" s="213">
        <v>59</v>
      </c>
      <c r="O1139" s="213">
        <v>55.734333333333332</v>
      </c>
      <c r="P1139" s="213">
        <v>56.833333333333336</v>
      </c>
      <c r="Q1139" s="213">
        <v>62.524934373219018</v>
      </c>
      <c r="R1139" s="213">
        <v>66.333333333333329</v>
      </c>
      <c r="S1139" s="213">
        <v>60.833333333333336</v>
      </c>
      <c r="T1139" s="213">
        <v>59.166666666666664</v>
      </c>
      <c r="U1139" s="213">
        <v>57.166666666666664</v>
      </c>
      <c r="V1139" s="213">
        <v>50.833333333333336</v>
      </c>
      <c r="W1139" s="207"/>
      <c r="X1139" s="208"/>
      <c r="Y1139" s="208"/>
      <c r="Z1139" s="208"/>
      <c r="AA1139" s="208"/>
      <c r="AB1139" s="208"/>
      <c r="AC1139" s="208"/>
      <c r="AD1139" s="208"/>
      <c r="AE1139" s="208"/>
      <c r="AF1139" s="208"/>
      <c r="AG1139" s="208"/>
      <c r="AH1139" s="208"/>
      <c r="AI1139" s="208"/>
      <c r="AJ1139" s="208"/>
      <c r="AK1139" s="208"/>
      <c r="AL1139" s="208"/>
      <c r="AM1139" s="208"/>
      <c r="AN1139" s="208"/>
      <c r="AO1139" s="208"/>
      <c r="AP1139" s="208"/>
      <c r="AQ1139" s="208"/>
      <c r="AR1139" s="208"/>
      <c r="AS1139" s="208"/>
      <c r="AT1139" s="208"/>
      <c r="AU1139" s="208"/>
      <c r="AV1139" s="208"/>
      <c r="AW1139" s="208"/>
      <c r="AX1139" s="208"/>
      <c r="AY1139" s="208"/>
      <c r="AZ1139" s="208"/>
      <c r="BA1139" s="208"/>
      <c r="BB1139" s="208"/>
      <c r="BC1139" s="208"/>
      <c r="BD1139" s="208"/>
      <c r="BE1139" s="208"/>
      <c r="BF1139" s="208"/>
      <c r="BG1139" s="208"/>
      <c r="BH1139" s="208"/>
      <c r="BI1139" s="208"/>
      <c r="BJ1139" s="208"/>
      <c r="BK1139" s="208"/>
      <c r="BL1139" s="208"/>
      <c r="BM1139" s="212"/>
    </row>
    <row r="1140" spans="1:65">
      <c r="A1140" s="30"/>
      <c r="B1140" s="3" t="s">
        <v>255</v>
      </c>
      <c r="C1140" s="29"/>
      <c r="D1140" s="210">
        <v>60.5</v>
      </c>
      <c r="E1140" s="210">
        <v>67.402800000000013</v>
      </c>
      <c r="F1140" s="210">
        <v>61.023779133866462</v>
      </c>
      <c r="G1140" s="210">
        <v>50.781500000000001</v>
      </c>
      <c r="H1140" s="210">
        <v>54</v>
      </c>
      <c r="I1140" s="210">
        <v>62</v>
      </c>
      <c r="J1140" s="210">
        <v>65.25</v>
      </c>
      <c r="K1140" s="210">
        <v>52.5</v>
      </c>
      <c r="L1140" s="210">
        <v>54.120000000000005</v>
      </c>
      <c r="M1140" s="210">
        <v>61</v>
      </c>
      <c r="N1140" s="210">
        <v>59</v>
      </c>
      <c r="O1140" s="210">
        <v>55.783500000000004</v>
      </c>
      <c r="P1140" s="210">
        <v>57</v>
      </c>
      <c r="Q1140" s="210">
        <v>62.847660594752313</v>
      </c>
      <c r="R1140" s="210">
        <v>66.099999999999994</v>
      </c>
      <c r="S1140" s="210">
        <v>60.5</v>
      </c>
      <c r="T1140" s="210">
        <v>59</v>
      </c>
      <c r="U1140" s="210">
        <v>56.5</v>
      </c>
      <c r="V1140" s="210">
        <v>50.5</v>
      </c>
      <c r="W1140" s="207"/>
      <c r="X1140" s="208"/>
      <c r="Y1140" s="208"/>
      <c r="Z1140" s="208"/>
      <c r="AA1140" s="208"/>
      <c r="AB1140" s="208"/>
      <c r="AC1140" s="208"/>
      <c r="AD1140" s="208"/>
      <c r="AE1140" s="208"/>
      <c r="AF1140" s="208"/>
      <c r="AG1140" s="208"/>
      <c r="AH1140" s="208"/>
      <c r="AI1140" s="208"/>
      <c r="AJ1140" s="208"/>
      <c r="AK1140" s="208"/>
      <c r="AL1140" s="208"/>
      <c r="AM1140" s="208"/>
      <c r="AN1140" s="208"/>
      <c r="AO1140" s="208"/>
      <c r="AP1140" s="208"/>
      <c r="AQ1140" s="208"/>
      <c r="AR1140" s="208"/>
      <c r="AS1140" s="208"/>
      <c r="AT1140" s="208"/>
      <c r="AU1140" s="208"/>
      <c r="AV1140" s="208"/>
      <c r="AW1140" s="208"/>
      <c r="AX1140" s="208"/>
      <c r="AY1140" s="208"/>
      <c r="AZ1140" s="208"/>
      <c r="BA1140" s="208"/>
      <c r="BB1140" s="208"/>
      <c r="BC1140" s="208"/>
      <c r="BD1140" s="208"/>
      <c r="BE1140" s="208"/>
      <c r="BF1140" s="208"/>
      <c r="BG1140" s="208"/>
      <c r="BH1140" s="208"/>
      <c r="BI1140" s="208"/>
      <c r="BJ1140" s="208"/>
      <c r="BK1140" s="208"/>
      <c r="BL1140" s="208"/>
      <c r="BM1140" s="212"/>
    </row>
    <row r="1141" spans="1:65">
      <c r="A1141" s="30"/>
      <c r="B1141" s="3" t="s">
        <v>256</v>
      </c>
      <c r="C1141" s="29"/>
      <c r="D1141" s="221">
        <v>0.81649658092772603</v>
      </c>
      <c r="E1141" s="221">
        <v>0.57792279069093855</v>
      </c>
      <c r="F1141" s="221">
        <v>0.89317914713932245</v>
      </c>
      <c r="G1141" s="221">
        <v>0.82596731170186288</v>
      </c>
      <c r="H1141" s="221">
        <v>3.7947331922020551</v>
      </c>
      <c r="I1141" s="221">
        <v>0.40824829046386302</v>
      </c>
      <c r="J1141" s="221">
        <v>0.86890735984913792</v>
      </c>
      <c r="K1141" s="221">
        <v>0.81649658092772603</v>
      </c>
      <c r="L1141" s="221">
        <v>0.62546486415808478</v>
      </c>
      <c r="M1141" s="221">
        <v>1.0327955589886444</v>
      </c>
      <c r="N1141" s="221">
        <v>2.6832815729997477</v>
      </c>
      <c r="O1141" s="221">
        <v>0.33696508226619987</v>
      </c>
      <c r="P1141" s="221">
        <v>0.40824829046386302</v>
      </c>
      <c r="Q1141" s="221">
        <v>1.338707825783106</v>
      </c>
      <c r="R1141" s="221">
        <v>1.2612163441165323</v>
      </c>
      <c r="S1141" s="221">
        <v>1.4719601443879744</v>
      </c>
      <c r="T1141" s="221">
        <v>0.752772652709081</v>
      </c>
      <c r="U1141" s="221">
        <v>1.602081978759722</v>
      </c>
      <c r="V1141" s="221">
        <v>1.7224014243685084</v>
      </c>
      <c r="W1141" s="222"/>
      <c r="X1141" s="223"/>
      <c r="Y1141" s="223"/>
      <c r="Z1141" s="223"/>
      <c r="AA1141" s="223"/>
      <c r="AB1141" s="223"/>
      <c r="AC1141" s="223"/>
      <c r="AD1141" s="223"/>
      <c r="AE1141" s="223"/>
      <c r="AF1141" s="223"/>
      <c r="AG1141" s="223"/>
      <c r="AH1141" s="223"/>
      <c r="AI1141" s="223"/>
      <c r="AJ1141" s="223"/>
      <c r="AK1141" s="223"/>
      <c r="AL1141" s="223"/>
      <c r="AM1141" s="223"/>
      <c r="AN1141" s="223"/>
      <c r="AO1141" s="223"/>
      <c r="AP1141" s="223"/>
      <c r="AQ1141" s="223"/>
      <c r="AR1141" s="223"/>
      <c r="AS1141" s="223"/>
      <c r="AT1141" s="223"/>
      <c r="AU1141" s="223"/>
      <c r="AV1141" s="223"/>
      <c r="AW1141" s="223"/>
      <c r="AX1141" s="223"/>
      <c r="AY1141" s="223"/>
      <c r="AZ1141" s="223"/>
      <c r="BA1141" s="223"/>
      <c r="BB1141" s="223"/>
      <c r="BC1141" s="223"/>
      <c r="BD1141" s="223"/>
      <c r="BE1141" s="223"/>
      <c r="BF1141" s="223"/>
      <c r="BG1141" s="223"/>
      <c r="BH1141" s="223"/>
      <c r="BI1141" s="223"/>
      <c r="BJ1141" s="223"/>
      <c r="BK1141" s="223"/>
      <c r="BL1141" s="223"/>
      <c r="BM1141" s="224"/>
    </row>
    <row r="1142" spans="1:65">
      <c r="A1142" s="30"/>
      <c r="B1142" s="3" t="s">
        <v>86</v>
      </c>
      <c r="C1142" s="29"/>
      <c r="D1142" s="13">
        <v>1.3533092501564519E-2</v>
      </c>
      <c r="E1142" s="13">
        <v>8.5842526348997757E-3</v>
      </c>
      <c r="F1142" s="13">
        <v>1.4641789453342845E-2</v>
      </c>
      <c r="G1142" s="13">
        <v>1.6219926392825695E-2</v>
      </c>
      <c r="H1142" s="13">
        <v>7.1598739475510473E-2</v>
      </c>
      <c r="I1142" s="13">
        <v>6.5669966294455177E-3</v>
      </c>
      <c r="J1142" s="13">
        <v>1.3337027779725834E-2</v>
      </c>
      <c r="K1142" s="13">
        <v>1.5601845495434254E-2</v>
      </c>
      <c r="L1142" s="13">
        <v>1.153556723551495E-2</v>
      </c>
      <c r="M1142" s="13">
        <v>1.7024102620691942E-2</v>
      </c>
      <c r="N1142" s="13">
        <v>4.5479348694910979E-2</v>
      </c>
      <c r="O1142" s="13">
        <v>6.0459157239917925E-3</v>
      </c>
      <c r="P1142" s="13">
        <v>7.1832543776632783E-3</v>
      </c>
      <c r="Q1142" s="13">
        <v>2.1410783381109917E-2</v>
      </c>
      <c r="R1142" s="13">
        <v>1.9013311720349733E-2</v>
      </c>
      <c r="S1142" s="13">
        <v>2.4196605113226976E-2</v>
      </c>
      <c r="T1142" s="13">
        <v>1.2722918073956299E-2</v>
      </c>
      <c r="U1142" s="13">
        <v>2.8024757645942661E-2</v>
      </c>
      <c r="V1142" s="13">
        <v>3.3883306708888686E-2</v>
      </c>
      <c r="W1142" s="152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55"/>
    </row>
    <row r="1143" spans="1:65">
      <c r="A1143" s="30"/>
      <c r="B1143" s="3" t="s">
        <v>257</v>
      </c>
      <c r="C1143" s="29"/>
      <c r="D1143" s="13">
        <v>2.7599237422101464E-2</v>
      </c>
      <c r="E1143" s="13">
        <v>0.14665767989796574</v>
      </c>
      <c r="F1143" s="13">
        <v>3.8988811499081288E-2</v>
      </c>
      <c r="G1143" s="13">
        <v>-0.13267785689648048</v>
      </c>
      <c r="H1143" s="13">
        <v>-9.7302327347435713E-2</v>
      </c>
      <c r="I1143" s="13">
        <v>5.8824628614485786E-2</v>
      </c>
      <c r="J1143" s="13">
        <v>0.10963685610027474</v>
      </c>
      <c r="K1143" s="13">
        <v>-0.10865701505375724</v>
      </c>
      <c r="L1143" s="13">
        <v>-7.6513786605111878E-2</v>
      </c>
      <c r="M1143" s="13">
        <v>3.3276581275262229E-2</v>
      </c>
      <c r="N1143" s="13">
        <v>4.8898620094584011E-3</v>
      </c>
      <c r="O1143" s="13">
        <v>-5.073107571995783E-2</v>
      </c>
      <c r="P1143" s="13">
        <v>-3.2012873036086686E-2</v>
      </c>
      <c r="Q1143" s="13">
        <v>6.4926655499228936E-2</v>
      </c>
      <c r="R1143" s="13">
        <v>0.12979142677899547</v>
      </c>
      <c r="S1143" s="13">
        <v>3.6115253201842723E-2</v>
      </c>
      <c r="T1143" s="13">
        <v>7.7285339360386729E-3</v>
      </c>
      <c r="U1143" s="13">
        <v>-2.6335529182925921E-2</v>
      </c>
      <c r="V1143" s="13">
        <v>-0.13420506239298069</v>
      </c>
      <c r="W1143" s="152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55"/>
    </row>
    <row r="1144" spans="1:65">
      <c r="A1144" s="30"/>
      <c r="B1144" s="46" t="s">
        <v>258</v>
      </c>
      <c r="C1144" s="47"/>
      <c r="D1144" s="45">
        <v>0.23</v>
      </c>
      <c r="E1144" s="45">
        <v>1.64</v>
      </c>
      <c r="F1144" s="45">
        <v>0.37</v>
      </c>
      <c r="G1144" s="45">
        <v>1.66</v>
      </c>
      <c r="H1144" s="45">
        <v>1.24</v>
      </c>
      <c r="I1144" s="45">
        <v>0.6</v>
      </c>
      <c r="J1144" s="45">
        <v>1.2</v>
      </c>
      <c r="K1144" s="45">
        <v>1.37</v>
      </c>
      <c r="L1144" s="45">
        <v>0.99</v>
      </c>
      <c r="M1144" s="45">
        <v>0.3</v>
      </c>
      <c r="N1144" s="45">
        <v>0.03</v>
      </c>
      <c r="O1144" s="45">
        <v>0.69</v>
      </c>
      <c r="P1144" s="45">
        <v>0.47</v>
      </c>
      <c r="Q1144" s="45">
        <v>0.67</v>
      </c>
      <c r="R1144" s="45">
        <v>1.44</v>
      </c>
      <c r="S1144" s="45">
        <v>0.33</v>
      </c>
      <c r="T1144" s="45">
        <v>0</v>
      </c>
      <c r="U1144" s="45">
        <v>0.4</v>
      </c>
      <c r="V1144" s="45">
        <v>1.67</v>
      </c>
      <c r="W1144" s="152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55"/>
    </row>
    <row r="1145" spans="1:65">
      <c r="B1145" s="31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BM1145" s="55"/>
    </row>
    <row r="1146" spans="1:65" ht="15">
      <c r="B1146" s="8" t="s">
        <v>556</v>
      </c>
      <c r="BM1146" s="28" t="s">
        <v>66</v>
      </c>
    </row>
    <row r="1147" spans="1:65" ht="15">
      <c r="A1147" s="25" t="s">
        <v>45</v>
      </c>
      <c r="B1147" s="18" t="s">
        <v>110</v>
      </c>
      <c r="C1147" s="15" t="s">
        <v>111</v>
      </c>
      <c r="D1147" s="16" t="s">
        <v>225</v>
      </c>
      <c r="E1147" s="17" t="s">
        <v>225</v>
      </c>
      <c r="F1147" s="17" t="s">
        <v>225</v>
      </c>
      <c r="G1147" s="17" t="s">
        <v>225</v>
      </c>
      <c r="H1147" s="17" t="s">
        <v>225</v>
      </c>
      <c r="I1147" s="17" t="s">
        <v>225</v>
      </c>
      <c r="J1147" s="17" t="s">
        <v>225</v>
      </c>
      <c r="K1147" s="17" t="s">
        <v>225</v>
      </c>
      <c r="L1147" s="17" t="s">
        <v>225</v>
      </c>
      <c r="M1147" s="17" t="s">
        <v>225</v>
      </c>
      <c r="N1147" s="17" t="s">
        <v>225</v>
      </c>
      <c r="O1147" s="17" t="s">
        <v>225</v>
      </c>
      <c r="P1147" s="17" t="s">
        <v>225</v>
      </c>
      <c r="Q1147" s="17" t="s">
        <v>225</v>
      </c>
      <c r="R1147" s="17" t="s">
        <v>225</v>
      </c>
      <c r="S1147" s="152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28">
        <v>1</v>
      </c>
    </row>
    <row r="1148" spans="1:65">
      <c r="A1148" s="30"/>
      <c r="B1148" s="19" t="s">
        <v>226</v>
      </c>
      <c r="C1148" s="9" t="s">
        <v>226</v>
      </c>
      <c r="D1148" s="150" t="s">
        <v>228</v>
      </c>
      <c r="E1148" s="151" t="s">
        <v>230</v>
      </c>
      <c r="F1148" s="151" t="s">
        <v>233</v>
      </c>
      <c r="G1148" s="151" t="s">
        <v>234</v>
      </c>
      <c r="H1148" s="151" t="s">
        <v>236</v>
      </c>
      <c r="I1148" s="151" t="s">
        <v>237</v>
      </c>
      <c r="J1148" s="151" t="s">
        <v>238</v>
      </c>
      <c r="K1148" s="151" t="s">
        <v>239</v>
      </c>
      <c r="L1148" s="151" t="s">
        <v>242</v>
      </c>
      <c r="M1148" s="151" t="s">
        <v>243</v>
      </c>
      <c r="N1148" s="151" t="s">
        <v>244</v>
      </c>
      <c r="O1148" s="151" t="s">
        <v>245</v>
      </c>
      <c r="P1148" s="151" t="s">
        <v>246</v>
      </c>
      <c r="Q1148" s="151" t="s">
        <v>247</v>
      </c>
      <c r="R1148" s="151" t="s">
        <v>248</v>
      </c>
      <c r="S1148" s="152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28" t="s">
        <v>3</v>
      </c>
    </row>
    <row r="1149" spans="1:65">
      <c r="A1149" s="30"/>
      <c r="B1149" s="19"/>
      <c r="C1149" s="9"/>
      <c r="D1149" s="10" t="s">
        <v>260</v>
      </c>
      <c r="E1149" s="11" t="s">
        <v>260</v>
      </c>
      <c r="F1149" s="11" t="s">
        <v>296</v>
      </c>
      <c r="G1149" s="11" t="s">
        <v>262</v>
      </c>
      <c r="H1149" s="11" t="s">
        <v>262</v>
      </c>
      <c r="I1149" s="11" t="s">
        <v>262</v>
      </c>
      <c r="J1149" s="11" t="s">
        <v>296</v>
      </c>
      <c r="K1149" s="11" t="s">
        <v>260</v>
      </c>
      <c r="L1149" s="11" t="s">
        <v>260</v>
      </c>
      <c r="M1149" s="11" t="s">
        <v>262</v>
      </c>
      <c r="N1149" s="11" t="s">
        <v>262</v>
      </c>
      <c r="O1149" s="11" t="s">
        <v>260</v>
      </c>
      <c r="P1149" s="11" t="s">
        <v>260</v>
      </c>
      <c r="Q1149" s="11" t="s">
        <v>260</v>
      </c>
      <c r="R1149" s="11" t="s">
        <v>296</v>
      </c>
      <c r="S1149" s="152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28">
        <v>1</v>
      </c>
    </row>
    <row r="1150" spans="1:65">
      <c r="A1150" s="30"/>
      <c r="B1150" s="19"/>
      <c r="C1150" s="9"/>
      <c r="D1150" s="26" t="s">
        <v>116</v>
      </c>
      <c r="E1150" s="26" t="s">
        <v>297</v>
      </c>
      <c r="F1150" s="26" t="s">
        <v>299</v>
      </c>
      <c r="G1150" s="26" t="s">
        <v>298</v>
      </c>
      <c r="H1150" s="26" t="s">
        <v>299</v>
      </c>
      <c r="I1150" s="26" t="s">
        <v>297</v>
      </c>
      <c r="J1150" s="26" t="s">
        <v>299</v>
      </c>
      <c r="K1150" s="26" t="s">
        <v>299</v>
      </c>
      <c r="L1150" s="26" t="s">
        <v>299</v>
      </c>
      <c r="M1150" s="26" t="s">
        <v>298</v>
      </c>
      <c r="N1150" s="26" t="s">
        <v>297</v>
      </c>
      <c r="O1150" s="26" t="s">
        <v>299</v>
      </c>
      <c r="P1150" s="26" t="s">
        <v>299</v>
      </c>
      <c r="Q1150" s="26" t="s">
        <v>299</v>
      </c>
      <c r="R1150" s="26" t="s">
        <v>300</v>
      </c>
      <c r="S1150" s="152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28">
        <v>1</v>
      </c>
    </row>
    <row r="1151" spans="1:65">
      <c r="A1151" s="30"/>
      <c r="B1151" s="18">
        <v>1</v>
      </c>
      <c r="C1151" s="14">
        <v>1</v>
      </c>
      <c r="D1151" s="226">
        <v>10.7</v>
      </c>
      <c r="E1151" s="225">
        <v>41.389941145949479</v>
      </c>
      <c r="F1151" s="226">
        <v>93</v>
      </c>
      <c r="G1151" s="225">
        <v>36.1</v>
      </c>
      <c r="H1151" s="226">
        <v>8.1999999999999993</v>
      </c>
      <c r="I1151" s="225">
        <v>29</v>
      </c>
      <c r="J1151" s="225">
        <v>35.828633333333329</v>
      </c>
      <c r="K1151" s="225">
        <v>32.6</v>
      </c>
      <c r="L1151" s="225">
        <v>39.700000000000003</v>
      </c>
      <c r="M1151" s="225">
        <v>49.534036534837405</v>
      </c>
      <c r="N1151" s="225">
        <v>43.9</v>
      </c>
      <c r="O1151" s="225">
        <v>39.6</v>
      </c>
      <c r="P1151" s="232">
        <v>40.5</v>
      </c>
      <c r="Q1151" s="225">
        <v>28.8</v>
      </c>
      <c r="R1151" s="225">
        <v>42.6</v>
      </c>
      <c r="S1151" s="222"/>
      <c r="T1151" s="223"/>
      <c r="U1151" s="223"/>
      <c r="V1151" s="223"/>
      <c r="W1151" s="223"/>
      <c r="X1151" s="223"/>
      <c r="Y1151" s="223"/>
      <c r="Z1151" s="223"/>
      <c r="AA1151" s="223"/>
      <c r="AB1151" s="223"/>
      <c r="AC1151" s="223"/>
      <c r="AD1151" s="223"/>
      <c r="AE1151" s="223"/>
      <c r="AF1151" s="223"/>
      <c r="AG1151" s="223"/>
      <c r="AH1151" s="223"/>
      <c r="AI1151" s="223"/>
      <c r="AJ1151" s="223"/>
      <c r="AK1151" s="223"/>
      <c r="AL1151" s="223"/>
      <c r="AM1151" s="223"/>
      <c r="AN1151" s="223"/>
      <c r="AO1151" s="223"/>
      <c r="AP1151" s="223"/>
      <c r="AQ1151" s="223"/>
      <c r="AR1151" s="223"/>
      <c r="AS1151" s="223"/>
      <c r="AT1151" s="223"/>
      <c r="AU1151" s="223"/>
      <c r="AV1151" s="223"/>
      <c r="AW1151" s="223"/>
      <c r="AX1151" s="223"/>
      <c r="AY1151" s="223"/>
      <c r="AZ1151" s="223"/>
      <c r="BA1151" s="223"/>
      <c r="BB1151" s="223"/>
      <c r="BC1151" s="223"/>
      <c r="BD1151" s="223"/>
      <c r="BE1151" s="223"/>
      <c r="BF1151" s="223"/>
      <c r="BG1151" s="223"/>
      <c r="BH1151" s="223"/>
      <c r="BI1151" s="223"/>
      <c r="BJ1151" s="223"/>
      <c r="BK1151" s="223"/>
      <c r="BL1151" s="223"/>
      <c r="BM1151" s="227">
        <v>1</v>
      </c>
    </row>
    <row r="1152" spans="1:65">
      <c r="A1152" s="30"/>
      <c r="B1152" s="19">
        <v>1</v>
      </c>
      <c r="C1152" s="9">
        <v>2</v>
      </c>
      <c r="D1152" s="229">
        <v>10</v>
      </c>
      <c r="E1152" s="221">
        <v>41.498321397787429</v>
      </c>
      <c r="F1152" s="229">
        <v>105</v>
      </c>
      <c r="G1152" s="221">
        <v>36.799999999999997</v>
      </c>
      <c r="H1152" s="229">
        <v>6.4</v>
      </c>
      <c r="I1152" s="221">
        <v>29</v>
      </c>
      <c r="J1152" s="221">
        <v>35.37936666666667</v>
      </c>
      <c r="K1152" s="221">
        <v>35.9</v>
      </c>
      <c r="L1152" s="221">
        <v>39.799999999999997</v>
      </c>
      <c r="M1152" s="221">
        <v>48.369523628998415</v>
      </c>
      <c r="N1152" s="221">
        <v>44</v>
      </c>
      <c r="O1152" s="221">
        <v>36.5</v>
      </c>
      <c r="P1152" s="221">
        <v>35.6</v>
      </c>
      <c r="Q1152" s="221">
        <v>24.1</v>
      </c>
      <c r="R1152" s="221">
        <v>42.6</v>
      </c>
      <c r="S1152" s="222"/>
      <c r="T1152" s="223"/>
      <c r="U1152" s="223"/>
      <c r="V1152" s="223"/>
      <c r="W1152" s="223"/>
      <c r="X1152" s="223"/>
      <c r="Y1152" s="223"/>
      <c r="Z1152" s="223"/>
      <c r="AA1152" s="223"/>
      <c r="AB1152" s="223"/>
      <c r="AC1152" s="223"/>
      <c r="AD1152" s="223"/>
      <c r="AE1152" s="223"/>
      <c r="AF1152" s="223"/>
      <c r="AG1152" s="223"/>
      <c r="AH1152" s="223"/>
      <c r="AI1152" s="223"/>
      <c r="AJ1152" s="223"/>
      <c r="AK1152" s="223"/>
      <c r="AL1152" s="223"/>
      <c r="AM1152" s="223"/>
      <c r="AN1152" s="223"/>
      <c r="AO1152" s="223"/>
      <c r="AP1152" s="223"/>
      <c r="AQ1152" s="223"/>
      <c r="AR1152" s="223"/>
      <c r="AS1152" s="223"/>
      <c r="AT1152" s="223"/>
      <c r="AU1152" s="223"/>
      <c r="AV1152" s="223"/>
      <c r="AW1152" s="223"/>
      <c r="AX1152" s="223"/>
      <c r="AY1152" s="223"/>
      <c r="AZ1152" s="223"/>
      <c r="BA1152" s="223"/>
      <c r="BB1152" s="223"/>
      <c r="BC1152" s="223"/>
      <c r="BD1152" s="223"/>
      <c r="BE1152" s="223"/>
      <c r="BF1152" s="223"/>
      <c r="BG1152" s="223"/>
      <c r="BH1152" s="223"/>
      <c r="BI1152" s="223"/>
      <c r="BJ1152" s="223"/>
      <c r="BK1152" s="223"/>
      <c r="BL1152" s="223"/>
      <c r="BM1152" s="227">
        <v>35</v>
      </c>
    </row>
    <row r="1153" spans="1:65">
      <c r="A1153" s="30"/>
      <c r="B1153" s="19">
        <v>1</v>
      </c>
      <c r="C1153" s="9">
        <v>3</v>
      </c>
      <c r="D1153" s="229">
        <v>8.9</v>
      </c>
      <c r="E1153" s="221">
        <v>41.051635096366226</v>
      </c>
      <c r="F1153" s="229">
        <v>75</v>
      </c>
      <c r="G1153" s="221">
        <v>34.700000000000003</v>
      </c>
      <c r="H1153" s="229">
        <v>6</v>
      </c>
      <c r="I1153" s="221">
        <v>28</v>
      </c>
      <c r="J1153" s="221">
        <v>35.918799999999997</v>
      </c>
      <c r="K1153" s="221">
        <v>38.4</v>
      </c>
      <c r="L1153" s="221">
        <v>36.299999999999997</v>
      </c>
      <c r="M1153" s="221">
        <v>50.265046659659369</v>
      </c>
      <c r="N1153" s="221">
        <v>44.2</v>
      </c>
      <c r="O1153" s="221">
        <v>30.4</v>
      </c>
      <c r="P1153" s="221">
        <v>36.700000000000003</v>
      </c>
      <c r="Q1153" s="221">
        <v>22.9</v>
      </c>
      <c r="R1153" s="221">
        <v>42.9</v>
      </c>
      <c r="S1153" s="222"/>
      <c r="T1153" s="223"/>
      <c r="U1153" s="223"/>
      <c r="V1153" s="223"/>
      <c r="W1153" s="223"/>
      <c r="X1153" s="223"/>
      <c r="Y1153" s="223"/>
      <c r="Z1153" s="223"/>
      <c r="AA1153" s="223"/>
      <c r="AB1153" s="223"/>
      <c r="AC1153" s="223"/>
      <c r="AD1153" s="223"/>
      <c r="AE1153" s="223"/>
      <c r="AF1153" s="223"/>
      <c r="AG1153" s="223"/>
      <c r="AH1153" s="223"/>
      <c r="AI1153" s="223"/>
      <c r="AJ1153" s="223"/>
      <c r="AK1153" s="223"/>
      <c r="AL1153" s="223"/>
      <c r="AM1153" s="223"/>
      <c r="AN1153" s="223"/>
      <c r="AO1153" s="223"/>
      <c r="AP1153" s="223"/>
      <c r="AQ1153" s="223"/>
      <c r="AR1153" s="223"/>
      <c r="AS1153" s="223"/>
      <c r="AT1153" s="223"/>
      <c r="AU1153" s="223"/>
      <c r="AV1153" s="223"/>
      <c r="AW1153" s="223"/>
      <c r="AX1153" s="223"/>
      <c r="AY1153" s="223"/>
      <c r="AZ1153" s="223"/>
      <c r="BA1153" s="223"/>
      <c r="BB1153" s="223"/>
      <c r="BC1153" s="223"/>
      <c r="BD1153" s="223"/>
      <c r="BE1153" s="223"/>
      <c r="BF1153" s="223"/>
      <c r="BG1153" s="223"/>
      <c r="BH1153" s="223"/>
      <c r="BI1153" s="223"/>
      <c r="BJ1153" s="223"/>
      <c r="BK1153" s="223"/>
      <c r="BL1153" s="223"/>
      <c r="BM1153" s="227">
        <v>16</v>
      </c>
    </row>
    <row r="1154" spans="1:65">
      <c r="A1154" s="30"/>
      <c r="B1154" s="19">
        <v>1</v>
      </c>
      <c r="C1154" s="9">
        <v>4</v>
      </c>
      <c r="D1154" s="229">
        <v>10.8</v>
      </c>
      <c r="E1154" s="221">
        <v>40.280844654410508</v>
      </c>
      <c r="F1154" s="229">
        <v>73</v>
      </c>
      <c r="G1154" s="221">
        <v>35.9</v>
      </c>
      <c r="H1154" s="229">
        <v>7.2</v>
      </c>
      <c r="I1154" s="221">
        <v>28</v>
      </c>
      <c r="J1154" s="221">
        <v>36.567433333333327</v>
      </c>
      <c r="K1154" s="221">
        <v>39.5</v>
      </c>
      <c r="L1154" s="221">
        <v>40.299999999999997</v>
      </c>
      <c r="M1154" s="221">
        <v>47.605422072042103</v>
      </c>
      <c r="N1154" s="221">
        <v>42.4</v>
      </c>
      <c r="O1154" s="221">
        <v>34.1</v>
      </c>
      <c r="P1154" s="221">
        <v>37.1</v>
      </c>
      <c r="Q1154" s="221">
        <v>28.3</v>
      </c>
      <c r="R1154" s="221">
        <v>43.3</v>
      </c>
      <c r="S1154" s="222"/>
      <c r="T1154" s="223"/>
      <c r="U1154" s="223"/>
      <c r="V1154" s="223"/>
      <c r="W1154" s="223"/>
      <c r="X1154" s="223"/>
      <c r="Y1154" s="223"/>
      <c r="Z1154" s="223"/>
      <c r="AA1154" s="223"/>
      <c r="AB1154" s="223"/>
      <c r="AC1154" s="223"/>
      <c r="AD1154" s="223"/>
      <c r="AE1154" s="223"/>
      <c r="AF1154" s="223"/>
      <c r="AG1154" s="223"/>
      <c r="AH1154" s="223"/>
      <c r="AI1154" s="223"/>
      <c r="AJ1154" s="223"/>
      <c r="AK1154" s="223"/>
      <c r="AL1154" s="223"/>
      <c r="AM1154" s="223"/>
      <c r="AN1154" s="223"/>
      <c r="AO1154" s="223"/>
      <c r="AP1154" s="223"/>
      <c r="AQ1154" s="223"/>
      <c r="AR1154" s="223"/>
      <c r="AS1154" s="223"/>
      <c r="AT1154" s="223"/>
      <c r="AU1154" s="223"/>
      <c r="AV1154" s="223"/>
      <c r="AW1154" s="223"/>
      <c r="AX1154" s="223"/>
      <c r="AY1154" s="223"/>
      <c r="AZ1154" s="223"/>
      <c r="BA1154" s="223"/>
      <c r="BB1154" s="223"/>
      <c r="BC1154" s="223"/>
      <c r="BD1154" s="223"/>
      <c r="BE1154" s="223"/>
      <c r="BF1154" s="223"/>
      <c r="BG1154" s="223"/>
      <c r="BH1154" s="223"/>
      <c r="BI1154" s="223"/>
      <c r="BJ1154" s="223"/>
      <c r="BK1154" s="223"/>
      <c r="BL1154" s="223"/>
      <c r="BM1154" s="227">
        <v>37.324311148185458</v>
      </c>
    </row>
    <row r="1155" spans="1:65">
      <c r="A1155" s="30"/>
      <c r="B1155" s="19">
        <v>1</v>
      </c>
      <c r="C1155" s="9">
        <v>5</v>
      </c>
      <c r="D1155" s="229">
        <v>11.5</v>
      </c>
      <c r="E1155" s="221">
        <v>42.176802820482841</v>
      </c>
      <c r="F1155" s="229">
        <v>82</v>
      </c>
      <c r="G1155" s="221">
        <v>33.6</v>
      </c>
      <c r="H1155" s="228">
        <v>11.4</v>
      </c>
      <c r="I1155" s="221">
        <v>27</v>
      </c>
      <c r="J1155" s="221">
        <v>36.29763333333333</v>
      </c>
      <c r="K1155" s="221">
        <v>40.6</v>
      </c>
      <c r="L1155" s="221">
        <v>36.299999999999997</v>
      </c>
      <c r="M1155" s="221">
        <v>49.410399751981437</v>
      </c>
      <c r="N1155" s="221">
        <v>42.7</v>
      </c>
      <c r="O1155" s="221">
        <v>37.6</v>
      </c>
      <c r="P1155" s="221">
        <v>34.700000000000003</v>
      </c>
      <c r="Q1155" s="221">
        <v>20</v>
      </c>
      <c r="R1155" s="221">
        <v>42.1</v>
      </c>
      <c r="S1155" s="222"/>
      <c r="T1155" s="223"/>
      <c r="U1155" s="223"/>
      <c r="V1155" s="223"/>
      <c r="W1155" s="223"/>
      <c r="X1155" s="223"/>
      <c r="Y1155" s="223"/>
      <c r="Z1155" s="223"/>
      <c r="AA1155" s="223"/>
      <c r="AB1155" s="223"/>
      <c r="AC1155" s="223"/>
      <c r="AD1155" s="223"/>
      <c r="AE1155" s="223"/>
      <c r="AF1155" s="223"/>
      <c r="AG1155" s="223"/>
      <c r="AH1155" s="223"/>
      <c r="AI1155" s="223"/>
      <c r="AJ1155" s="223"/>
      <c r="AK1155" s="223"/>
      <c r="AL1155" s="223"/>
      <c r="AM1155" s="223"/>
      <c r="AN1155" s="223"/>
      <c r="AO1155" s="223"/>
      <c r="AP1155" s="223"/>
      <c r="AQ1155" s="223"/>
      <c r="AR1155" s="223"/>
      <c r="AS1155" s="223"/>
      <c r="AT1155" s="223"/>
      <c r="AU1155" s="223"/>
      <c r="AV1155" s="223"/>
      <c r="AW1155" s="223"/>
      <c r="AX1155" s="223"/>
      <c r="AY1155" s="223"/>
      <c r="AZ1155" s="223"/>
      <c r="BA1155" s="223"/>
      <c r="BB1155" s="223"/>
      <c r="BC1155" s="223"/>
      <c r="BD1155" s="223"/>
      <c r="BE1155" s="223"/>
      <c r="BF1155" s="223"/>
      <c r="BG1155" s="223"/>
      <c r="BH1155" s="223"/>
      <c r="BI1155" s="223"/>
      <c r="BJ1155" s="223"/>
      <c r="BK1155" s="223"/>
      <c r="BL1155" s="223"/>
      <c r="BM1155" s="227">
        <v>119</v>
      </c>
    </row>
    <row r="1156" spans="1:65">
      <c r="A1156" s="30"/>
      <c r="B1156" s="19">
        <v>1</v>
      </c>
      <c r="C1156" s="9">
        <v>6</v>
      </c>
      <c r="D1156" s="229">
        <v>10</v>
      </c>
      <c r="E1156" s="221">
        <v>41.799896595289262</v>
      </c>
      <c r="F1156" s="229">
        <v>86</v>
      </c>
      <c r="G1156" s="221">
        <v>36.200000000000003</v>
      </c>
      <c r="H1156" s="229">
        <v>7.1</v>
      </c>
      <c r="I1156" s="221">
        <v>27</v>
      </c>
      <c r="J1156" s="221">
        <v>35.771433333333334</v>
      </c>
      <c r="K1156" s="221">
        <v>35.700000000000003</v>
      </c>
      <c r="L1156" s="221">
        <v>31.100000000000005</v>
      </c>
      <c r="M1156" s="221">
        <v>48.245232311548492</v>
      </c>
      <c r="N1156" s="221">
        <v>43.3</v>
      </c>
      <c r="O1156" s="221">
        <v>34</v>
      </c>
      <c r="P1156" s="221">
        <v>36.700000000000003</v>
      </c>
      <c r="Q1156" s="221">
        <v>32</v>
      </c>
      <c r="R1156" s="221">
        <v>43.2</v>
      </c>
      <c r="S1156" s="222"/>
      <c r="T1156" s="223"/>
      <c r="U1156" s="223"/>
      <c r="V1156" s="223"/>
      <c r="W1156" s="223"/>
      <c r="X1156" s="223"/>
      <c r="Y1156" s="223"/>
      <c r="Z1156" s="223"/>
      <c r="AA1156" s="223"/>
      <c r="AB1156" s="223"/>
      <c r="AC1156" s="223"/>
      <c r="AD1156" s="223"/>
      <c r="AE1156" s="223"/>
      <c r="AF1156" s="223"/>
      <c r="AG1156" s="223"/>
      <c r="AH1156" s="223"/>
      <c r="AI1156" s="223"/>
      <c r="AJ1156" s="223"/>
      <c r="AK1156" s="223"/>
      <c r="AL1156" s="223"/>
      <c r="AM1156" s="223"/>
      <c r="AN1156" s="223"/>
      <c r="AO1156" s="223"/>
      <c r="AP1156" s="223"/>
      <c r="AQ1156" s="223"/>
      <c r="AR1156" s="223"/>
      <c r="AS1156" s="223"/>
      <c r="AT1156" s="223"/>
      <c r="AU1156" s="223"/>
      <c r="AV1156" s="223"/>
      <c r="AW1156" s="223"/>
      <c r="AX1156" s="223"/>
      <c r="AY1156" s="223"/>
      <c r="AZ1156" s="223"/>
      <c r="BA1156" s="223"/>
      <c r="BB1156" s="223"/>
      <c r="BC1156" s="223"/>
      <c r="BD1156" s="223"/>
      <c r="BE1156" s="223"/>
      <c r="BF1156" s="223"/>
      <c r="BG1156" s="223"/>
      <c r="BH1156" s="223"/>
      <c r="BI1156" s="223"/>
      <c r="BJ1156" s="223"/>
      <c r="BK1156" s="223"/>
      <c r="BL1156" s="223"/>
      <c r="BM1156" s="224"/>
    </row>
    <row r="1157" spans="1:65">
      <c r="A1157" s="30"/>
      <c r="B1157" s="20" t="s">
        <v>254</v>
      </c>
      <c r="C1157" s="12"/>
      <c r="D1157" s="230">
        <v>10.316666666666668</v>
      </c>
      <c r="E1157" s="230">
        <v>41.366240285047624</v>
      </c>
      <c r="F1157" s="230">
        <v>85.666666666666671</v>
      </c>
      <c r="G1157" s="230">
        <v>35.550000000000004</v>
      </c>
      <c r="H1157" s="230">
        <v>7.7166666666666677</v>
      </c>
      <c r="I1157" s="230">
        <v>28</v>
      </c>
      <c r="J1157" s="230">
        <v>35.960549999999998</v>
      </c>
      <c r="K1157" s="230">
        <v>37.116666666666667</v>
      </c>
      <c r="L1157" s="230">
        <v>37.249999999999993</v>
      </c>
      <c r="M1157" s="230">
        <v>48.904943493177875</v>
      </c>
      <c r="N1157" s="230">
        <v>43.416666666666679</v>
      </c>
      <c r="O1157" s="230">
        <v>35.366666666666667</v>
      </c>
      <c r="P1157" s="230">
        <v>36.883333333333333</v>
      </c>
      <c r="Q1157" s="230">
        <v>26.016666666666669</v>
      </c>
      <c r="R1157" s="230">
        <v>42.783333333333331</v>
      </c>
      <c r="S1157" s="222"/>
      <c r="T1157" s="223"/>
      <c r="U1157" s="223"/>
      <c r="V1157" s="223"/>
      <c r="W1157" s="223"/>
      <c r="X1157" s="223"/>
      <c r="Y1157" s="223"/>
      <c r="Z1157" s="223"/>
      <c r="AA1157" s="223"/>
      <c r="AB1157" s="223"/>
      <c r="AC1157" s="223"/>
      <c r="AD1157" s="223"/>
      <c r="AE1157" s="223"/>
      <c r="AF1157" s="223"/>
      <c r="AG1157" s="223"/>
      <c r="AH1157" s="223"/>
      <c r="AI1157" s="223"/>
      <c r="AJ1157" s="223"/>
      <c r="AK1157" s="223"/>
      <c r="AL1157" s="223"/>
      <c r="AM1157" s="223"/>
      <c r="AN1157" s="223"/>
      <c r="AO1157" s="223"/>
      <c r="AP1157" s="223"/>
      <c r="AQ1157" s="223"/>
      <c r="AR1157" s="223"/>
      <c r="AS1157" s="223"/>
      <c r="AT1157" s="223"/>
      <c r="AU1157" s="223"/>
      <c r="AV1157" s="223"/>
      <c r="AW1157" s="223"/>
      <c r="AX1157" s="223"/>
      <c r="AY1157" s="223"/>
      <c r="AZ1157" s="223"/>
      <c r="BA1157" s="223"/>
      <c r="BB1157" s="223"/>
      <c r="BC1157" s="223"/>
      <c r="BD1157" s="223"/>
      <c r="BE1157" s="223"/>
      <c r="BF1157" s="223"/>
      <c r="BG1157" s="223"/>
      <c r="BH1157" s="223"/>
      <c r="BI1157" s="223"/>
      <c r="BJ1157" s="223"/>
      <c r="BK1157" s="223"/>
      <c r="BL1157" s="223"/>
      <c r="BM1157" s="224"/>
    </row>
    <row r="1158" spans="1:65">
      <c r="A1158" s="30"/>
      <c r="B1158" s="3" t="s">
        <v>255</v>
      </c>
      <c r="C1158" s="29"/>
      <c r="D1158" s="221">
        <v>10.35</v>
      </c>
      <c r="E1158" s="221">
        <v>41.444131271868457</v>
      </c>
      <c r="F1158" s="221">
        <v>84</v>
      </c>
      <c r="G1158" s="221">
        <v>36</v>
      </c>
      <c r="H1158" s="221">
        <v>7.15</v>
      </c>
      <c r="I1158" s="221">
        <v>28</v>
      </c>
      <c r="J1158" s="221">
        <v>35.873716666666667</v>
      </c>
      <c r="K1158" s="221">
        <v>37.15</v>
      </c>
      <c r="L1158" s="221">
        <v>38</v>
      </c>
      <c r="M1158" s="221">
        <v>48.889961690489926</v>
      </c>
      <c r="N1158" s="221">
        <v>43.599999999999994</v>
      </c>
      <c r="O1158" s="221">
        <v>35.299999999999997</v>
      </c>
      <c r="P1158" s="221">
        <v>36.700000000000003</v>
      </c>
      <c r="Q1158" s="221">
        <v>26.200000000000003</v>
      </c>
      <c r="R1158" s="221">
        <v>42.75</v>
      </c>
      <c r="S1158" s="222"/>
      <c r="T1158" s="223"/>
      <c r="U1158" s="223"/>
      <c r="V1158" s="223"/>
      <c r="W1158" s="223"/>
      <c r="X1158" s="223"/>
      <c r="Y1158" s="223"/>
      <c r="Z1158" s="223"/>
      <c r="AA1158" s="223"/>
      <c r="AB1158" s="223"/>
      <c r="AC1158" s="223"/>
      <c r="AD1158" s="223"/>
      <c r="AE1158" s="223"/>
      <c r="AF1158" s="223"/>
      <c r="AG1158" s="223"/>
      <c r="AH1158" s="223"/>
      <c r="AI1158" s="223"/>
      <c r="AJ1158" s="223"/>
      <c r="AK1158" s="223"/>
      <c r="AL1158" s="223"/>
      <c r="AM1158" s="223"/>
      <c r="AN1158" s="223"/>
      <c r="AO1158" s="223"/>
      <c r="AP1158" s="223"/>
      <c r="AQ1158" s="223"/>
      <c r="AR1158" s="223"/>
      <c r="AS1158" s="223"/>
      <c r="AT1158" s="223"/>
      <c r="AU1158" s="223"/>
      <c r="AV1158" s="223"/>
      <c r="AW1158" s="223"/>
      <c r="AX1158" s="223"/>
      <c r="AY1158" s="223"/>
      <c r="AZ1158" s="223"/>
      <c r="BA1158" s="223"/>
      <c r="BB1158" s="223"/>
      <c r="BC1158" s="223"/>
      <c r="BD1158" s="223"/>
      <c r="BE1158" s="223"/>
      <c r="BF1158" s="223"/>
      <c r="BG1158" s="223"/>
      <c r="BH1158" s="223"/>
      <c r="BI1158" s="223"/>
      <c r="BJ1158" s="223"/>
      <c r="BK1158" s="223"/>
      <c r="BL1158" s="223"/>
      <c r="BM1158" s="224"/>
    </row>
    <row r="1159" spans="1:65">
      <c r="A1159" s="30"/>
      <c r="B1159" s="3" t="s">
        <v>256</v>
      </c>
      <c r="C1159" s="29"/>
      <c r="D1159" s="221">
        <v>0.89312186551817585</v>
      </c>
      <c r="E1159" s="221">
        <v>0.65423797966260466</v>
      </c>
      <c r="F1159" s="221">
        <v>11.961047891663471</v>
      </c>
      <c r="G1159" s="221">
        <v>1.1777096416349819</v>
      </c>
      <c r="H1159" s="221">
        <v>1.9559311507991899</v>
      </c>
      <c r="I1159" s="221">
        <v>0.89442719099991586</v>
      </c>
      <c r="J1159" s="221">
        <v>0.41823840184489902</v>
      </c>
      <c r="K1159" s="221">
        <v>2.9444297693554629</v>
      </c>
      <c r="L1159" s="221">
        <v>3.5052817290483209</v>
      </c>
      <c r="M1159" s="221">
        <v>0.99113812420031999</v>
      </c>
      <c r="N1159" s="221">
        <v>0.74139508136125853</v>
      </c>
      <c r="O1159" s="221">
        <v>3.2352228156135818</v>
      </c>
      <c r="P1159" s="221">
        <v>1.9803198394872135</v>
      </c>
      <c r="Q1159" s="221">
        <v>4.4350497930312249</v>
      </c>
      <c r="R1159" s="221">
        <v>0.44459719597256331</v>
      </c>
      <c r="S1159" s="222"/>
      <c r="T1159" s="223"/>
      <c r="U1159" s="223"/>
      <c r="V1159" s="223"/>
      <c r="W1159" s="223"/>
      <c r="X1159" s="223"/>
      <c r="Y1159" s="223"/>
      <c r="Z1159" s="223"/>
      <c r="AA1159" s="223"/>
      <c r="AB1159" s="223"/>
      <c r="AC1159" s="223"/>
      <c r="AD1159" s="223"/>
      <c r="AE1159" s="223"/>
      <c r="AF1159" s="223"/>
      <c r="AG1159" s="223"/>
      <c r="AH1159" s="223"/>
      <c r="AI1159" s="223"/>
      <c r="AJ1159" s="223"/>
      <c r="AK1159" s="223"/>
      <c r="AL1159" s="223"/>
      <c r="AM1159" s="223"/>
      <c r="AN1159" s="223"/>
      <c r="AO1159" s="223"/>
      <c r="AP1159" s="223"/>
      <c r="AQ1159" s="223"/>
      <c r="AR1159" s="223"/>
      <c r="AS1159" s="223"/>
      <c r="AT1159" s="223"/>
      <c r="AU1159" s="223"/>
      <c r="AV1159" s="223"/>
      <c r="AW1159" s="223"/>
      <c r="AX1159" s="223"/>
      <c r="AY1159" s="223"/>
      <c r="AZ1159" s="223"/>
      <c r="BA1159" s="223"/>
      <c r="BB1159" s="223"/>
      <c r="BC1159" s="223"/>
      <c r="BD1159" s="223"/>
      <c r="BE1159" s="223"/>
      <c r="BF1159" s="223"/>
      <c r="BG1159" s="223"/>
      <c r="BH1159" s="223"/>
      <c r="BI1159" s="223"/>
      <c r="BJ1159" s="223"/>
      <c r="BK1159" s="223"/>
      <c r="BL1159" s="223"/>
      <c r="BM1159" s="224"/>
    </row>
    <row r="1160" spans="1:65">
      <c r="A1160" s="30"/>
      <c r="B1160" s="3" t="s">
        <v>86</v>
      </c>
      <c r="C1160" s="29"/>
      <c r="D1160" s="13">
        <v>8.6570778563958881E-2</v>
      </c>
      <c r="E1160" s="13">
        <v>1.5815746733431987E-2</v>
      </c>
      <c r="F1160" s="13">
        <v>0.13962312714004052</v>
      </c>
      <c r="G1160" s="13">
        <v>3.312825996160286E-2</v>
      </c>
      <c r="H1160" s="13">
        <v>0.25346839967160123</v>
      </c>
      <c r="I1160" s="13">
        <v>3.1943828249996996E-2</v>
      </c>
      <c r="J1160" s="13">
        <v>1.1630478450549256E-2</v>
      </c>
      <c r="K1160" s="13">
        <v>7.9329046323003041E-2</v>
      </c>
      <c r="L1160" s="13">
        <v>9.4101522927471717E-2</v>
      </c>
      <c r="M1160" s="13">
        <v>2.0266624463814817E-2</v>
      </c>
      <c r="N1160" s="13">
        <v>1.7076278265518427E-2</v>
      </c>
      <c r="O1160" s="13">
        <v>9.1476611186057918E-2</v>
      </c>
      <c r="P1160" s="13">
        <v>5.3691455205256582E-2</v>
      </c>
      <c r="Q1160" s="13">
        <v>0.17046956283271844</v>
      </c>
      <c r="R1160" s="13">
        <v>1.0391831616031865E-2</v>
      </c>
      <c r="S1160" s="152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55"/>
    </row>
    <row r="1161" spans="1:65">
      <c r="A1161" s="30"/>
      <c r="B1161" s="3" t="s">
        <v>257</v>
      </c>
      <c r="C1161" s="29"/>
      <c r="D1161" s="13">
        <v>-0.72359391642333848</v>
      </c>
      <c r="E1161" s="13">
        <v>0.10829212951351863</v>
      </c>
      <c r="F1161" s="13">
        <v>1.2951975275994183</v>
      </c>
      <c r="G1161" s="13">
        <v>-4.753767969463818E-2</v>
      </c>
      <c r="H1161" s="13">
        <v>-0.7932536079224648</v>
      </c>
      <c r="I1161" s="13">
        <v>-0.24981870693248587</v>
      </c>
      <c r="J1161" s="13">
        <v>-3.6538146485035949E-2</v>
      </c>
      <c r="K1161" s="13">
        <v>-5.5632502015749985E-3</v>
      </c>
      <c r="L1161" s="13">
        <v>-1.9909583298250988E-3</v>
      </c>
      <c r="M1161" s="13">
        <v>0.31027049096806758</v>
      </c>
      <c r="N1161" s="13">
        <v>0.16322754073861589</v>
      </c>
      <c r="O1161" s="13">
        <v>-5.2449581018294666E-2</v>
      </c>
      <c r="P1161" s="13">
        <v>-1.1814760977137628E-2</v>
      </c>
      <c r="Q1161" s="13">
        <v>-0.30295654852476805</v>
      </c>
      <c r="R1161" s="13">
        <v>0.14625915434780268</v>
      </c>
      <c r="S1161" s="152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55"/>
    </row>
    <row r="1162" spans="1:65">
      <c r="A1162" s="30"/>
      <c r="B1162" s="46" t="s">
        <v>258</v>
      </c>
      <c r="C1162" s="47"/>
      <c r="D1162" s="45">
        <v>3.04</v>
      </c>
      <c r="E1162" s="45">
        <v>0.51</v>
      </c>
      <c r="F1162" s="45">
        <v>5.58</v>
      </c>
      <c r="G1162" s="45">
        <v>0.15</v>
      </c>
      <c r="H1162" s="45">
        <v>3.33</v>
      </c>
      <c r="I1162" s="45">
        <v>1.02</v>
      </c>
      <c r="J1162" s="45">
        <v>0.11</v>
      </c>
      <c r="K1162" s="45">
        <v>0.03</v>
      </c>
      <c r="L1162" s="45">
        <v>0.04</v>
      </c>
      <c r="M1162" s="45">
        <v>1.37</v>
      </c>
      <c r="N1162" s="45">
        <v>0.75</v>
      </c>
      <c r="O1162" s="45">
        <v>0.17</v>
      </c>
      <c r="P1162" s="45">
        <v>0</v>
      </c>
      <c r="Q1162" s="45">
        <v>1.24</v>
      </c>
      <c r="R1162" s="45">
        <v>0.67</v>
      </c>
      <c r="S1162" s="152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55"/>
    </row>
    <row r="1163" spans="1:65">
      <c r="B1163" s="31"/>
      <c r="C1163" s="20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BM1163" s="55"/>
    </row>
    <row r="1164" spans="1:65">
      <c r="BM1164" s="55"/>
    </row>
    <row r="1165" spans="1:65">
      <c r="BM1165" s="55"/>
    </row>
    <row r="1166" spans="1:65">
      <c r="BM1166" s="55"/>
    </row>
    <row r="1167" spans="1:65">
      <c r="BM1167" s="55"/>
    </row>
    <row r="1168" spans="1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6"/>
    </row>
    <row r="1213" spans="65:65">
      <c r="BM1213" s="57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</sheetData>
  <dataConsolidate/>
  <conditionalFormatting sqref="B6:S11 B24:T29 B42:U47 B60:M65 B78:T83 B97:S102 B115:U120 B133:V138 B151:S156 B169:P174 B187:U192 B205:U210 B223:P228 B241:V246 B259:F264 B277:F282 B295:F300 B313:V318 B331:Q336 B349:F354 B367:L372 B386:P391 B404:Q409 B423:F428 B441:O446 B460:T465 B478:R483 B496:R501 B515:G520 B533:U538 B551:U556 B569:T574 B587:T592 B605:R610 B623:E628 B641:U646 B659:T664 B677:T682 B695:E700 B713:F718 B731:E736 B749:P754 B767:M772 B785:U790 B803:U808 B821:R826 B840:R845 B858:F863 B876:R881 B895:S900 B913:O918 B931:H936 B949:R954 B968:R973 B986:T991 B1004:R1009 B1022:F1027 B1040:R1045 B1059:S1064 B1077:S1082 B1096:R1101 B1115:H1120 B1133:V1138 B1151:R1156">
    <cfRule type="expression" dxfId="14" priority="192">
      <formula>AND($B6&lt;&gt;$B5,NOT(ISBLANK(INDIRECT(Anlyt_LabRefThisCol))))</formula>
    </cfRule>
  </conditionalFormatting>
  <conditionalFormatting sqref="C2:S17 C20:T35 C38:U53 C56:M71 C74:T89 C93:S108 C111:U126 C129:V144 C147:S162 C165:P180 C183:U198 C201:U216 C219:P234 C237:V252 C255:F270 C273:F288 C291:F306 C309:V324 C327:Q342 C345:F360 C363:L378 C382:P397 C400:Q415 C419:F434 C437:O452 C456:T471 C474:R489 C492:R507 C511:G526 C529:U544 C547:U562 C565:T580 C583:T598 C601:R616 C619:E634 C637:U652 C655:T670 C673:T688 C691:E706 C709:F724 C727:E742 C745:P760 C763:M778 C781:U796 C799:U814 C817:R832 C836:R851 C854:F869 C872:R887 C891:S906 C909:O924 C927:H942 C945:R960 C964:R979 C982:T997 C1000:R1015 C1018:F1033 C1036:R1051 C1055:S1070 C1073:S1088 C1092:R1107 C1111:H1126 C1129:V1144 C1147:R1162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6C0B-E096-4E99-B929-AA8FA7DE22B8}">
  <sheetPr codeName="Sheet16"/>
  <dimension ref="A1:BN24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557</v>
      </c>
      <c r="BM1" s="28" t="s">
        <v>295</v>
      </c>
    </row>
    <row r="2" spans="1:66" ht="19.5">
      <c r="A2" s="25" t="s">
        <v>117</v>
      </c>
      <c r="B2" s="18" t="s">
        <v>110</v>
      </c>
      <c r="C2" s="15" t="s">
        <v>111</v>
      </c>
      <c r="D2" s="16" t="s">
        <v>311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0" t="s">
        <v>112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99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12.31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12.3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10</v>
      </c>
    </row>
    <row r="8" spans="1:66">
      <c r="A8" s="30"/>
      <c r="B8" s="20" t="s">
        <v>254</v>
      </c>
      <c r="C8" s="12"/>
      <c r="D8" s="23">
        <v>12.305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255</v>
      </c>
      <c r="C9" s="29"/>
      <c r="D9" s="11">
        <v>12.305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12.305</v>
      </c>
      <c r="BN9" s="28"/>
    </row>
    <row r="10" spans="1:66">
      <c r="A10" s="30"/>
      <c r="B10" s="3" t="s">
        <v>256</v>
      </c>
      <c r="C10" s="29"/>
      <c r="D10" s="24">
        <v>7.0710678118653244E-3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16</v>
      </c>
    </row>
    <row r="11" spans="1:66">
      <c r="A11" s="30"/>
      <c r="B11" s="3" t="s">
        <v>86</v>
      </c>
      <c r="C11" s="29"/>
      <c r="D11" s="13">
        <v>5.7464996439376872E-4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257</v>
      </c>
      <c r="C12" s="29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258</v>
      </c>
      <c r="C13" s="47"/>
      <c r="D13" s="45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558</v>
      </c>
      <c r="BM15" s="28" t="s">
        <v>295</v>
      </c>
    </row>
    <row r="16" spans="1:66" ht="15">
      <c r="A16" s="25" t="s">
        <v>101</v>
      </c>
      <c r="B16" s="18" t="s">
        <v>110</v>
      </c>
      <c r="C16" s="15" t="s">
        <v>111</v>
      </c>
      <c r="D16" s="16" t="s">
        <v>311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226</v>
      </c>
      <c r="C17" s="9" t="s">
        <v>226</v>
      </c>
      <c r="D17" s="10" t="s">
        <v>112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99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1.69</v>
      </c>
      <c r="E20" s="15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1.71</v>
      </c>
      <c r="E21" s="15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11</v>
      </c>
    </row>
    <row r="22" spans="1:65">
      <c r="A22" s="30"/>
      <c r="B22" s="20" t="s">
        <v>254</v>
      </c>
      <c r="C22" s="12"/>
      <c r="D22" s="23">
        <v>1.7</v>
      </c>
      <c r="E22" s="15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255</v>
      </c>
      <c r="C23" s="29"/>
      <c r="D23" s="11">
        <v>1.7</v>
      </c>
      <c r="E23" s="15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1.7</v>
      </c>
    </row>
    <row r="24" spans="1:65">
      <c r="A24" s="30"/>
      <c r="B24" s="3" t="s">
        <v>256</v>
      </c>
      <c r="C24" s="29"/>
      <c r="D24" s="24">
        <v>1.4142135623730963E-2</v>
      </c>
      <c r="E24" s="15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17</v>
      </c>
    </row>
    <row r="25" spans="1:65">
      <c r="A25" s="30"/>
      <c r="B25" s="3" t="s">
        <v>86</v>
      </c>
      <c r="C25" s="29"/>
      <c r="D25" s="13">
        <v>8.3189033080770369E-3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257</v>
      </c>
      <c r="C26" s="29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258</v>
      </c>
      <c r="C27" s="47"/>
      <c r="D27" s="45" t="s">
        <v>259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9.5">
      <c r="B29" s="8" t="s">
        <v>559</v>
      </c>
      <c r="BM29" s="28" t="s">
        <v>295</v>
      </c>
    </row>
    <row r="30" spans="1:65" ht="19.5">
      <c r="A30" s="25" t="s">
        <v>312</v>
      </c>
      <c r="B30" s="18" t="s">
        <v>110</v>
      </c>
      <c r="C30" s="15" t="s">
        <v>111</v>
      </c>
      <c r="D30" s="16" t="s">
        <v>311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226</v>
      </c>
      <c r="C31" s="9" t="s">
        <v>226</v>
      </c>
      <c r="D31" s="10" t="s">
        <v>112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0"/>
      <c r="B32" s="19"/>
      <c r="C32" s="9"/>
      <c r="D32" s="10" t="s">
        <v>99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0"/>
      <c r="B33" s="19"/>
      <c r="C33" s="9"/>
      <c r="D33" s="26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0"/>
      <c r="B34" s="18">
        <v>1</v>
      </c>
      <c r="C34" s="14">
        <v>1</v>
      </c>
      <c r="D34" s="22">
        <v>6.370000000000001</v>
      </c>
      <c r="E34" s="15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>
        <v>1</v>
      </c>
      <c r="C35" s="9">
        <v>2</v>
      </c>
      <c r="D35" s="11">
        <v>6.4</v>
      </c>
      <c r="E35" s="15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12</v>
      </c>
    </row>
    <row r="36" spans="1:65">
      <c r="A36" s="30"/>
      <c r="B36" s="20" t="s">
        <v>254</v>
      </c>
      <c r="C36" s="12"/>
      <c r="D36" s="23">
        <v>6.3850000000000007</v>
      </c>
      <c r="E36" s="15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0"/>
      <c r="B37" s="3" t="s">
        <v>255</v>
      </c>
      <c r="C37" s="29"/>
      <c r="D37" s="11">
        <v>6.3850000000000007</v>
      </c>
      <c r="E37" s="15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6.3849999999999998</v>
      </c>
    </row>
    <row r="38" spans="1:65">
      <c r="A38" s="30"/>
      <c r="B38" s="3" t="s">
        <v>256</v>
      </c>
      <c r="C38" s="29"/>
      <c r="D38" s="24">
        <v>2.1213203435595972E-2</v>
      </c>
      <c r="E38" s="15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18</v>
      </c>
    </row>
    <row r="39" spans="1:65">
      <c r="A39" s="30"/>
      <c r="B39" s="3" t="s">
        <v>86</v>
      </c>
      <c r="C39" s="29"/>
      <c r="D39" s="13">
        <v>3.3223497941418903E-3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257</v>
      </c>
      <c r="C40" s="29"/>
      <c r="D40" s="13">
        <v>2.2204460492503131E-16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258</v>
      </c>
      <c r="C41" s="47"/>
      <c r="D41" s="45" t="s">
        <v>259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9.5">
      <c r="B43" s="8" t="s">
        <v>560</v>
      </c>
      <c r="BM43" s="28" t="s">
        <v>295</v>
      </c>
    </row>
    <row r="44" spans="1:65" ht="19.5">
      <c r="A44" s="25" t="s">
        <v>313</v>
      </c>
      <c r="B44" s="18" t="s">
        <v>110</v>
      </c>
      <c r="C44" s="15" t="s">
        <v>111</v>
      </c>
      <c r="D44" s="16" t="s">
        <v>311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226</v>
      </c>
      <c r="C45" s="9" t="s">
        <v>226</v>
      </c>
      <c r="D45" s="10" t="s">
        <v>112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99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1.92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1.92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13</v>
      </c>
    </row>
    <row r="50" spans="1:65">
      <c r="A50" s="30"/>
      <c r="B50" s="20" t="s">
        <v>254</v>
      </c>
      <c r="C50" s="12"/>
      <c r="D50" s="23">
        <v>1.92</v>
      </c>
      <c r="E50" s="1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255</v>
      </c>
      <c r="C51" s="29"/>
      <c r="D51" s="11">
        <v>1.92</v>
      </c>
      <c r="E51" s="1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1.92</v>
      </c>
    </row>
    <row r="52" spans="1:65">
      <c r="A52" s="30"/>
      <c r="B52" s="3" t="s">
        <v>256</v>
      </c>
      <c r="C52" s="29"/>
      <c r="D52" s="24">
        <v>0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19</v>
      </c>
    </row>
    <row r="53" spans="1:65">
      <c r="A53" s="30"/>
      <c r="B53" s="3" t="s">
        <v>86</v>
      </c>
      <c r="C53" s="29"/>
      <c r="D53" s="13">
        <v>0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257</v>
      </c>
      <c r="C54" s="29"/>
      <c r="D54" s="13">
        <v>0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258</v>
      </c>
      <c r="C55" s="47"/>
      <c r="D55" s="45" t="s">
        <v>259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561</v>
      </c>
      <c r="BM57" s="28" t="s">
        <v>295</v>
      </c>
    </row>
    <row r="58" spans="1:65" ht="15">
      <c r="A58" s="25" t="s">
        <v>107</v>
      </c>
      <c r="B58" s="18" t="s">
        <v>110</v>
      </c>
      <c r="C58" s="15" t="s">
        <v>111</v>
      </c>
      <c r="D58" s="16" t="s">
        <v>311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226</v>
      </c>
      <c r="C59" s="9" t="s">
        <v>226</v>
      </c>
      <c r="D59" s="10" t="s">
        <v>112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0"/>
      <c r="B60" s="19"/>
      <c r="C60" s="9"/>
      <c r="D60" s="10" t="s">
        <v>99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2.78</v>
      </c>
      <c r="E62" s="1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2.79</v>
      </c>
      <c r="E63" s="15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10</v>
      </c>
    </row>
    <row r="64" spans="1:65">
      <c r="A64" s="30"/>
      <c r="B64" s="20" t="s">
        <v>254</v>
      </c>
      <c r="C64" s="12"/>
      <c r="D64" s="23">
        <v>2.7850000000000001</v>
      </c>
      <c r="E64" s="15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255</v>
      </c>
      <c r="C65" s="29"/>
      <c r="D65" s="11">
        <v>2.7850000000000001</v>
      </c>
      <c r="E65" s="1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2.7850000000000001</v>
      </c>
    </row>
    <row r="66" spans="1:65">
      <c r="A66" s="30"/>
      <c r="B66" s="3" t="s">
        <v>256</v>
      </c>
      <c r="C66" s="29"/>
      <c r="D66" s="24">
        <v>7.0710678118656384E-3</v>
      </c>
      <c r="E66" s="1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16</v>
      </c>
    </row>
    <row r="67" spans="1:65">
      <c r="A67" s="30"/>
      <c r="B67" s="3" t="s">
        <v>86</v>
      </c>
      <c r="C67" s="29"/>
      <c r="D67" s="13">
        <v>2.5389830563251844E-3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257</v>
      </c>
      <c r="C68" s="29"/>
      <c r="D68" s="13">
        <v>0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258</v>
      </c>
      <c r="C69" s="47"/>
      <c r="D69" s="45" t="s">
        <v>259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562</v>
      </c>
      <c r="BM71" s="28" t="s">
        <v>295</v>
      </c>
    </row>
    <row r="72" spans="1:65" ht="15">
      <c r="A72" s="25" t="s">
        <v>108</v>
      </c>
      <c r="B72" s="18" t="s">
        <v>110</v>
      </c>
      <c r="C72" s="15" t="s">
        <v>111</v>
      </c>
      <c r="D72" s="16" t="s">
        <v>311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226</v>
      </c>
      <c r="C73" s="9" t="s">
        <v>226</v>
      </c>
      <c r="D73" s="10" t="s">
        <v>112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0"/>
      <c r="B74" s="19"/>
      <c r="C74" s="9"/>
      <c r="D74" s="10" t="s">
        <v>99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0"/>
      <c r="B75" s="19"/>
      <c r="C75" s="9"/>
      <c r="D75" s="26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0"/>
      <c r="B76" s="18">
        <v>1</v>
      </c>
      <c r="C76" s="14">
        <v>1</v>
      </c>
      <c r="D76" s="214">
        <v>5.5E-2</v>
      </c>
      <c r="E76" s="203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4"/>
      <c r="AS76" s="204"/>
      <c r="AT76" s="204"/>
      <c r="AU76" s="204"/>
      <c r="AV76" s="204"/>
      <c r="AW76" s="204"/>
      <c r="AX76" s="204"/>
      <c r="AY76" s="204"/>
      <c r="AZ76" s="204"/>
      <c r="BA76" s="204"/>
      <c r="BB76" s="204"/>
      <c r="BC76" s="204"/>
      <c r="BD76" s="204"/>
      <c r="BE76" s="204"/>
      <c r="BF76" s="204"/>
      <c r="BG76" s="204"/>
      <c r="BH76" s="204"/>
      <c r="BI76" s="204"/>
      <c r="BJ76" s="204"/>
      <c r="BK76" s="204"/>
      <c r="BL76" s="204"/>
      <c r="BM76" s="216">
        <v>1</v>
      </c>
    </row>
    <row r="77" spans="1:65">
      <c r="A77" s="30"/>
      <c r="B77" s="19">
        <v>1</v>
      </c>
      <c r="C77" s="9">
        <v>2</v>
      </c>
      <c r="D77" s="24">
        <v>5.6999999999999995E-2</v>
      </c>
      <c r="E77" s="203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  <c r="AS77" s="204"/>
      <c r="AT77" s="204"/>
      <c r="AU77" s="204"/>
      <c r="AV77" s="204"/>
      <c r="AW77" s="204"/>
      <c r="AX77" s="204"/>
      <c r="AY77" s="204"/>
      <c r="AZ77" s="204"/>
      <c r="BA77" s="204"/>
      <c r="BB77" s="204"/>
      <c r="BC77" s="204"/>
      <c r="BD77" s="204"/>
      <c r="BE77" s="204"/>
      <c r="BF77" s="204"/>
      <c r="BG77" s="204"/>
      <c r="BH77" s="204"/>
      <c r="BI77" s="204"/>
      <c r="BJ77" s="204"/>
      <c r="BK77" s="204"/>
      <c r="BL77" s="204"/>
      <c r="BM77" s="216">
        <v>11</v>
      </c>
    </row>
    <row r="78" spans="1:65">
      <c r="A78" s="30"/>
      <c r="B78" s="20" t="s">
        <v>254</v>
      </c>
      <c r="C78" s="12"/>
      <c r="D78" s="219">
        <v>5.5999999999999994E-2</v>
      </c>
      <c r="E78" s="203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4"/>
      <c r="AS78" s="204"/>
      <c r="AT78" s="204"/>
      <c r="AU78" s="204"/>
      <c r="AV78" s="204"/>
      <c r="AW78" s="204"/>
      <c r="AX78" s="204"/>
      <c r="AY78" s="204"/>
      <c r="AZ78" s="204"/>
      <c r="BA78" s="204"/>
      <c r="BB78" s="204"/>
      <c r="BC78" s="204"/>
      <c r="BD78" s="204"/>
      <c r="BE78" s="204"/>
      <c r="BF78" s="204"/>
      <c r="BG78" s="204"/>
      <c r="BH78" s="204"/>
      <c r="BI78" s="204"/>
      <c r="BJ78" s="204"/>
      <c r="BK78" s="204"/>
      <c r="BL78" s="204"/>
      <c r="BM78" s="216">
        <v>16</v>
      </c>
    </row>
    <row r="79" spans="1:65">
      <c r="A79" s="30"/>
      <c r="B79" s="3" t="s">
        <v>255</v>
      </c>
      <c r="C79" s="29"/>
      <c r="D79" s="24">
        <v>5.5999999999999994E-2</v>
      </c>
      <c r="E79" s="203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  <c r="AY79" s="204"/>
      <c r="AZ79" s="204"/>
      <c r="BA79" s="204"/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4"/>
      <c r="BM79" s="216">
        <v>5.6000000000000001E-2</v>
      </c>
    </row>
    <row r="80" spans="1:65">
      <c r="A80" s="30"/>
      <c r="B80" s="3" t="s">
        <v>256</v>
      </c>
      <c r="C80" s="29"/>
      <c r="D80" s="24">
        <v>1.4142135623730913E-3</v>
      </c>
      <c r="E80" s="203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4"/>
      <c r="AS80" s="204"/>
      <c r="AT80" s="204"/>
      <c r="AU80" s="204"/>
      <c r="AV80" s="204"/>
      <c r="AW80" s="204"/>
      <c r="AX80" s="204"/>
      <c r="AY80" s="204"/>
      <c r="AZ80" s="204"/>
      <c r="BA80" s="204"/>
      <c r="BB80" s="204"/>
      <c r="BC80" s="204"/>
      <c r="BD80" s="204"/>
      <c r="BE80" s="204"/>
      <c r="BF80" s="204"/>
      <c r="BG80" s="204"/>
      <c r="BH80" s="204"/>
      <c r="BI80" s="204"/>
      <c r="BJ80" s="204"/>
      <c r="BK80" s="204"/>
      <c r="BL80" s="204"/>
      <c r="BM80" s="216">
        <v>17</v>
      </c>
    </row>
    <row r="81" spans="1:65">
      <c r="A81" s="30"/>
      <c r="B81" s="3" t="s">
        <v>86</v>
      </c>
      <c r="C81" s="29"/>
      <c r="D81" s="13">
        <v>2.5253813613805205E-2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257</v>
      </c>
      <c r="C82" s="29"/>
      <c r="D82" s="13">
        <v>-1.1102230246251565E-16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258</v>
      </c>
      <c r="C83" s="47"/>
      <c r="D83" s="45" t="s">
        <v>259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563</v>
      </c>
      <c r="BM85" s="28" t="s">
        <v>295</v>
      </c>
    </row>
    <row r="86" spans="1:65" ht="19.5">
      <c r="A86" s="25" t="s">
        <v>314</v>
      </c>
      <c r="B86" s="18" t="s">
        <v>110</v>
      </c>
      <c r="C86" s="15" t="s">
        <v>111</v>
      </c>
      <c r="D86" s="16" t="s">
        <v>311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226</v>
      </c>
      <c r="C87" s="9" t="s">
        <v>226</v>
      </c>
      <c r="D87" s="10" t="s">
        <v>112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0"/>
      <c r="B88" s="19"/>
      <c r="C88" s="9"/>
      <c r="D88" s="10" t="s">
        <v>99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0"/>
      <c r="B89" s="19"/>
      <c r="C89" s="9"/>
      <c r="D89" s="26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0"/>
      <c r="B90" s="18">
        <v>1</v>
      </c>
      <c r="C90" s="14">
        <v>1</v>
      </c>
      <c r="D90" s="22">
        <v>1.1200000000000001</v>
      </c>
      <c r="E90" s="15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0"/>
      <c r="B91" s="19">
        <v>1</v>
      </c>
      <c r="C91" s="9">
        <v>2</v>
      </c>
      <c r="D91" s="11">
        <v>1.1299999999999999</v>
      </c>
      <c r="E91" s="15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12</v>
      </c>
    </row>
    <row r="92" spans="1:65">
      <c r="A92" s="30"/>
      <c r="B92" s="20" t="s">
        <v>254</v>
      </c>
      <c r="C92" s="12"/>
      <c r="D92" s="23">
        <v>1.125</v>
      </c>
      <c r="E92" s="15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0"/>
      <c r="B93" s="3" t="s">
        <v>255</v>
      </c>
      <c r="C93" s="29"/>
      <c r="D93" s="11">
        <v>1.125</v>
      </c>
      <c r="E93" s="15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1.125</v>
      </c>
    </row>
    <row r="94" spans="1:65">
      <c r="A94" s="30"/>
      <c r="B94" s="3" t="s">
        <v>256</v>
      </c>
      <c r="C94" s="29"/>
      <c r="D94" s="24">
        <v>7.0710678118653244E-3</v>
      </c>
      <c r="E94" s="15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18</v>
      </c>
    </row>
    <row r="95" spans="1:65">
      <c r="A95" s="30"/>
      <c r="B95" s="3" t="s">
        <v>86</v>
      </c>
      <c r="C95" s="29"/>
      <c r="D95" s="13">
        <v>6.2853936105469552E-3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257</v>
      </c>
      <c r="C96" s="29"/>
      <c r="D96" s="13">
        <v>0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258</v>
      </c>
      <c r="C97" s="47"/>
      <c r="D97" s="45" t="s">
        <v>259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9.5">
      <c r="B99" s="8" t="s">
        <v>564</v>
      </c>
      <c r="BM99" s="28" t="s">
        <v>295</v>
      </c>
    </row>
    <row r="100" spans="1:65" ht="19.5">
      <c r="A100" s="25" t="s">
        <v>315</v>
      </c>
      <c r="B100" s="18" t="s">
        <v>110</v>
      </c>
      <c r="C100" s="15" t="s">
        <v>111</v>
      </c>
      <c r="D100" s="16" t="s">
        <v>311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226</v>
      </c>
      <c r="C101" s="9" t="s">
        <v>226</v>
      </c>
      <c r="D101" s="10" t="s">
        <v>112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0"/>
      <c r="B102" s="19"/>
      <c r="C102" s="9"/>
      <c r="D102" s="10" t="s">
        <v>99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0"/>
      <c r="B103" s="19"/>
      <c r="C103" s="9"/>
      <c r="D103" s="26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0"/>
      <c r="B104" s="18">
        <v>1</v>
      </c>
      <c r="C104" s="14">
        <v>1</v>
      </c>
      <c r="D104" s="214">
        <v>0.17799999999999999</v>
      </c>
      <c r="E104" s="203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  <c r="AD104" s="204"/>
      <c r="AE104" s="204"/>
      <c r="AF104" s="204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16">
        <v>1</v>
      </c>
    </row>
    <row r="105" spans="1:65">
      <c r="A105" s="30"/>
      <c r="B105" s="19">
        <v>1</v>
      </c>
      <c r="C105" s="9">
        <v>2</v>
      </c>
      <c r="D105" s="24">
        <v>0.17899999999999999</v>
      </c>
      <c r="E105" s="203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16">
        <v>13</v>
      </c>
    </row>
    <row r="106" spans="1:65">
      <c r="A106" s="30"/>
      <c r="B106" s="20" t="s">
        <v>254</v>
      </c>
      <c r="C106" s="12"/>
      <c r="D106" s="219">
        <v>0.17849999999999999</v>
      </c>
      <c r="E106" s="203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204"/>
      <c r="AA106" s="204"/>
      <c r="AB106" s="204"/>
      <c r="AC106" s="204"/>
      <c r="AD106" s="204"/>
      <c r="AE106" s="204"/>
      <c r="AF106" s="204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16">
        <v>16</v>
      </c>
    </row>
    <row r="107" spans="1:65">
      <c r="A107" s="30"/>
      <c r="B107" s="3" t="s">
        <v>255</v>
      </c>
      <c r="C107" s="29"/>
      <c r="D107" s="24">
        <v>0.17849999999999999</v>
      </c>
      <c r="E107" s="203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4"/>
      <c r="AC107" s="204"/>
      <c r="AD107" s="204"/>
      <c r="AE107" s="204"/>
      <c r="AF107" s="204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16">
        <v>0.17849999999999999</v>
      </c>
    </row>
    <row r="108" spans="1:65">
      <c r="A108" s="30"/>
      <c r="B108" s="3" t="s">
        <v>256</v>
      </c>
      <c r="C108" s="29"/>
      <c r="D108" s="24">
        <v>7.0710678118654816E-4</v>
      </c>
      <c r="E108" s="203"/>
      <c r="F108" s="204"/>
      <c r="G108" s="204"/>
      <c r="H108" s="204"/>
      <c r="I108" s="204"/>
      <c r="J108" s="204"/>
      <c r="K108" s="204"/>
      <c r="L108" s="204"/>
      <c r="M108" s="204"/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  <c r="AA108" s="204"/>
      <c r="AB108" s="204"/>
      <c r="AC108" s="204"/>
      <c r="AD108" s="204"/>
      <c r="AE108" s="204"/>
      <c r="AF108" s="204"/>
      <c r="AG108" s="204"/>
      <c r="AH108" s="204"/>
      <c r="AI108" s="204"/>
      <c r="AJ108" s="204"/>
      <c r="AK108" s="204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16">
        <v>19</v>
      </c>
    </row>
    <row r="109" spans="1:65">
      <c r="A109" s="30"/>
      <c r="B109" s="3" t="s">
        <v>86</v>
      </c>
      <c r="C109" s="29"/>
      <c r="D109" s="13">
        <v>3.9613825276557319E-3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257</v>
      </c>
      <c r="C110" s="29"/>
      <c r="D110" s="13">
        <v>0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258</v>
      </c>
      <c r="C111" s="47"/>
      <c r="D111" s="45" t="s">
        <v>259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9.5">
      <c r="B113" s="8" t="s">
        <v>565</v>
      </c>
      <c r="BM113" s="28" t="s">
        <v>295</v>
      </c>
    </row>
    <row r="114" spans="1:65" ht="19.5">
      <c r="A114" s="25" t="s">
        <v>316</v>
      </c>
      <c r="B114" s="18" t="s">
        <v>110</v>
      </c>
      <c r="C114" s="15" t="s">
        <v>111</v>
      </c>
      <c r="D114" s="16" t="s">
        <v>311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226</v>
      </c>
      <c r="C115" s="9" t="s">
        <v>226</v>
      </c>
      <c r="D115" s="10" t="s">
        <v>112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99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</v>
      </c>
    </row>
    <row r="118" spans="1:65">
      <c r="A118" s="30"/>
      <c r="B118" s="18">
        <v>1</v>
      </c>
      <c r="C118" s="14">
        <v>1</v>
      </c>
      <c r="D118" s="22">
        <v>69.06</v>
      </c>
      <c r="E118" s="15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68.989999999999995</v>
      </c>
      <c r="E119" s="15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10</v>
      </c>
    </row>
    <row r="120" spans="1:65">
      <c r="A120" s="30"/>
      <c r="B120" s="20" t="s">
        <v>254</v>
      </c>
      <c r="C120" s="12"/>
      <c r="D120" s="23">
        <v>69.025000000000006</v>
      </c>
      <c r="E120" s="15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3" t="s">
        <v>255</v>
      </c>
      <c r="C121" s="29"/>
      <c r="D121" s="11">
        <v>69.025000000000006</v>
      </c>
      <c r="E121" s="15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69.025000000000006</v>
      </c>
    </row>
    <row r="122" spans="1:65">
      <c r="A122" s="30"/>
      <c r="B122" s="3" t="s">
        <v>256</v>
      </c>
      <c r="C122" s="29"/>
      <c r="D122" s="24">
        <v>4.949747468306355E-2</v>
      </c>
      <c r="E122" s="15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16</v>
      </c>
    </row>
    <row r="123" spans="1:65">
      <c r="A123" s="30"/>
      <c r="B123" s="3" t="s">
        <v>86</v>
      </c>
      <c r="C123" s="29"/>
      <c r="D123" s="13">
        <v>7.170948885630358E-4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257</v>
      </c>
      <c r="C124" s="29"/>
      <c r="D124" s="13">
        <v>0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258</v>
      </c>
      <c r="C125" s="47"/>
      <c r="D125" s="45" t="s">
        <v>259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566</v>
      </c>
      <c r="BM127" s="28" t="s">
        <v>295</v>
      </c>
    </row>
    <row r="128" spans="1:65" ht="19.5">
      <c r="A128" s="25" t="s">
        <v>317</v>
      </c>
      <c r="B128" s="18" t="s">
        <v>110</v>
      </c>
      <c r="C128" s="15" t="s">
        <v>111</v>
      </c>
      <c r="D128" s="16" t="s">
        <v>311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226</v>
      </c>
      <c r="C129" s="9" t="s">
        <v>226</v>
      </c>
      <c r="D129" s="10" t="s">
        <v>112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99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3</v>
      </c>
    </row>
    <row r="131" spans="1:65">
      <c r="A131" s="30"/>
      <c r="B131" s="19"/>
      <c r="C131" s="9"/>
      <c r="D131" s="26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8">
        <v>1</v>
      </c>
      <c r="C132" s="14">
        <v>1</v>
      </c>
      <c r="D132" s="214">
        <v>9.0999999999999998E-2</v>
      </c>
      <c r="E132" s="203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4"/>
      <c r="AX132" s="204"/>
      <c r="AY132" s="204"/>
      <c r="AZ132" s="204"/>
      <c r="BA132" s="204"/>
      <c r="BB132" s="204"/>
      <c r="BC132" s="204"/>
      <c r="BD132" s="204"/>
      <c r="BE132" s="204"/>
      <c r="BF132" s="204"/>
      <c r="BG132" s="204"/>
      <c r="BH132" s="204"/>
      <c r="BI132" s="204"/>
      <c r="BJ132" s="204"/>
      <c r="BK132" s="204"/>
      <c r="BL132" s="204"/>
      <c r="BM132" s="216">
        <v>1</v>
      </c>
    </row>
    <row r="133" spans="1:65">
      <c r="A133" s="30"/>
      <c r="B133" s="19">
        <v>1</v>
      </c>
      <c r="C133" s="9">
        <v>2</v>
      </c>
      <c r="D133" s="24">
        <v>9.2999999999999999E-2</v>
      </c>
      <c r="E133" s="203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204"/>
      <c r="AB133" s="204"/>
      <c r="AC133" s="204"/>
      <c r="AD133" s="204"/>
      <c r="AE133" s="204"/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16">
        <v>11</v>
      </c>
    </row>
    <row r="134" spans="1:65">
      <c r="A134" s="30"/>
      <c r="B134" s="20" t="s">
        <v>254</v>
      </c>
      <c r="C134" s="12"/>
      <c r="D134" s="219">
        <v>9.1999999999999998E-2</v>
      </c>
      <c r="E134" s="203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  <c r="AS134" s="204"/>
      <c r="AT134" s="204"/>
      <c r="AU134" s="204"/>
      <c r="AV134" s="204"/>
      <c r="AW134" s="204"/>
      <c r="AX134" s="20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16">
        <v>16</v>
      </c>
    </row>
    <row r="135" spans="1:65">
      <c r="A135" s="30"/>
      <c r="B135" s="3" t="s">
        <v>255</v>
      </c>
      <c r="C135" s="29"/>
      <c r="D135" s="24">
        <v>9.1999999999999998E-2</v>
      </c>
      <c r="E135" s="203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  <c r="AA135" s="204"/>
      <c r="AB135" s="204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4"/>
      <c r="AT135" s="204"/>
      <c r="AU135" s="204"/>
      <c r="AV135" s="204"/>
      <c r="AW135" s="204"/>
      <c r="AX135" s="20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16">
        <v>9.1999999999999998E-2</v>
      </c>
    </row>
    <row r="136" spans="1:65">
      <c r="A136" s="30"/>
      <c r="B136" s="3" t="s">
        <v>256</v>
      </c>
      <c r="C136" s="29"/>
      <c r="D136" s="24">
        <v>1.4142135623730963E-3</v>
      </c>
      <c r="E136" s="203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  <c r="AS136" s="204"/>
      <c r="AT136" s="204"/>
      <c r="AU136" s="204"/>
      <c r="AV136" s="204"/>
      <c r="AW136" s="204"/>
      <c r="AX136" s="20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16">
        <v>17</v>
      </c>
    </row>
    <row r="137" spans="1:65">
      <c r="A137" s="30"/>
      <c r="B137" s="3" t="s">
        <v>86</v>
      </c>
      <c r="C137" s="29"/>
      <c r="D137" s="13">
        <v>1.5371886547533657E-2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257</v>
      </c>
      <c r="C138" s="29"/>
      <c r="D138" s="13">
        <v>0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258</v>
      </c>
      <c r="C139" s="47"/>
      <c r="D139" s="45" t="s">
        <v>259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9.5">
      <c r="B141" s="8" t="s">
        <v>567</v>
      </c>
      <c r="BM141" s="28" t="s">
        <v>295</v>
      </c>
    </row>
    <row r="142" spans="1:65" ht="19.5">
      <c r="A142" s="25" t="s">
        <v>318</v>
      </c>
      <c r="B142" s="18" t="s">
        <v>110</v>
      </c>
      <c r="C142" s="15" t="s">
        <v>111</v>
      </c>
      <c r="D142" s="16" t="s">
        <v>311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226</v>
      </c>
      <c r="C143" s="9" t="s">
        <v>226</v>
      </c>
      <c r="D143" s="10" t="s">
        <v>112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99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3</v>
      </c>
    </row>
    <row r="145" spans="1:65">
      <c r="A145" s="30"/>
      <c r="B145" s="19"/>
      <c r="C145" s="9"/>
      <c r="D145" s="26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3</v>
      </c>
    </row>
    <row r="146" spans="1:65">
      <c r="A146" s="30"/>
      <c r="B146" s="18">
        <v>1</v>
      </c>
      <c r="C146" s="14">
        <v>1</v>
      </c>
      <c r="D146" s="214">
        <v>0.93</v>
      </c>
      <c r="E146" s="203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16">
        <v>1</v>
      </c>
    </row>
    <row r="147" spans="1:65">
      <c r="A147" s="30"/>
      <c r="B147" s="19">
        <v>1</v>
      </c>
      <c r="C147" s="9">
        <v>2</v>
      </c>
      <c r="D147" s="24">
        <v>0.93400000000000016</v>
      </c>
      <c r="E147" s="203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204"/>
      <c r="AA147" s="204"/>
      <c r="AB147" s="204"/>
      <c r="AC147" s="204"/>
      <c r="AD147" s="204"/>
      <c r="AE147" s="204"/>
      <c r="AF147" s="204"/>
      <c r="AG147" s="204"/>
      <c r="AH147" s="204"/>
      <c r="AI147" s="204"/>
      <c r="AJ147" s="204"/>
      <c r="AK147" s="204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16">
        <v>12</v>
      </c>
    </row>
    <row r="148" spans="1:65">
      <c r="A148" s="30"/>
      <c r="B148" s="20" t="s">
        <v>254</v>
      </c>
      <c r="C148" s="12"/>
      <c r="D148" s="219">
        <v>0.93200000000000016</v>
      </c>
      <c r="E148" s="203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16">
        <v>16</v>
      </c>
    </row>
    <row r="149" spans="1:65">
      <c r="A149" s="30"/>
      <c r="B149" s="3" t="s">
        <v>255</v>
      </c>
      <c r="C149" s="29"/>
      <c r="D149" s="24">
        <v>0.93200000000000016</v>
      </c>
      <c r="E149" s="203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204"/>
      <c r="AH149" s="204"/>
      <c r="AI149" s="204"/>
      <c r="AJ149" s="204"/>
      <c r="AK149" s="204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16">
        <v>0.93200000000000005</v>
      </c>
    </row>
    <row r="150" spans="1:65">
      <c r="A150" s="30"/>
      <c r="B150" s="3" t="s">
        <v>256</v>
      </c>
      <c r="C150" s="29"/>
      <c r="D150" s="24">
        <v>2.8284271247462711E-3</v>
      </c>
      <c r="E150" s="203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16">
        <v>18</v>
      </c>
    </row>
    <row r="151" spans="1:65">
      <c r="A151" s="30"/>
      <c r="B151" s="3" t="s">
        <v>86</v>
      </c>
      <c r="C151" s="29"/>
      <c r="D151" s="13">
        <v>3.0347930523028656E-3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257</v>
      </c>
      <c r="C152" s="29"/>
      <c r="D152" s="13">
        <v>2.2204460492503131E-16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258</v>
      </c>
      <c r="C153" s="47"/>
      <c r="D153" s="45" t="s">
        <v>259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06E4-79C4-43A2-A751-2E57EB74651C}">
  <sheetPr codeName="Sheet17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568</v>
      </c>
      <c r="BM1" s="28" t="s">
        <v>295</v>
      </c>
    </row>
    <row r="2" spans="1:66" ht="18">
      <c r="A2" s="25" t="s">
        <v>429</v>
      </c>
      <c r="B2" s="18" t="s">
        <v>110</v>
      </c>
      <c r="C2" s="15" t="s">
        <v>111</v>
      </c>
      <c r="D2" s="16" t="s">
        <v>311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0" t="s">
        <v>112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319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3.2799999999999994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3.25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15</v>
      </c>
    </row>
    <row r="8" spans="1:66">
      <c r="A8" s="30"/>
      <c r="B8" s="20" t="s">
        <v>254</v>
      </c>
      <c r="C8" s="12"/>
      <c r="D8" s="23">
        <v>3.2649999999999997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255</v>
      </c>
      <c r="C9" s="29"/>
      <c r="D9" s="11">
        <v>3.2649999999999997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3.2650000000000001</v>
      </c>
      <c r="BN9" s="28"/>
    </row>
    <row r="10" spans="1:66">
      <c r="A10" s="30"/>
      <c r="B10" s="3" t="s">
        <v>256</v>
      </c>
      <c r="C10" s="29"/>
      <c r="D10" s="24">
        <v>2.1213203435595972E-2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21</v>
      </c>
    </row>
    <row r="11" spans="1:66">
      <c r="A11" s="30"/>
      <c r="B11" s="3" t="s">
        <v>86</v>
      </c>
      <c r="C11" s="29"/>
      <c r="D11" s="13">
        <v>6.4971526602131619E-3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257</v>
      </c>
      <c r="C12" s="29"/>
      <c r="D12" s="13">
        <v>-1.1102230246251565E-16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258</v>
      </c>
      <c r="C13" s="47"/>
      <c r="D13" s="45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2ECE-EA92-41E9-A5A5-51760BC4B00F}">
  <sheetPr codeName="Sheet18"/>
  <dimension ref="A1:BN115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569</v>
      </c>
      <c r="BM1" s="28" t="s">
        <v>295</v>
      </c>
    </row>
    <row r="2" spans="1:66" ht="15">
      <c r="A2" s="25" t="s">
        <v>109</v>
      </c>
      <c r="B2" s="18" t="s">
        <v>110</v>
      </c>
      <c r="C2" s="15" t="s">
        <v>111</v>
      </c>
      <c r="D2" s="16" t="s">
        <v>311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0" t="s">
        <v>112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100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4">
        <v>0.11</v>
      </c>
      <c r="E6" s="203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16">
        <v>1</v>
      </c>
    </row>
    <row r="7" spans="1:66">
      <c r="A7" s="30"/>
      <c r="B7" s="19">
        <v>1</v>
      </c>
      <c r="C7" s="9">
        <v>2</v>
      </c>
      <c r="D7" s="24">
        <v>0.1</v>
      </c>
      <c r="E7" s="203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4"/>
      <c r="BE7" s="204"/>
      <c r="BF7" s="204"/>
      <c r="BG7" s="204"/>
      <c r="BH7" s="204"/>
      <c r="BI7" s="204"/>
      <c r="BJ7" s="204"/>
      <c r="BK7" s="204"/>
      <c r="BL7" s="204"/>
      <c r="BM7" s="216">
        <v>17</v>
      </c>
    </row>
    <row r="8" spans="1:66">
      <c r="A8" s="30"/>
      <c r="B8" s="20" t="s">
        <v>254</v>
      </c>
      <c r="C8" s="12"/>
      <c r="D8" s="219">
        <v>0.10500000000000001</v>
      </c>
      <c r="E8" s="203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4"/>
      <c r="BF8" s="204"/>
      <c r="BG8" s="204"/>
      <c r="BH8" s="204"/>
      <c r="BI8" s="204"/>
      <c r="BJ8" s="204"/>
      <c r="BK8" s="204"/>
      <c r="BL8" s="204"/>
      <c r="BM8" s="216">
        <v>16</v>
      </c>
    </row>
    <row r="9" spans="1:66">
      <c r="A9" s="30"/>
      <c r="B9" s="3" t="s">
        <v>255</v>
      </c>
      <c r="C9" s="29"/>
      <c r="D9" s="24">
        <v>0.10500000000000001</v>
      </c>
      <c r="E9" s="203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16">
        <v>0.105</v>
      </c>
      <c r="BN9" s="28"/>
    </row>
    <row r="10" spans="1:66">
      <c r="A10" s="30"/>
      <c r="B10" s="3" t="s">
        <v>256</v>
      </c>
      <c r="C10" s="29"/>
      <c r="D10" s="24">
        <v>7.0710678118654719E-3</v>
      </c>
      <c r="E10" s="203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04"/>
      <c r="BI10" s="204"/>
      <c r="BJ10" s="204"/>
      <c r="BK10" s="204"/>
      <c r="BL10" s="204"/>
      <c r="BM10" s="216">
        <v>23</v>
      </c>
    </row>
    <row r="11" spans="1:66">
      <c r="A11" s="30"/>
      <c r="B11" s="3" t="s">
        <v>86</v>
      </c>
      <c r="C11" s="29"/>
      <c r="D11" s="13">
        <v>6.7343502970147351E-2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257</v>
      </c>
      <c r="C12" s="29"/>
      <c r="D12" s="13">
        <v>2.2204460492503131E-16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258</v>
      </c>
      <c r="C13" s="47"/>
      <c r="D13" s="45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570</v>
      </c>
      <c r="BM15" s="28" t="s">
        <v>295</v>
      </c>
    </row>
    <row r="16" spans="1:66" ht="15">
      <c r="A16" s="25" t="s">
        <v>60</v>
      </c>
      <c r="B16" s="18" t="s">
        <v>110</v>
      </c>
      <c r="C16" s="15" t="s">
        <v>111</v>
      </c>
      <c r="D16" s="16" t="s">
        <v>311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226</v>
      </c>
      <c r="C17" s="9" t="s">
        <v>226</v>
      </c>
      <c r="D17" s="10" t="s">
        <v>112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100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14">
        <v>0.02</v>
      </c>
      <c r="E20" s="203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  <c r="BA20" s="204"/>
      <c r="BB20" s="204"/>
      <c r="BC20" s="204"/>
      <c r="BD20" s="204"/>
      <c r="BE20" s="204"/>
      <c r="BF20" s="204"/>
      <c r="BG20" s="204"/>
      <c r="BH20" s="204"/>
      <c r="BI20" s="204"/>
      <c r="BJ20" s="204"/>
      <c r="BK20" s="204"/>
      <c r="BL20" s="204"/>
      <c r="BM20" s="216">
        <v>1</v>
      </c>
    </row>
    <row r="21" spans="1:65">
      <c r="A21" s="30"/>
      <c r="B21" s="19">
        <v>1</v>
      </c>
      <c r="C21" s="9">
        <v>2</v>
      </c>
      <c r="D21" s="24">
        <v>0.02</v>
      </c>
      <c r="E21" s="203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04"/>
      <c r="BI21" s="204"/>
      <c r="BJ21" s="204"/>
      <c r="BK21" s="204"/>
      <c r="BL21" s="204"/>
      <c r="BM21" s="216">
        <v>17</v>
      </c>
    </row>
    <row r="22" spans="1:65">
      <c r="A22" s="30"/>
      <c r="B22" s="20" t="s">
        <v>254</v>
      </c>
      <c r="C22" s="12"/>
      <c r="D22" s="219">
        <v>0.02</v>
      </c>
      <c r="E22" s="203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  <c r="BA22" s="204"/>
      <c r="BB22" s="204"/>
      <c r="BC22" s="204"/>
      <c r="BD22" s="204"/>
      <c r="BE22" s="204"/>
      <c r="BF22" s="204"/>
      <c r="BG22" s="204"/>
      <c r="BH22" s="204"/>
      <c r="BI22" s="204"/>
      <c r="BJ22" s="204"/>
      <c r="BK22" s="204"/>
      <c r="BL22" s="204"/>
      <c r="BM22" s="216">
        <v>16</v>
      </c>
    </row>
    <row r="23" spans="1:65">
      <c r="A23" s="30"/>
      <c r="B23" s="3" t="s">
        <v>255</v>
      </c>
      <c r="C23" s="29"/>
      <c r="D23" s="24">
        <v>0.02</v>
      </c>
      <c r="E23" s="203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  <c r="BA23" s="204"/>
      <c r="BB23" s="204"/>
      <c r="BC23" s="204"/>
      <c r="BD23" s="204"/>
      <c r="BE23" s="204"/>
      <c r="BF23" s="204"/>
      <c r="BG23" s="204"/>
      <c r="BH23" s="204"/>
      <c r="BI23" s="204"/>
      <c r="BJ23" s="204"/>
      <c r="BK23" s="204"/>
      <c r="BL23" s="204"/>
      <c r="BM23" s="216">
        <v>0.02</v>
      </c>
    </row>
    <row r="24" spans="1:65">
      <c r="A24" s="30"/>
      <c r="B24" s="3" t="s">
        <v>256</v>
      </c>
      <c r="C24" s="29"/>
      <c r="D24" s="24">
        <v>0</v>
      </c>
      <c r="E24" s="203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4"/>
      <c r="AT24" s="204"/>
      <c r="AU24" s="204"/>
      <c r="AV24" s="204"/>
      <c r="AW24" s="204"/>
      <c r="AX24" s="204"/>
      <c r="AY24" s="204"/>
      <c r="AZ24" s="204"/>
      <c r="BA24" s="204"/>
      <c r="BB24" s="204"/>
      <c r="BC24" s="204"/>
      <c r="BD24" s="204"/>
      <c r="BE24" s="204"/>
      <c r="BF24" s="204"/>
      <c r="BG24" s="204"/>
      <c r="BH24" s="204"/>
      <c r="BI24" s="204"/>
      <c r="BJ24" s="204"/>
      <c r="BK24" s="204"/>
      <c r="BL24" s="204"/>
      <c r="BM24" s="216">
        <v>23</v>
      </c>
    </row>
    <row r="25" spans="1:65">
      <c r="A25" s="30"/>
      <c r="B25" s="3" t="s">
        <v>86</v>
      </c>
      <c r="C25" s="29"/>
      <c r="D25" s="13">
        <v>0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257</v>
      </c>
      <c r="C26" s="29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258</v>
      </c>
      <c r="C27" s="47"/>
      <c r="D27" s="45" t="s">
        <v>259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B068-1F22-4732-9EB1-5F0CBE0A3F5A}">
  <sheetPr codeName="Sheet19"/>
  <dimension ref="A1:BN8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571</v>
      </c>
      <c r="BM1" s="28" t="s">
        <v>295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311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0" t="s">
        <v>112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320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1.1000000000000001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1.2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19</v>
      </c>
    </row>
    <row r="8" spans="1:66">
      <c r="A8" s="30"/>
      <c r="B8" s="20" t="s">
        <v>254</v>
      </c>
      <c r="C8" s="12"/>
      <c r="D8" s="23">
        <v>1.1499999999999999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255</v>
      </c>
      <c r="C9" s="29"/>
      <c r="D9" s="11">
        <v>1.1499999999999999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1.1499999999999999</v>
      </c>
      <c r="BN9" s="28"/>
    </row>
    <row r="10" spans="1:66">
      <c r="A10" s="30"/>
      <c r="B10" s="3" t="s">
        <v>256</v>
      </c>
      <c r="C10" s="29"/>
      <c r="D10" s="24">
        <v>7.0710678118654655E-2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25</v>
      </c>
    </row>
    <row r="11" spans="1:66">
      <c r="A11" s="30"/>
      <c r="B11" s="3" t="s">
        <v>86</v>
      </c>
      <c r="C11" s="29"/>
      <c r="D11" s="13">
        <v>6.1487546190134489E-2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257</v>
      </c>
      <c r="C12" s="29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258</v>
      </c>
      <c r="C13" s="47"/>
      <c r="D13" s="45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572</v>
      </c>
      <c r="BM15" s="28" t="s">
        <v>295</v>
      </c>
    </row>
    <row r="16" spans="1:66" ht="15">
      <c r="A16" s="25" t="s">
        <v>7</v>
      </c>
      <c r="B16" s="18" t="s">
        <v>110</v>
      </c>
      <c r="C16" s="15" t="s">
        <v>111</v>
      </c>
      <c r="D16" s="16" t="s">
        <v>311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226</v>
      </c>
      <c r="C17" s="9" t="s">
        <v>226</v>
      </c>
      <c r="D17" s="10" t="s">
        <v>112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320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05">
        <v>167</v>
      </c>
      <c r="E20" s="207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9">
        <v>1</v>
      </c>
    </row>
    <row r="21" spans="1:65">
      <c r="A21" s="30"/>
      <c r="B21" s="19">
        <v>1</v>
      </c>
      <c r="C21" s="9">
        <v>2</v>
      </c>
      <c r="D21" s="210">
        <v>167</v>
      </c>
      <c r="E21" s="207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  <c r="BM21" s="209">
        <v>20</v>
      </c>
    </row>
    <row r="22" spans="1:65">
      <c r="A22" s="30"/>
      <c r="B22" s="20" t="s">
        <v>254</v>
      </c>
      <c r="C22" s="12"/>
      <c r="D22" s="213">
        <v>167</v>
      </c>
      <c r="E22" s="207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8"/>
      <c r="BM22" s="209">
        <v>16</v>
      </c>
    </row>
    <row r="23" spans="1:65">
      <c r="A23" s="30"/>
      <c r="B23" s="3" t="s">
        <v>255</v>
      </c>
      <c r="C23" s="29"/>
      <c r="D23" s="210">
        <v>167</v>
      </c>
      <c r="E23" s="207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9">
        <v>167</v>
      </c>
    </row>
    <row r="24" spans="1:65">
      <c r="A24" s="30"/>
      <c r="B24" s="3" t="s">
        <v>256</v>
      </c>
      <c r="C24" s="29"/>
      <c r="D24" s="210">
        <v>0</v>
      </c>
      <c r="E24" s="207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9">
        <v>26</v>
      </c>
    </row>
    <row r="25" spans="1:65">
      <c r="A25" s="30"/>
      <c r="B25" s="3" t="s">
        <v>86</v>
      </c>
      <c r="C25" s="29"/>
      <c r="D25" s="13">
        <v>0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257</v>
      </c>
      <c r="C26" s="29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258</v>
      </c>
      <c r="C27" s="47"/>
      <c r="D27" s="45" t="s">
        <v>259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573</v>
      </c>
      <c r="BM29" s="28" t="s">
        <v>295</v>
      </c>
    </row>
    <row r="30" spans="1:65" ht="15">
      <c r="A30" s="25" t="s">
        <v>10</v>
      </c>
      <c r="B30" s="18" t="s">
        <v>110</v>
      </c>
      <c r="C30" s="15" t="s">
        <v>111</v>
      </c>
      <c r="D30" s="16" t="s">
        <v>311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226</v>
      </c>
      <c r="C31" s="9" t="s">
        <v>226</v>
      </c>
      <c r="D31" s="10" t="s">
        <v>112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320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05">
        <v>447</v>
      </c>
      <c r="E34" s="207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209">
        <v>1</v>
      </c>
    </row>
    <row r="35" spans="1:65">
      <c r="A35" s="30"/>
      <c r="B35" s="19">
        <v>1</v>
      </c>
      <c r="C35" s="9">
        <v>2</v>
      </c>
      <c r="D35" s="210">
        <v>438</v>
      </c>
      <c r="E35" s="207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8"/>
      <c r="AT35" s="208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9">
        <v>21</v>
      </c>
    </row>
    <row r="36" spans="1:65">
      <c r="A36" s="30"/>
      <c r="B36" s="20" t="s">
        <v>254</v>
      </c>
      <c r="C36" s="12"/>
      <c r="D36" s="213">
        <v>442.5</v>
      </c>
      <c r="E36" s="207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208"/>
      <c r="AT36" s="208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208"/>
      <c r="BJ36" s="208"/>
      <c r="BK36" s="208"/>
      <c r="BL36" s="208"/>
      <c r="BM36" s="209">
        <v>16</v>
      </c>
    </row>
    <row r="37" spans="1:65">
      <c r="A37" s="30"/>
      <c r="B37" s="3" t="s">
        <v>255</v>
      </c>
      <c r="C37" s="29"/>
      <c r="D37" s="210">
        <v>442.5</v>
      </c>
      <c r="E37" s="207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9">
        <v>442.5</v>
      </c>
    </row>
    <row r="38" spans="1:65">
      <c r="A38" s="30"/>
      <c r="B38" s="3" t="s">
        <v>256</v>
      </c>
      <c r="C38" s="29"/>
      <c r="D38" s="210">
        <v>6.3639610306789276</v>
      </c>
      <c r="E38" s="207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208"/>
      <c r="BJ38" s="208"/>
      <c r="BK38" s="208"/>
      <c r="BL38" s="208"/>
      <c r="BM38" s="209">
        <v>27</v>
      </c>
    </row>
    <row r="39" spans="1:65">
      <c r="A39" s="30"/>
      <c r="B39" s="3" t="s">
        <v>86</v>
      </c>
      <c r="C39" s="29"/>
      <c r="D39" s="13">
        <v>1.4381832837692492E-2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257</v>
      </c>
      <c r="C40" s="29"/>
      <c r="D40" s="13">
        <v>0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258</v>
      </c>
      <c r="C41" s="47"/>
      <c r="D41" s="45" t="s">
        <v>259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574</v>
      </c>
      <c r="BM43" s="28" t="s">
        <v>295</v>
      </c>
    </row>
    <row r="44" spans="1:65" ht="15">
      <c r="A44" s="25" t="s">
        <v>13</v>
      </c>
      <c r="B44" s="18" t="s">
        <v>110</v>
      </c>
      <c r="C44" s="15" t="s">
        <v>111</v>
      </c>
      <c r="D44" s="16" t="s">
        <v>311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226</v>
      </c>
      <c r="C45" s="9" t="s">
        <v>226</v>
      </c>
      <c r="D45" s="10" t="s">
        <v>112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320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2.4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2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22</v>
      </c>
    </row>
    <row r="50" spans="1:65">
      <c r="A50" s="30"/>
      <c r="B50" s="20" t="s">
        <v>254</v>
      </c>
      <c r="C50" s="12"/>
      <c r="D50" s="23">
        <v>2.2000000000000002</v>
      </c>
      <c r="E50" s="1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255</v>
      </c>
      <c r="C51" s="29"/>
      <c r="D51" s="11">
        <v>2.2000000000000002</v>
      </c>
      <c r="E51" s="1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2.2000000000000002</v>
      </c>
    </row>
    <row r="52" spans="1:65">
      <c r="A52" s="30"/>
      <c r="B52" s="3" t="s">
        <v>256</v>
      </c>
      <c r="C52" s="29"/>
      <c r="D52" s="24">
        <v>0.28284271247461895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28</v>
      </c>
    </row>
    <row r="53" spans="1:65">
      <c r="A53" s="30"/>
      <c r="B53" s="3" t="s">
        <v>86</v>
      </c>
      <c r="C53" s="29"/>
      <c r="D53" s="13">
        <v>0.12856486930664496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257</v>
      </c>
      <c r="C54" s="29"/>
      <c r="D54" s="13">
        <v>0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258</v>
      </c>
      <c r="C55" s="47"/>
      <c r="D55" s="45" t="s">
        <v>259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575</v>
      </c>
      <c r="BM57" s="28" t="s">
        <v>295</v>
      </c>
    </row>
    <row r="58" spans="1:65" ht="15">
      <c r="A58" s="25" t="s">
        <v>16</v>
      </c>
      <c r="B58" s="18" t="s">
        <v>110</v>
      </c>
      <c r="C58" s="15" t="s">
        <v>111</v>
      </c>
      <c r="D58" s="16" t="s">
        <v>311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226</v>
      </c>
      <c r="C59" s="9" t="s">
        <v>226</v>
      </c>
      <c r="D59" s="10" t="s">
        <v>112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320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3.36</v>
      </c>
      <c r="E62" s="1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3.32</v>
      </c>
      <c r="E63" s="15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23</v>
      </c>
    </row>
    <row r="64" spans="1:65">
      <c r="A64" s="30"/>
      <c r="B64" s="20" t="s">
        <v>254</v>
      </c>
      <c r="C64" s="12"/>
      <c r="D64" s="23">
        <v>3.34</v>
      </c>
      <c r="E64" s="15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255</v>
      </c>
      <c r="C65" s="29"/>
      <c r="D65" s="11">
        <v>3.34</v>
      </c>
      <c r="E65" s="1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3.34</v>
      </c>
    </row>
    <row r="66" spans="1:65">
      <c r="A66" s="30"/>
      <c r="B66" s="3" t="s">
        <v>256</v>
      </c>
      <c r="C66" s="29"/>
      <c r="D66" s="24">
        <v>2.8284271247461926E-2</v>
      </c>
      <c r="E66" s="1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29</v>
      </c>
    </row>
    <row r="67" spans="1:65">
      <c r="A67" s="30"/>
      <c r="B67" s="3" t="s">
        <v>86</v>
      </c>
      <c r="C67" s="29"/>
      <c r="D67" s="13">
        <v>8.4683446848688396E-3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257</v>
      </c>
      <c r="C68" s="29"/>
      <c r="D68" s="13">
        <v>0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258</v>
      </c>
      <c r="C69" s="47"/>
      <c r="D69" s="45" t="s">
        <v>259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576</v>
      </c>
      <c r="BM71" s="28" t="s">
        <v>295</v>
      </c>
    </row>
    <row r="72" spans="1:65" ht="15">
      <c r="A72" s="25" t="s">
        <v>19</v>
      </c>
      <c r="B72" s="18" t="s">
        <v>110</v>
      </c>
      <c r="C72" s="15" t="s">
        <v>111</v>
      </c>
      <c r="D72" s="16" t="s">
        <v>311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226</v>
      </c>
      <c r="C73" s="9" t="s">
        <v>226</v>
      </c>
      <c r="D73" s="10" t="s">
        <v>112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320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0.1</v>
      </c>
      <c r="E76" s="15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0.1</v>
      </c>
      <c r="E77" s="15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24</v>
      </c>
    </row>
    <row r="78" spans="1:65">
      <c r="A78" s="30"/>
      <c r="B78" s="20" t="s">
        <v>254</v>
      </c>
      <c r="C78" s="12"/>
      <c r="D78" s="23">
        <v>0.1</v>
      </c>
      <c r="E78" s="15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255</v>
      </c>
      <c r="C79" s="29"/>
      <c r="D79" s="11">
        <v>0.1</v>
      </c>
      <c r="E79" s="15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0.1</v>
      </c>
    </row>
    <row r="80" spans="1:65">
      <c r="A80" s="30"/>
      <c r="B80" s="3" t="s">
        <v>256</v>
      </c>
      <c r="C80" s="29"/>
      <c r="D80" s="24">
        <v>0</v>
      </c>
      <c r="E80" s="15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30</v>
      </c>
    </row>
    <row r="81" spans="1:65">
      <c r="A81" s="30"/>
      <c r="B81" s="3" t="s">
        <v>86</v>
      </c>
      <c r="C81" s="29"/>
      <c r="D81" s="13">
        <v>0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257</v>
      </c>
      <c r="C82" s="29"/>
      <c r="D82" s="13">
        <v>0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258</v>
      </c>
      <c r="C83" s="47"/>
      <c r="D83" s="45" t="s">
        <v>259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577</v>
      </c>
      <c r="BM85" s="28" t="s">
        <v>295</v>
      </c>
    </row>
    <row r="86" spans="1:65" ht="15">
      <c r="A86" s="25" t="s">
        <v>22</v>
      </c>
      <c r="B86" s="18" t="s">
        <v>110</v>
      </c>
      <c r="C86" s="15" t="s">
        <v>111</v>
      </c>
      <c r="D86" s="16" t="s">
        <v>311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226</v>
      </c>
      <c r="C87" s="9" t="s">
        <v>226</v>
      </c>
      <c r="D87" s="10" t="s">
        <v>112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320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0</v>
      </c>
    </row>
    <row r="89" spans="1:65">
      <c r="A89" s="30"/>
      <c r="B89" s="19"/>
      <c r="C89" s="9"/>
      <c r="D89" s="26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0</v>
      </c>
    </row>
    <row r="90" spans="1:65">
      <c r="A90" s="30"/>
      <c r="B90" s="18">
        <v>1</v>
      </c>
      <c r="C90" s="14">
        <v>1</v>
      </c>
      <c r="D90" s="205">
        <v>72.099999999999994</v>
      </c>
      <c r="E90" s="207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9">
        <v>1</v>
      </c>
    </row>
    <row r="91" spans="1:65">
      <c r="A91" s="30"/>
      <c r="B91" s="19">
        <v>1</v>
      </c>
      <c r="C91" s="9">
        <v>2</v>
      </c>
      <c r="D91" s="210">
        <v>70.900000000000006</v>
      </c>
      <c r="E91" s="207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9">
        <v>25</v>
      </c>
    </row>
    <row r="92" spans="1:65">
      <c r="A92" s="30"/>
      <c r="B92" s="20" t="s">
        <v>254</v>
      </c>
      <c r="C92" s="12"/>
      <c r="D92" s="213">
        <v>71.5</v>
      </c>
      <c r="E92" s="207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9">
        <v>16</v>
      </c>
    </row>
    <row r="93" spans="1:65">
      <c r="A93" s="30"/>
      <c r="B93" s="3" t="s">
        <v>255</v>
      </c>
      <c r="C93" s="29"/>
      <c r="D93" s="210">
        <v>71.5</v>
      </c>
      <c r="E93" s="207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9">
        <v>71.5</v>
      </c>
    </row>
    <row r="94" spans="1:65">
      <c r="A94" s="30"/>
      <c r="B94" s="3" t="s">
        <v>256</v>
      </c>
      <c r="C94" s="29"/>
      <c r="D94" s="210">
        <v>0.84852813742384892</v>
      </c>
      <c r="E94" s="207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9">
        <v>31</v>
      </c>
    </row>
    <row r="95" spans="1:65">
      <c r="A95" s="30"/>
      <c r="B95" s="3" t="s">
        <v>86</v>
      </c>
      <c r="C95" s="29"/>
      <c r="D95" s="13">
        <v>1.1867526397536349E-2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257</v>
      </c>
      <c r="C96" s="29"/>
      <c r="D96" s="13">
        <v>0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258</v>
      </c>
      <c r="C97" s="47"/>
      <c r="D97" s="45" t="s">
        <v>259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578</v>
      </c>
      <c r="BM99" s="28" t="s">
        <v>295</v>
      </c>
    </row>
    <row r="100" spans="1:65" ht="15">
      <c r="A100" s="25" t="s">
        <v>25</v>
      </c>
      <c r="B100" s="18" t="s">
        <v>110</v>
      </c>
      <c r="C100" s="15" t="s">
        <v>111</v>
      </c>
      <c r="D100" s="16" t="s">
        <v>311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226</v>
      </c>
      <c r="C101" s="9" t="s">
        <v>226</v>
      </c>
      <c r="D101" s="10" t="s">
        <v>112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320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25">
        <v>21.6</v>
      </c>
      <c r="E104" s="222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  <c r="AG104" s="223"/>
      <c r="AH104" s="223"/>
      <c r="AI104" s="223"/>
      <c r="AJ104" s="223"/>
      <c r="AK104" s="223"/>
      <c r="AL104" s="223"/>
      <c r="AM104" s="223"/>
      <c r="AN104" s="223"/>
      <c r="AO104" s="223"/>
      <c r="AP104" s="223"/>
      <c r="AQ104" s="223"/>
      <c r="AR104" s="223"/>
      <c r="AS104" s="223"/>
      <c r="AT104" s="223"/>
      <c r="AU104" s="223"/>
      <c r="AV104" s="223"/>
      <c r="AW104" s="223"/>
      <c r="AX104" s="223"/>
      <c r="AY104" s="223"/>
      <c r="AZ104" s="223"/>
      <c r="BA104" s="223"/>
      <c r="BB104" s="223"/>
      <c r="BC104" s="223"/>
      <c r="BD104" s="223"/>
      <c r="BE104" s="223"/>
      <c r="BF104" s="223"/>
      <c r="BG104" s="223"/>
      <c r="BH104" s="223"/>
      <c r="BI104" s="223"/>
      <c r="BJ104" s="223"/>
      <c r="BK104" s="223"/>
      <c r="BL104" s="223"/>
      <c r="BM104" s="227">
        <v>1</v>
      </c>
    </row>
    <row r="105" spans="1:65">
      <c r="A105" s="30"/>
      <c r="B105" s="19">
        <v>1</v>
      </c>
      <c r="C105" s="9">
        <v>2</v>
      </c>
      <c r="D105" s="221">
        <v>21.7</v>
      </c>
      <c r="E105" s="222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  <c r="AC105" s="223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  <c r="AX105" s="223"/>
      <c r="AY105" s="223"/>
      <c r="AZ105" s="223"/>
      <c r="BA105" s="223"/>
      <c r="BB105" s="223"/>
      <c r="BC105" s="223"/>
      <c r="BD105" s="223"/>
      <c r="BE105" s="223"/>
      <c r="BF105" s="223"/>
      <c r="BG105" s="223"/>
      <c r="BH105" s="223"/>
      <c r="BI105" s="223"/>
      <c r="BJ105" s="223"/>
      <c r="BK105" s="223"/>
      <c r="BL105" s="223"/>
      <c r="BM105" s="227">
        <v>26</v>
      </c>
    </row>
    <row r="106" spans="1:65">
      <c r="A106" s="30"/>
      <c r="B106" s="20" t="s">
        <v>254</v>
      </c>
      <c r="C106" s="12"/>
      <c r="D106" s="230">
        <v>21.65</v>
      </c>
      <c r="E106" s="222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  <c r="X106" s="223"/>
      <c r="Y106" s="223"/>
      <c r="Z106" s="223"/>
      <c r="AA106" s="223"/>
      <c r="AB106" s="223"/>
      <c r="AC106" s="223"/>
      <c r="AD106" s="223"/>
      <c r="AE106" s="223"/>
      <c r="AF106" s="223"/>
      <c r="AG106" s="223"/>
      <c r="AH106" s="223"/>
      <c r="AI106" s="223"/>
      <c r="AJ106" s="223"/>
      <c r="AK106" s="223"/>
      <c r="AL106" s="223"/>
      <c r="AM106" s="223"/>
      <c r="AN106" s="223"/>
      <c r="AO106" s="223"/>
      <c r="AP106" s="223"/>
      <c r="AQ106" s="223"/>
      <c r="AR106" s="223"/>
      <c r="AS106" s="223"/>
      <c r="AT106" s="223"/>
      <c r="AU106" s="223"/>
      <c r="AV106" s="223"/>
      <c r="AW106" s="223"/>
      <c r="AX106" s="223"/>
      <c r="AY106" s="223"/>
      <c r="AZ106" s="223"/>
      <c r="BA106" s="223"/>
      <c r="BB106" s="223"/>
      <c r="BC106" s="223"/>
      <c r="BD106" s="223"/>
      <c r="BE106" s="223"/>
      <c r="BF106" s="223"/>
      <c r="BG106" s="223"/>
      <c r="BH106" s="223"/>
      <c r="BI106" s="223"/>
      <c r="BJ106" s="223"/>
      <c r="BK106" s="223"/>
      <c r="BL106" s="223"/>
      <c r="BM106" s="227">
        <v>16</v>
      </c>
    </row>
    <row r="107" spans="1:65">
      <c r="A107" s="30"/>
      <c r="B107" s="3" t="s">
        <v>255</v>
      </c>
      <c r="C107" s="29"/>
      <c r="D107" s="221">
        <v>21.65</v>
      </c>
      <c r="E107" s="222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/>
      <c r="Z107" s="223"/>
      <c r="AA107" s="223"/>
      <c r="AB107" s="223"/>
      <c r="AC107" s="223"/>
      <c r="AD107" s="223"/>
      <c r="AE107" s="223"/>
      <c r="AF107" s="223"/>
      <c r="AG107" s="223"/>
      <c r="AH107" s="223"/>
      <c r="AI107" s="223"/>
      <c r="AJ107" s="223"/>
      <c r="AK107" s="223"/>
      <c r="AL107" s="223"/>
      <c r="AM107" s="223"/>
      <c r="AN107" s="223"/>
      <c r="AO107" s="223"/>
      <c r="AP107" s="223"/>
      <c r="AQ107" s="223"/>
      <c r="AR107" s="223"/>
      <c r="AS107" s="223"/>
      <c r="AT107" s="223"/>
      <c r="AU107" s="223"/>
      <c r="AV107" s="223"/>
      <c r="AW107" s="223"/>
      <c r="AX107" s="223"/>
      <c r="AY107" s="223"/>
      <c r="AZ107" s="223"/>
      <c r="BA107" s="223"/>
      <c r="BB107" s="223"/>
      <c r="BC107" s="223"/>
      <c r="BD107" s="223"/>
      <c r="BE107" s="223"/>
      <c r="BF107" s="223"/>
      <c r="BG107" s="223"/>
      <c r="BH107" s="223"/>
      <c r="BI107" s="223"/>
      <c r="BJ107" s="223"/>
      <c r="BK107" s="223"/>
      <c r="BL107" s="223"/>
      <c r="BM107" s="227">
        <v>21.65</v>
      </c>
    </row>
    <row r="108" spans="1:65">
      <c r="A108" s="30"/>
      <c r="B108" s="3" t="s">
        <v>256</v>
      </c>
      <c r="C108" s="29"/>
      <c r="D108" s="221">
        <v>7.0710678118653253E-2</v>
      </c>
      <c r="E108" s="222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  <c r="X108" s="223"/>
      <c r="Y108" s="223"/>
      <c r="Z108" s="223"/>
      <c r="AA108" s="223"/>
      <c r="AB108" s="223"/>
      <c r="AC108" s="223"/>
      <c r="AD108" s="223"/>
      <c r="AE108" s="223"/>
      <c r="AF108" s="223"/>
      <c r="AG108" s="223"/>
      <c r="AH108" s="223"/>
      <c r="AI108" s="223"/>
      <c r="AJ108" s="223"/>
      <c r="AK108" s="223"/>
      <c r="AL108" s="223"/>
      <c r="AM108" s="223"/>
      <c r="AN108" s="223"/>
      <c r="AO108" s="223"/>
      <c r="AP108" s="223"/>
      <c r="AQ108" s="223"/>
      <c r="AR108" s="223"/>
      <c r="AS108" s="223"/>
      <c r="AT108" s="223"/>
      <c r="AU108" s="223"/>
      <c r="AV108" s="223"/>
      <c r="AW108" s="223"/>
      <c r="AX108" s="223"/>
      <c r="AY108" s="223"/>
      <c r="AZ108" s="223"/>
      <c r="BA108" s="223"/>
      <c r="BB108" s="223"/>
      <c r="BC108" s="223"/>
      <c r="BD108" s="223"/>
      <c r="BE108" s="223"/>
      <c r="BF108" s="223"/>
      <c r="BG108" s="223"/>
      <c r="BH108" s="223"/>
      <c r="BI108" s="223"/>
      <c r="BJ108" s="223"/>
      <c r="BK108" s="223"/>
      <c r="BL108" s="223"/>
      <c r="BM108" s="227">
        <v>32</v>
      </c>
    </row>
    <row r="109" spans="1:65">
      <c r="A109" s="30"/>
      <c r="B109" s="3" t="s">
        <v>86</v>
      </c>
      <c r="C109" s="29"/>
      <c r="D109" s="13">
        <v>3.2660821301918365E-3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257</v>
      </c>
      <c r="C110" s="29"/>
      <c r="D110" s="13">
        <v>0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258</v>
      </c>
      <c r="C111" s="47"/>
      <c r="D111" s="45" t="s">
        <v>259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579</v>
      </c>
      <c r="BM113" s="28" t="s">
        <v>295</v>
      </c>
    </row>
    <row r="114" spans="1:65" ht="15">
      <c r="A114" s="25" t="s">
        <v>51</v>
      </c>
      <c r="B114" s="18" t="s">
        <v>110</v>
      </c>
      <c r="C114" s="15" t="s">
        <v>111</v>
      </c>
      <c r="D114" s="16" t="s">
        <v>311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226</v>
      </c>
      <c r="C115" s="9" t="s">
        <v>226</v>
      </c>
      <c r="D115" s="10" t="s">
        <v>112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320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0"/>
      <c r="B117" s="19"/>
      <c r="C117" s="9"/>
      <c r="D117" s="26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0"/>
      <c r="B118" s="18">
        <v>1</v>
      </c>
      <c r="C118" s="14">
        <v>1</v>
      </c>
      <c r="D118" s="205">
        <v>193</v>
      </c>
      <c r="E118" s="207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A118" s="208"/>
      <c r="AB118" s="208"/>
      <c r="AC118" s="208"/>
      <c r="AD118" s="208"/>
      <c r="AE118" s="208"/>
      <c r="AF118" s="208"/>
      <c r="AG118" s="208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  <c r="AS118" s="208"/>
      <c r="AT118" s="208"/>
      <c r="AU118" s="208"/>
      <c r="AV118" s="208"/>
      <c r="AW118" s="208"/>
      <c r="AX118" s="208"/>
      <c r="AY118" s="208"/>
      <c r="AZ118" s="208"/>
      <c r="BA118" s="208"/>
      <c r="BB118" s="208"/>
      <c r="BC118" s="208"/>
      <c r="BD118" s="208"/>
      <c r="BE118" s="208"/>
      <c r="BF118" s="208"/>
      <c r="BG118" s="208"/>
      <c r="BH118" s="208"/>
      <c r="BI118" s="208"/>
      <c r="BJ118" s="208"/>
      <c r="BK118" s="208"/>
      <c r="BL118" s="208"/>
      <c r="BM118" s="209">
        <v>1</v>
      </c>
    </row>
    <row r="119" spans="1:65">
      <c r="A119" s="30"/>
      <c r="B119" s="19">
        <v>1</v>
      </c>
      <c r="C119" s="9">
        <v>2</v>
      </c>
      <c r="D119" s="210">
        <v>197</v>
      </c>
      <c r="E119" s="207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  <c r="AJ119" s="208"/>
      <c r="AK119" s="208"/>
      <c r="AL119" s="208"/>
      <c r="AM119" s="208"/>
      <c r="AN119" s="208"/>
      <c r="AO119" s="208"/>
      <c r="AP119" s="208"/>
      <c r="AQ119" s="208"/>
      <c r="AR119" s="208"/>
      <c r="AS119" s="208"/>
      <c r="AT119" s="208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208"/>
      <c r="BH119" s="208"/>
      <c r="BI119" s="208"/>
      <c r="BJ119" s="208"/>
      <c r="BK119" s="208"/>
      <c r="BL119" s="208"/>
      <c r="BM119" s="209">
        <v>27</v>
      </c>
    </row>
    <row r="120" spans="1:65">
      <c r="A120" s="30"/>
      <c r="B120" s="20" t="s">
        <v>254</v>
      </c>
      <c r="C120" s="12"/>
      <c r="D120" s="213">
        <v>195</v>
      </c>
      <c r="E120" s="207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08"/>
      <c r="AR120" s="208"/>
      <c r="AS120" s="208"/>
      <c r="AT120" s="208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208"/>
      <c r="BH120" s="208"/>
      <c r="BI120" s="208"/>
      <c r="BJ120" s="208"/>
      <c r="BK120" s="208"/>
      <c r="BL120" s="208"/>
      <c r="BM120" s="209">
        <v>16</v>
      </c>
    </row>
    <row r="121" spans="1:65">
      <c r="A121" s="30"/>
      <c r="B121" s="3" t="s">
        <v>255</v>
      </c>
      <c r="C121" s="29"/>
      <c r="D121" s="210">
        <v>195</v>
      </c>
      <c r="E121" s="207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  <c r="AS121" s="208"/>
      <c r="AT121" s="208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208"/>
      <c r="BH121" s="208"/>
      <c r="BI121" s="208"/>
      <c r="BJ121" s="208"/>
      <c r="BK121" s="208"/>
      <c r="BL121" s="208"/>
      <c r="BM121" s="209">
        <v>195</v>
      </c>
    </row>
    <row r="122" spans="1:65">
      <c r="A122" s="30"/>
      <c r="B122" s="3" t="s">
        <v>256</v>
      </c>
      <c r="C122" s="29"/>
      <c r="D122" s="210">
        <v>2.8284271247461903</v>
      </c>
      <c r="E122" s="207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208"/>
      <c r="AS122" s="208"/>
      <c r="AT122" s="208"/>
      <c r="AU122" s="208"/>
      <c r="AV122" s="208"/>
      <c r="AW122" s="208"/>
      <c r="AX122" s="208"/>
      <c r="AY122" s="208"/>
      <c r="AZ122" s="208"/>
      <c r="BA122" s="208"/>
      <c r="BB122" s="208"/>
      <c r="BC122" s="208"/>
      <c r="BD122" s="208"/>
      <c r="BE122" s="208"/>
      <c r="BF122" s="208"/>
      <c r="BG122" s="208"/>
      <c r="BH122" s="208"/>
      <c r="BI122" s="208"/>
      <c r="BJ122" s="208"/>
      <c r="BK122" s="208"/>
      <c r="BL122" s="208"/>
      <c r="BM122" s="209">
        <v>33</v>
      </c>
    </row>
    <row r="123" spans="1:65">
      <c r="A123" s="30"/>
      <c r="B123" s="3" t="s">
        <v>86</v>
      </c>
      <c r="C123" s="29"/>
      <c r="D123" s="13">
        <v>1.4504754485877899E-2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257</v>
      </c>
      <c r="C124" s="29"/>
      <c r="D124" s="13">
        <v>0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258</v>
      </c>
      <c r="C125" s="47"/>
      <c r="D125" s="45" t="s">
        <v>259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580</v>
      </c>
      <c r="BM127" s="28" t="s">
        <v>295</v>
      </c>
    </row>
    <row r="128" spans="1:65" ht="15">
      <c r="A128" s="25" t="s">
        <v>28</v>
      </c>
      <c r="B128" s="18" t="s">
        <v>110</v>
      </c>
      <c r="C128" s="15" t="s">
        <v>111</v>
      </c>
      <c r="D128" s="16" t="s">
        <v>311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226</v>
      </c>
      <c r="C129" s="9" t="s">
        <v>226</v>
      </c>
      <c r="D129" s="10" t="s">
        <v>112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320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3.79</v>
      </c>
      <c r="E132" s="1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3.73</v>
      </c>
      <c r="E133" s="1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28</v>
      </c>
    </row>
    <row r="134" spans="1:65">
      <c r="A134" s="30"/>
      <c r="B134" s="20" t="s">
        <v>254</v>
      </c>
      <c r="C134" s="12"/>
      <c r="D134" s="23">
        <v>3.76</v>
      </c>
      <c r="E134" s="1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255</v>
      </c>
      <c r="C135" s="29"/>
      <c r="D135" s="11">
        <v>3.76</v>
      </c>
      <c r="E135" s="1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3.76</v>
      </c>
    </row>
    <row r="136" spans="1:65">
      <c r="A136" s="30"/>
      <c r="B136" s="3" t="s">
        <v>256</v>
      </c>
      <c r="C136" s="29"/>
      <c r="D136" s="24">
        <v>4.2426406871192889E-2</v>
      </c>
      <c r="E136" s="1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34</v>
      </c>
    </row>
    <row r="137" spans="1:65">
      <c r="A137" s="30"/>
      <c r="B137" s="3" t="s">
        <v>86</v>
      </c>
      <c r="C137" s="29"/>
      <c r="D137" s="13">
        <v>1.1283618848721514E-2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257</v>
      </c>
      <c r="C138" s="29"/>
      <c r="D138" s="13">
        <v>0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258</v>
      </c>
      <c r="C139" s="47"/>
      <c r="D139" s="45" t="s">
        <v>259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581</v>
      </c>
      <c r="BM141" s="28" t="s">
        <v>295</v>
      </c>
    </row>
    <row r="142" spans="1:65" ht="15">
      <c r="A142" s="25" t="s">
        <v>0</v>
      </c>
      <c r="B142" s="18" t="s">
        <v>110</v>
      </c>
      <c r="C142" s="15" t="s">
        <v>111</v>
      </c>
      <c r="D142" s="16" t="s">
        <v>311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226</v>
      </c>
      <c r="C143" s="9" t="s">
        <v>226</v>
      </c>
      <c r="D143" s="10" t="s">
        <v>112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320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0</v>
      </c>
    </row>
    <row r="145" spans="1:65">
      <c r="A145" s="30"/>
      <c r="B145" s="19"/>
      <c r="C145" s="9"/>
      <c r="D145" s="26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0</v>
      </c>
    </row>
    <row r="146" spans="1:65">
      <c r="A146" s="30"/>
      <c r="B146" s="18">
        <v>1</v>
      </c>
      <c r="C146" s="14">
        <v>1</v>
      </c>
      <c r="D146" s="205">
        <v>66</v>
      </c>
      <c r="E146" s="207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  <c r="AA146" s="208"/>
      <c r="AB146" s="208"/>
      <c r="AC146" s="208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  <c r="AX146" s="208"/>
      <c r="AY146" s="208"/>
      <c r="AZ146" s="208"/>
      <c r="BA146" s="208"/>
      <c r="BB146" s="208"/>
      <c r="BC146" s="208"/>
      <c r="BD146" s="208"/>
      <c r="BE146" s="208"/>
      <c r="BF146" s="208"/>
      <c r="BG146" s="208"/>
      <c r="BH146" s="208"/>
      <c r="BI146" s="208"/>
      <c r="BJ146" s="208"/>
      <c r="BK146" s="208"/>
      <c r="BL146" s="208"/>
      <c r="BM146" s="209">
        <v>1</v>
      </c>
    </row>
    <row r="147" spans="1:65">
      <c r="A147" s="30"/>
      <c r="B147" s="19">
        <v>1</v>
      </c>
      <c r="C147" s="9">
        <v>2</v>
      </c>
      <c r="D147" s="210">
        <v>60</v>
      </c>
      <c r="E147" s="207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  <c r="AA147" s="208"/>
      <c r="AB147" s="208"/>
      <c r="AC147" s="208"/>
      <c r="AD147" s="208"/>
      <c r="AE147" s="208"/>
      <c r="AF147" s="208"/>
      <c r="AG147" s="208"/>
      <c r="AH147" s="208"/>
      <c r="AI147" s="208"/>
      <c r="AJ147" s="208"/>
      <c r="AK147" s="208"/>
      <c r="AL147" s="208"/>
      <c r="AM147" s="208"/>
      <c r="AN147" s="208"/>
      <c r="AO147" s="208"/>
      <c r="AP147" s="208"/>
      <c r="AQ147" s="208"/>
      <c r="AR147" s="208"/>
      <c r="AS147" s="208"/>
      <c r="AT147" s="208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208"/>
      <c r="BH147" s="208"/>
      <c r="BI147" s="208"/>
      <c r="BJ147" s="208"/>
      <c r="BK147" s="208"/>
      <c r="BL147" s="208"/>
      <c r="BM147" s="209">
        <v>29</v>
      </c>
    </row>
    <row r="148" spans="1:65">
      <c r="A148" s="30"/>
      <c r="B148" s="20" t="s">
        <v>254</v>
      </c>
      <c r="C148" s="12"/>
      <c r="D148" s="213">
        <v>63</v>
      </c>
      <c r="E148" s="207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  <c r="AA148" s="208"/>
      <c r="AB148" s="208"/>
      <c r="AC148" s="208"/>
      <c r="AD148" s="208"/>
      <c r="AE148" s="208"/>
      <c r="AF148" s="208"/>
      <c r="AG148" s="208"/>
      <c r="AH148" s="208"/>
      <c r="AI148" s="208"/>
      <c r="AJ148" s="208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  <c r="BH148" s="208"/>
      <c r="BI148" s="208"/>
      <c r="BJ148" s="208"/>
      <c r="BK148" s="208"/>
      <c r="BL148" s="208"/>
      <c r="BM148" s="209">
        <v>16</v>
      </c>
    </row>
    <row r="149" spans="1:65">
      <c r="A149" s="30"/>
      <c r="B149" s="3" t="s">
        <v>255</v>
      </c>
      <c r="C149" s="29"/>
      <c r="D149" s="210">
        <v>63</v>
      </c>
      <c r="E149" s="207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  <c r="BH149" s="208"/>
      <c r="BI149" s="208"/>
      <c r="BJ149" s="208"/>
      <c r="BK149" s="208"/>
      <c r="BL149" s="208"/>
      <c r="BM149" s="209">
        <v>63</v>
      </c>
    </row>
    <row r="150" spans="1:65">
      <c r="A150" s="30"/>
      <c r="B150" s="3" t="s">
        <v>256</v>
      </c>
      <c r="C150" s="29"/>
      <c r="D150" s="210">
        <v>4.2426406871192848</v>
      </c>
      <c r="E150" s="207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Q150" s="208"/>
      <c r="AR150" s="208"/>
      <c r="AS150" s="208"/>
      <c r="AT150" s="208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  <c r="BG150" s="208"/>
      <c r="BH150" s="208"/>
      <c r="BI150" s="208"/>
      <c r="BJ150" s="208"/>
      <c r="BK150" s="208"/>
      <c r="BL150" s="208"/>
      <c r="BM150" s="209">
        <v>35</v>
      </c>
    </row>
    <row r="151" spans="1:65">
      <c r="A151" s="30"/>
      <c r="B151" s="3" t="s">
        <v>86</v>
      </c>
      <c r="C151" s="29"/>
      <c r="D151" s="13">
        <v>6.7343502970147379E-2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257</v>
      </c>
      <c r="C152" s="29"/>
      <c r="D152" s="13">
        <v>0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258</v>
      </c>
      <c r="C153" s="47"/>
      <c r="D153" s="45" t="s">
        <v>259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582</v>
      </c>
      <c r="BM155" s="28" t="s">
        <v>295</v>
      </c>
    </row>
    <row r="156" spans="1:65" ht="15">
      <c r="A156" s="25" t="s">
        <v>33</v>
      </c>
      <c r="B156" s="18" t="s">
        <v>110</v>
      </c>
      <c r="C156" s="15" t="s">
        <v>111</v>
      </c>
      <c r="D156" s="16" t="s">
        <v>311</v>
      </c>
      <c r="E156" s="15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226</v>
      </c>
      <c r="C157" s="9" t="s">
        <v>226</v>
      </c>
      <c r="D157" s="10" t="s">
        <v>112</v>
      </c>
      <c r="E157" s="15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320</v>
      </c>
      <c r="E158" s="15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4.5</v>
      </c>
      <c r="E160" s="15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4.4400000000000004</v>
      </c>
      <c r="E161" s="15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3</v>
      </c>
    </row>
    <row r="162" spans="1:65">
      <c r="A162" s="30"/>
      <c r="B162" s="20" t="s">
        <v>254</v>
      </c>
      <c r="C162" s="12"/>
      <c r="D162" s="23">
        <v>4.4700000000000006</v>
      </c>
      <c r="E162" s="15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255</v>
      </c>
      <c r="C163" s="29"/>
      <c r="D163" s="11">
        <v>4.4700000000000006</v>
      </c>
      <c r="E163" s="15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4.47</v>
      </c>
    </row>
    <row r="164" spans="1:65">
      <c r="A164" s="30"/>
      <c r="B164" s="3" t="s">
        <v>256</v>
      </c>
      <c r="C164" s="29"/>
      <c r="D164" s="24">
        <v>4.2426406871192576E-2</v>
      </c>
      <c r="E164" s="15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36</v>
      </c>
    </row>
    <row r="165" spans="1:65">
      <c r="A165" s="30"/>
      <c r="B165" s="3" t="s">
        <v>86</v>
      </c>
      <c r="C165" s="29"/>
      <c r="D165" s="13">
        <v>9.4913661904233934E-3</v>
      </c>
      <c r="E165" s="15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257</v>
      </c>
      <c r="C166" s="29"/>
      <c r="D166" s="13">
        <v>2.2204460492503131E-16</v>
      </c>
      <c r="E166" s="15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258</v>
      </c>
      <c r="C167" s="47"/>
      <c r="D167" s="45" t="s">
        <v>259</v>
      </c>
      <c r="E167" s="15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583</v>
      </c>
      <c r="BM169" s="28" t="s">
        <v>295</v>
      </c>
    </row>
    <row r="170" spans="1:65" ht="15">
      <c r="A170" s="25" t="s">
        <v>36</v>
      </c>
      <c r="B170" s="18" t="s">
        <v>110</v>
      </c>
      <c r="C170" s="15" t="s">
        <v>111</v>
      </c>
      <c r="D170" s="16" t="s">
        <v>311</v>
      </c>
      <c r="E170" s="15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226</v>
      </c>
      <c r="C171" s="9" t="s">
        <v>226</v>
      </c>
      <c r="D171" s="10" t="s">
        <v>112</v>
      </c>
      <c r="E171" s="15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320</v>
      </c>
      <c r="E172" s="15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2.25</v>
      </c>
      <c r="E174" s="15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2.21</v>
      </c>
      <c r="E175" s="15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4</v>
      </c>
    </row>
    <row r="176" spans="1:65">
      <c r="A176" s="30"/>
      <c r="B176" s="20" t="s">
        <v>254</v>
      </c>
      <c r="C176" s="12"/>
      <c r="D176" s="23">
        <v>2.23</v>
      </c>
      <c r="E176" s="15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255</v>
      </c>
      <c r="C177" s="29"/>
      <c r="D177" s="11">
        <v>2.23</v>
      </c>
      <c r="E177" s="15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2.23</v>
      </c>
    </row>
    <row r="178" spans="1:65">
      <c r="A178" s="30"/>
      <c r="B178" s="3" t="s">
        <v>256</v>
      </c>
      <c r="C178" s="29"/>
      <c r="D178" s="24">
        <v>2.8284271247461926E-2</v>
      </c>
      <c r="E178" s="15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37</v>
      </c>
    </row>
    <row r="179" spans="1:65">
      <c r="A179" s="30"/>
      <c r="B179" s="3" t="s">
        <v>86</v>
      </c>
      <c r="C179" s="29"/>
      <c r="D179" s="13">
        <v>1.268352970738203E-2</v>
      </c>
      <c r="E179" s="15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257</v>
      </c>
      <c r="C180" s="29"/>
      <c r="D180" s="13">
        <v>0</v>
      </c>
      <c r="E180" s="15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258</v>
      </c>
      <c r="C181" s="47"/>
      <c r="D181" s="45" t="s">
        <v>259</v>
      </c>
      <c r="E181" s="15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584</v>
      </c>
      <c r="BM183" s="28" t="s">
        <v>295</v>
      </c>
    </row>
    <row r="184" spans="1:65" ht="15">
      <c r="A184" s="25" t="s">
        <v>39</v>
      </c>
      <c r="B184" s="18" t="s">
        <v>110</v>
      </c>
      <c r="C184" s="15" t="s">
        <v>111</v>
      </c>
      <c r="D184" s="16" t="s">
        <v>311</v>
      </c>
      <c r="E184" s="15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226</v>
      </c>
      <c r="C185" s="9" t="s">
        <v>226</v>
      </c>
      <c r="D185" s="10" t="s">
        <v>112</v>
      </c>
      <c r="E185" s="15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320</v>
      </c>
      <c r="E186" s="15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1.55</v>
      </c>
      <c r="E188" s="15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1.49</v>
      </c>
      <c r="E189" s="15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5</v>
      </c>
    </row>
    <row r="190" spans="1:65">
      <c r="A190" s="30"/>
      <c r="B190" s="20" t="s">
        <v>254</v>
      </c>
      <c r="C190" s="12"/>
      <c r="D190" s="23">
        <v>1.52</v>
      </c>
      <c r="E190" s="15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255</v>
      </c>
      <c r="C191" s="29"/>
      <c r="D191" s="11">
        <v>1.52</v>
      </c>
      <c r="E191" s="15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1.52</v>
      </c>
    </row>
    <row r="192" spans="1:65">
      <c r="A192" s="30"/>
      <c r="B192" s="3" t="s">
        <v>256</v>
      </c>
      <c r="C192" s="29"/>
      <c r="D192" s="24">
        <v>4.2426406871192889E-2</v>
      </c>
      <c r="E192" s="15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38</v>
      </c>
    </row>
    <row r="193" spans="1:65">
      <c r="A193" s="30"/>
      <c r="B193" s="3" t="s">
        <v>86</v>
      </c>
      <c r="C193" s="29"/>
      <c r="D193" s="13">
        <v>2.7912109783679532E-2</v>
      </c>
      <c r="E193" s="15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257</v>
      </c>
      <c r="C194" s="29"/>
      <c r="D194" s="13">
        <v>0</v>
      </c>
      <c r="E194" s="15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258</v>
      </c>
      <c r="C195" s="47"/>
      <c r="D195" s="45" t="s">
        <v>259</v>
      </c>
      <c r="E195" s="15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585</v>
      </c>
      <c r="BM197" s="28" t="s">
        <v>295</v>
      </c>
    </row>
    <row r="198" spans="1:65" ht="15">
      <c r="A198" s="25" t="s">
        <v>42</v>
      </c>
      <c r="B198" s="18" t="s">
        <v>110</v>
      </c>
      <c r="C198" s="15" t="s">
        <v>111</v>
      </c>
      <c r="D198" s="16" t="s">
        <v>311</v>
      </c>
      <c r="E198" s="15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226</v>
      </c>
      <c r="C199" s="9" t="s">
        <v>226</v>
      </c>
      <c r="D199" s="10" t="s">
        <v>112</v>
      </c>
      <c r="E199" s="15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320</v>
      </c>
      <c r="E200" s="15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25">
        <v>17.600000000000001</v>
      </c>
      <c r="E202" s="222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  <c r="AA202" s="223"/>
      <c r="AB202" s="223"/>
      <c r="AC202" s="223"/>
      <c r="AD202" s="223"/>
      <c r="AE202" s="223"/>
      <c r="AF202" s="223"/>
      <c r="AG202" s="223"/>
      <c r="AH202" s="223"/>
      <c r="AI202" s="223"/>
      <c r="AJ202" s="223"/>
      <c r="AK202" s="223"/>
      <c r="AL202" s="223"/>
      <c r="AM202" s="223"/>
      <c r="AN202" s="223"/>
      <c r="AO202" s="223"/>
      <c r="AP202" s="223"/>
      <c r="AQ202" s="223"/>
      <c r="AR202" s="223"/>
      <c r="AS202" s="223"/>
      <c r="AT202" s="223"/>
      <c r="AU202" s="223"/>
      <c r="AV202" s="223"/>
      <c r="AW202" s="223"/>
      <c r="AX202" s="223"/>
      <c r="AY202" s="223"/>
      <c r="AZ202" s="223"/>
      <c r="BA202" s="223"/>
      <c r="BB202" s="223"/>
      <c r="BC202" s="223"/>
      <c r="BD202" s="223"/>
      <c r="BE202" s="223"/>
      <c r="BF202" s="223"/>
      <c r="BG202" s="223"/>
      <c r="BH202" s="223"/>
      <c r="BI202" s="223"/>
      <c r="BJ202" s="223"/>
      <c r="BK202" s="223"/>
      <c r="BL202" s="223"/>
      <c r="BM202" s="227">
        <v>1</v>
      </c>
    </row>
    <row r="203" spans="1:65">
      <c r="A203" s="30"/>
      <c r="B203" s="19">
        <v>1</v>
      </c>
      <c r="C203" s="9">
        <v>2</v>
      </c>
      <c r="D203" s="221">
        <v>17.399999999999999</v>
      </c>
      <c r="E203" s="222"/>
      <c r="F203" s="223"/>
      <c r="G203" s="223"/>
      <c r="H203" s="223"/>
      <c r="I203" s="223"/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  <c r="AA203" s="223"/>
      <c r="AB203" s="223"/>
      <c r="AC203" s="223"/>
      <c r="AD203" s="223"/>
      <c r="AE203" s="223"/>
      <c r="AF203" s="223"/>
      <c r="AG203" s="223"/>
      <c r="AH203" s="223"/>
      <c r="AI203" s="223"/>
      <c r="AJ203" s="223"/>
      <c r="AK203" s="223"/>
      <c r="AL203" s="223"/>
      <c r="AM203" s="223"/>
      <c r="AN203" s="223"/>
      <c r="AO203" s="223"/>
      <c r="AP203" s="223"/>
      <c r="AQ203" s="223"/>
      <c r="AR203" s="223"/>
      <c r="AS203" s="223"/>
      <c r="AT203" s="223"/>
      <c r="AU203" s="223"/>
      <c r="AV203" s="223"/>
      <c r="AW203" s="223"/>
      <c r="AX203" s="223"/>
      <c r="AY203" s="223"/>
      <c r="AZ203" s="223"/>
      <c r="BA203" s="223"/>
      <c r="BB203" s="223"/>
      <c r="BC203" s="223"/>
      <c r="BD203" s="223"/>
      <c r="BE203" s="223"/>
      <c r="BF203" s="223"/>
      <c r="BG203" s="223"/>
      <c r="BH203" s="223"/>
      <c r="BI203" s="223"/>
      <c r="BJ203" s="223"/>
      <c r="BK203" s="223"/>
      <c r="BL203" s="223"/>
      <c r="BM203" s="227">
        <v>33</v>
      </c>
    </row>
    <row r="204" spans="1:65">
      <c r="A204" s="30"/>
      <c r="B204" s="20" t="s">
        <v>254</v>
      </c>
      <c r="C204" s="12"/>
      <c r="D204" s="230">
        <v>17.5</v>
      </c>
      <c r="E204" s="222"/>
      <c r="F204" s="223"/>
      <c r="G204" s="223"/>
      <c r="H204" s="223"/>
      <c r="I204" s="223"/>
      <c r="J204" s="223"/>
      <c r="K204" s="223"/>
      <c r="L204" s="223"/>
      <c r="M204" s="223"/>
      <c r="N204" s="223"/>
      <c r="O204" s="223"/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  <c r="AA204" s="223"/>
      <c r="AB204" s="223"/>
      <c r="AC204" s="223"/>
      <c r="AD204" s="223"/>
      <c r="AE204" s="223"/>
      <c r="AF204" s="223"/>
      <c r="AG204" s="223"/>
      <c r="AH204" s="223"/>
      <c r="AI204" s="223"/>
      <c r="AJ204" s="223"/>
      <c r="AK204" s="223"/>
      <c r="AL204" s="223"/>
      <c r="AM204" s="223"/>
      <c r="AN204" s="223"/>
      <c r="AO204" s="223"/>
      <c r="AP204" s="223"/>
      <c r="AQ204" s="223"/>
      <c r="AR204" s="223"/>
      <c r="AS204" s="223"/>
      <c r="AT204" s="223"/>
      <c r="AU204" s="223"/>
      <c r="AV204" s="223"/>
      <c r="AW204" s="223"/>
      <c r="AX204" s="223"/>
      <c r="AY204" s="223"/>
      <c r="AZ204" s="223"/>
      <c r="BA204" s="223"/>
      <c r="BB204" s="223"/>
      <c r="BC204" s="223"/>
      <c r="BD204" s="223"/>
      <c r="BE204" s="223"/>
      <c r="BF204" s="223"/>
      <c r="BG204" s="223"/>
      <c r="BH204" s="223"/>
      <c r="BI204" s="223"/>
      <c r="BJ204" s="223"/>
      <c r="BK204" s="223"/>
      <c r="BL204" s="223"/>
      <c r="BM204" s="227">
        <v>16</v>
      </c>
    </row>
    <row r="205" spans="1:65">
      <c r="A205" s="30"/>
      <c r="B205" s="3" t="s">
        <v>255</v>
      </c>
      <c r="C205" s="29"/>
      <c r="D205" s="221">
        <v>17.5</v>
      </c>
      <c r="E205" s="222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  <c r="AA205" s="223"/>
      <c r="AB205" s="223"/>
      <c r="AC205" s="223"/>
      <c r="AD205" s="223"/>
      <c r="AE205" s="223"/>
      <c r="AF205" s="223"/>
      <c r="AG205" s="223"/>
      <c r="AH205" s="223"/>
      <c r="AI205" s="223"/>
      <c r="AJ205" s="223"/>
      <c r="AK205" s="223"/>
      <c r="AL205" s="223"/>
      <c r="AM205" s="223"/>
      <c r="AN205" s="223"/>
      <c r="AO205" s="223"/>
      <c r="AP205" s="223"/>
      <c r="AQ205" s="223"/>
      <c r="AR205" s="223"/>
      <c r="AS205" s="223"/>
      <c r="AT205" s="223"/>
      <c r="AU205" s="223"/>
      <c r="AV205" s="223"/>
      <c r="AW205" s="223"/>
      <c r="AX205" s="223"/>
      <c r="AY205" s="223"/>
      <c r="AZ205" s="223"/>
      <c r="BA205" s="223"/>
      <c r="BB205" s="223"/>
      <c r="BC205" s="223"/>
      <c r="BD205" s="223"/>
      <c r="BE205" s="223"/>
      <c r="BF205" s="223"/>
      <c r="BG205" s="223"/>
      <c r="BH205" s="223"/>
      <c r="BI205" s="223"/>
      <c r="BJ205" s="223"/>
      <c r="BK205" s="223"/>
      <c r="BL205" s="223"/>
      <c r="BM205" s="227">
        <v>17.5</v>
      </c>
    </row>
    <row r="206" spans="1:65">
      <c r="A206" s="30"/>
      <c r="B206" s="3" t="s">
        <v>256</v>
      </c>
      <c r="C206" s="29"/>
      <c r="D206" s="221">
        <v>0.14142135623731153</v>
      </c>
      <c r="E206" s="222"/>
      <c r="F206" s="223"/>
      <c r="G206" s="223"/>
      <c r="H206" s="223"/>
      <c r="I206" s="223"/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  <c r="AA206" s="223"/>
      <c r="AB206" s="223"/>
      <c r="AC206" s="223"/>
      <c r="AD206" s="223"/>
      <c r="AE206" s="223"/>
      <c r="AF206" s="223"/>
      <c r="AG206" s="223"/>
      <c r="AH206" s="223"/>
      <c r="AI206" s="223"/>
      <c r="AJ206" s="223"/>
      <c r="AK206" s="223"/>
      <c r="AL206" s="223"/>
      <c r="AM206" s="223"/>
      <c r="AN206" s="223"/>
      <c r="AO206" s="223"/>
      <c r="AP206" s="223"/>
      <c r="AQ206" s="223"/>
      <c r="AR206" s="223"/>
      <c r="AS206" s="223"/>
      <c r="AT206" s="223"/>
      <c r="AU206" s="223"/>
      <c r="AV206" s="223"/>
      <c r="AW206" s="223"/>
      <c r="AX206" s="223"/>
      <c r="AY206" s="223"/>
      <c r="AZ206" s="223"/>
      <c r="BA206" s="223"/>
      <c r="BB206" s="223"/>
      <c r="BC206" s="223"/>
      <c r="BD206" s="223"/>
      <c r="BE206" s="223"/>
      <c r="BF206" s="223"/>
      <c r="BG206" s="223"/>
      <c r="BH206" s="223"/>
      <c r="BI206" s="223"/>
      <c r="BJ206" s="223"/>
      <c r="BK206" s="223"/>
      <c r="BL206" s="223"/>
      <c r="BM206" s="227">
        <v>39</v>
      </c>
    </row>
    <row r="207" spans="1:65">
      <c r="A207" s="30"/>
      <c r="B207" s="3" t="s">
        <v>86</v>
      </c>
      <c r="C207" s="29"/>
      <c r="D207" s="13">
        <v>8.0812203564178016E-3</v>
      </c>
      <c r="E207" s="15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257</v>
      </c>
      <c r="C208" s="29"/>
      <c r="D208" s="13">
        <v>0</v>
      </c>
      <c r="E208" s="15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258</v>
      </c>
      <c r="C209" s="47"/>
      <c r="D209" s="45" t="s">
        <v>259</v>
      </c>
      <c r="E209" s="15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586</v>
      </c>
      <c r="BM211" s="28" t="s">
        <v>295</v>
      </c>
    </row>
    <row r="212" spans="1:65" ht="15">
      <c r="A212" s="25" t="s">
        <v>5</v>
      </c>
      <c r="B212" s="18" t="s">
        <v>110</v>
      </c>
      <c r="C212" s="15" t="s">
        <v>111</v>
      </c>
      <c r="D212" s="16" t="s">
        <v>311</v>
      </c>
      <c r="E212" s="15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226</v>
      </c>
      <c r="C213" s="9" t="s">
        <v>226</v>
      </c>
      <c r="D213" s="10" t="s">
        <v>112</v>
      </c>
      <c r="E213" s="15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320</v>
      </c>
      <c r="E214" s="15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5.3</v>
      </c>
      <c r="E216" s="15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5.27</v>
      </c>
      <c r="E217" s="15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6</v>
      </c>
    </row>
    <row r="218" spans="1:65">
      <c r="A218" s="30"/>
      <c r="B218" s="20" t="s">
        <v>254</v>
      </c>
      <c r="C218" s="12"/>
      <c r="D218" s="23">
        <v>5.2850000000000001</v>
      </c>
      <c r="E218" s="15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255</v>
      </c>
      <c r="C219" s="29"/>
      <c r="D219" s="11">
        <v>5.2850000000000001</v>
      </c>
      <c r="E219" s="15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5.2850000000000001</v>
      </c>
    </row>
    <row r="220" spans="1:65">
      <c r="A220" s="30"/>
      <c r="B220" s="3" t="s">
        <v>256</v>
      </c>
      <c r="C220" s="29"/>
      <c r="D220" s="24">
        <v>2.12132034355966E-2</v>
      </c>
      <c r="E220" s="15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40</v>
      </c>
    </row>
    <row r="221" spans="1:65">
      <c r="A221" s="30"/>
      <c r="B221" s="3" t="s">
        <v>86</v>
      </c>
      <c r="C221" s="29"/>
      <c r="D221" s="13">
        <v>4.013851170406168E-3</v>
      </c>
      <c r="E221" s="15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257</v>
      </c>
      <c r="C222" s="29"/>
      <c r="D222" s="13">
        <v>0</v>
      </c>
      <c r="E222" s="15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258</v>
      </c>
      <c r="C223" s="47"/>
      <c r="D223" s="45" t="s">
        <v>259</v>
      </c>
      <c r="E223" s="15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587</v>
      </c>
      <c r="BM225" s="28" t="s">
        <v>295</v>
      </c>
    </row>
    <row r="226" spans="1:65" ht="15">
      <c r="A226" s="25" t="s">
        <v>81</v>
      </c>
      <c r="B226" s="18" t="s">
        <v>110</v>
      </c>
      <c r="C226" s="15" t="s">
        <v>111</v>
      </c>
      <c r="D226" s="16" t="s">
        <v>311</v>
      </c>
      <c r="E226" s="15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226</v>
      </c>
      <c r="C227" s="9" t="s">
        <v>226</v>
      </c>
      <c r="D227" s="10" t="s">
        <v>112</v>
      </c>
      <c r="E227" s="15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320</v>
      </c>
      <c r="E228" s="15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1.35</v>
      </c>
      <c r="E230" s="15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1.3</v>
      </c>
      <c r="E231" s="15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1</v>
      </c>
    </row>
    <row r="232" spans="1:65">
      <c r="A232" s="30"/>
      <c r="B232" s="20" t="s">
        <v>254</v>
      </c>
      <c r="C232" s="12"/>
      <c r="D232" s="23">
        <v>1.3250000000000002</v>
      </c>
      <c r="E232" s="15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255</v>
      </c>
      <c r="C233" s="29"/>
      <c r="D233" s="11">
        <v>1.3250000000000002</v>
      </c>
      <c r="E233" s="15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1.325</v>
      </c>
    </row>
    <row r="234" spans="1:65">
      <c r="A234" s="30"/>
      <c r="B234" s="3" t="s">
        <v>256</v>
      </c>
      <c r="C234" s="29"/>
      <c r="D234" s="24">
        <v>3.5355339059327411E-2</v>
      </c>
      <c r="E234" s="15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41</v>
      </c>
    </row>
    <row r="235" spans="1:65">
      <c r="A235" s="30"/>
      <c r="B235" s="3" t="s">
        <v>86</v>
      </c>
      <c r="C235" s="29"/>
      <c r="D235" s="13">
        <v>2.6683274761756533E-2</v>
      </c>
      <c r="E235" s="15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257</v>
      </c>
      <c r="C236" s="29"/>
      <c r="D236" s="13">
        <v>2.2204460492503131E-16</v>
      </c>
      <c r="E236" s="15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258</v>
      </c>
      <c r="C237" s="47"/>
      <c r="D237" s="45" t="s">
        <v>259</v>
      </c>
      <c r="E237" s="15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588</v>
      </c>
      <c r="BM239" s="28" t="s">
        <v>295</v>
      </c>
    </row>
    <row r="240" spans="1:65" ht="15">
      <c r="A240" s="25" t="s">
        <v>8</v>
      </c>
      <c r="B240" s="18" t="s">
        <v>110</v>
      </c>
      <c r="C240" s="15" t="s">
        <v>111</v>
      </c>
      <c r="D240" s="16" t="s">
        <v>311</v>
      </c>
      <c r="E240" s="15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226</v>
      </c>
      <c r="C241" s="9" t="s">
        <v>226</v>
      </c>
      <c r="D241" s="10" t="s">
        <v>112</v>
      </c>
      <c r="E241" s="15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320</v>
      </c>
      <c r="E242" s="15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6.53</v>
      </c>
      <c r="E244" s="15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6.32</v>
      </c>
      <c r="E245" s="15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7</v>
      </c>
    </row>
    <row r="246" spans="1:65">
      <c r="A246" s="30"/>
      <c r="B246" s="20" t="s">
        <v>254</v>
      </c>
      <c r="C246" s="12"/>
      <c r="D246" s="23">
        <v>6.4250000000000007</v>
      </c>
      <c r="E246" s="15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255</v>
      </c>
      <c r="C247" s="29"/>
      <c r="D247" s="11">
        <v>6.4250000000000007</v>
      </c>
      <c r="E247" s="15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6.4249999999999998</v>
      </c>
    </row>
    <row r="248" spans="1:65">
      <c r="A248" s="30"/>
      <c r="B248" s="3" t="s">
        <v>256</v>
      </c>
      <c r="C248" s="29"/>
      <c r="D248" s="24">
        <v>0.14849242404917495</v>
      </c>
      <c r="E248" s="15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25</v>
      </c>
    </row>
    <row r="249" spans="1:65">
      <c r="A249" s="30"/>
      <c r="B249" s="3" t="s">
        <v>86</v>
      </c>
      <c r="C249" s="29"/>
      <c r="D249" s="13">
        <v>2.3111661330610885E-2</v>
      </c>
      <c r="E249" s="15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257</v>
      </c>
      <c r="C250" s="29"/>
      <c r="D250" s="13">
        <v>2.2204460492503131E-16</v>
      </c>
      <c r="E250" s="15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258</v>
      </c>
      <c r="C251" s="47"/>
      <c r="D251" s="45" t="s">
        <v>259</v>
      </c>
      <c r="E251" s="15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589</v>
      </c>
      <c r="BM253" s="28" t="s">
        <v>295</v>
      </c>
    </row>
    <row r="254" spans="1:65" ht="15">
      <c r="A254" s="25" t="s">
        <v>11</v>
      </c>
      <c r="B254" s="18" t="s">
        <v>110</v>
      </c>
      <c r="C254" s="15" t="s">
        <v>111</v>
      </c>
      <c r="D254" s="16" t="s">
        <v>311</v>
      </c>
      <c r="E254" s="15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226</v>
      </c>
      <c r="C255" s="9" t="s">
        <v>226</v>
      </c>
      <c r="D255" s="10" t="s">
        <v>112</v>
      </c>
      <c r="E255" s="15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320</v>
      </c>
      <c r="E256" s="15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0.87</v>
      </c>
      <c r="E258" s="15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0.87</v>
      </c>
      <c r="E259" s="15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3</v>
      </c>
    </row>
    <row r="260" spans="1:65">
      <c r="A260" s="30"/>
      <c r="B260" s="20" t="s">
        <v>254</v>
      </c>
      <c r="C260" s="12"/>
      <c r="D260" s="23">
        <v>0.87</v>
      </c>
      <c r="E260" s="15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255</v>
      </c>
      <c r="C261" s="29"/>
      <c r="D261" s="11">
        <v>0.87</v>
      </c>
      <c r="E261" s="15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0.87</v>
      </c>
    </row>
    <row r="262" spans="1:65">
      <c r="A262" s="30"/>
      <c r="B262" s="3" t="s">
        <v>256</v>
      </c>
      <c r="C262" s="29"/>
      <c r="D262" s="24">
        <v>0</v>
      </c>
      <c r="E262" s="15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26</v>
      </c>
    </row>
    <row r="263" spans="1:65">
      <c r="A263" s="30"/>
      <c r="B263" s="3" t="s">
        <v>86</v>
      </c>
      <c r="C263" s="29"/>
      <c r="D263" s="13">
        <v>0</v>
      </c>
      <c r="E263" s="15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257</v>
      </c>
      <c r="C264" s="29"/>
      <c r="D264" s="13">
        <v>0</v>
      </c>
      <c r="E264" s="15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258</v>
      </c>
      <c r="C265" s="47"/>
      <c r="D265" s="45" t="s">
        <v>259</v>
      </c>
      <c r="E265" s="15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590</v>
      </c>
      <c r="BM267" s="28" t="s">
        <v>295</v>
      </c>
    </row>
    <row r="268" spans="1:65" ht="15">
      <c r="A268" s="25" t="s">
        <v>14</v>
      </c>
      <c r="B268" s="18" t="s">
        <v>110</v>
      </c>
      <c r="C268" s="15" t="s">
        <v>111</v>
      </c>
      <c r="D268" s="16" t="s">
        <v>311</v>
      </c>
      <c r="E268" s="15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226</v>
      </c>
      <c r="C269" s="9" t="s">
        <v>226</v>
      </c>
      <c r="D269" s="10" t="s">
        <v>112</v>
      </c>
      <c r="E269" s="15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320</v>
      </c>
      <c r="E270" s="15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0"/>
      <c r="B271" s="19"/>
      <c r="C271" s="9"/>
      <c r="D271" s="26"/>
      <c r="E271" s="15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0"/>
      <c r="B272" s="18">
        <v>1</v>
      </c>
      <c r="C272" s="14">
        <v>1</v>
      </c>
      <c r="D272" s="214">
        <v>0.05</v>
      </c>
      <c r="E272" s="203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  <c r="AS272" s="204"/>
      <c r="AT272" s="204"/>
      <c r="AU272" s="204"/>
      <c r="AV272" s="204"/>
      <c r="AW272" s="204"/>
      <c r="AX272" s="204"/>
      <c r="AY272" s="204"/>
      <c r="AZ272" s="204"/>
      <c r="BA272" s="204"/>
      <c r="BB272" s="204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16">
        <v>1</v>
      </c>
    </row>
    <row r="273" spans="1:65">
      <c r="A273" s="30"/>
      <c r="B273" s="19">
        <v>1</v>
      </c>
      <c r="C273" s="9">
        <v>2</v>
      </c>
      <c r="D273" s="24">
        <v>0.05</v>
      </c>
      <c r="E273" s="203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  <c r="AS273" s="204"/>
      <c r="AT273" s="204"/>
      <c r="AU273" s="204"/>
      <c r="AV273" s="204"/>
      <c r="AW273" s="204"/>
      <c r="AX273" s="204"/>
      <c r="AY273" s="204"/>
      <c r="AZ273" s="204"/>
      <c r="BA273" s="204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16">
        <v>21</v>
      </c>
    </row>
    <row r="274" spans="1:65">
      <c r="A274" s="30"/>
      <c r="B274" s="20" t="s">
        <v>254</v>
      </c>
      <c r="C274" s="12"/>
      <c r="D274" s="219">
        <v>0.05</v>
      </c>
      <c r="E274" s="203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204"/>
      <c r="AL274" s="204"/>
      <c r="AM274" s="204"/>
      <c r="AN274" s="204"/>
      <c r="AO274" s="204"/>
      <c r="AP274" s="204"/>
      <c r="AQ274" s="204"/>
      <c r="AR274" s="204"/>
      <c r="AS274" s="204"/>
      <c r="AT274" s="204"/>
      <c r="AU274" s="204"/>
      <c r="AV274" s="204"/>
      <c r="AW274" s="204"/>
      <c r="AX274" s="204"/>
      <c r="AY274" s="204"/>
      <c r="AZ274" s="204"/>
      <c r="BA274" s="204"/>
      <c r="BB274" s="204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16">
        <v>16</v>
      </c>
    </row>
    <row r="275" spans="1:65">
      <c r="A275" s="30"/>
      <c r="B275" s="3" t="s">
        <v>255</v>
      </c>
      <c r="C275" s="29"/>
      <c r="D275" s="24">
        <v>0.05</v>
      </c>
      <c r="E275" s="203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  <c r="AS275" s="204"/>
      <c r="AT275" s="204"/>
      <c r="AU275" s="204"/>
      <c r="AV275" s="204"/>
      <c r="AW275" s="204"/>
      <c r="AX275" s="204"/>
      <c r="AY275" s="204"/>
      <c r="AZ275" s="204"/>
      <c r="BA275" s="204"/>
      <c r="BB275" s="204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16">
        <v>0.05</v>
      </c>
    </row>
    <row r="276" spans="1:65">
      <c r="A276" s="30"/>
      <c r="B276" s="3" t="s">
        <v>256</v>
      </c>
      <c r="C276" s="29"/>
      <c r="D276" s="24">
        <v>0</v>
      </c>
      <c r="E276" s="203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  <c r="AS276" s="204"/>
      <c r="AT276" s="204"/>
      <c r="AU276" s="204"/>
      <c r="AV276" s="204"/>
      <c r="AW276" s="204"/>
      <c r="AX276" s="204"/>
      <c r="AY276" s="204"/>
      <c r="AZ276" s="204"/>
      <c r="BA276" s="204"/>
      <c r="BB276" s="204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16">
        <v>27</v>
      </c>
    </row>
    <row r="277" spans="1:65">
      <c r="A277" s="30"/>
      <c r="B277" s="3" t="s">
        <v>86</v>
      </c>
      <c r="C277" s="29"/>
      <c r="D277" s="13">
        <v>0</v>
      </c>
      <c r="E277" s="15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257</v>
      </c>
      <c r="C278" s="29"/>
      <c r="D278" s="13">
        <v>0</v>
      </c>
      <c r="E278" s="15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258</v>
      </c>
      <c r="C279" s="47"/>
      <c r="D279" s="45" t="s">
        <v>259</v>
      </c>
      <c r="E279" s="15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591</v>
      </c>
      <c r="BM281" s="28" t="s">
        <v>295</v>
      </c>
    </row>
    <row r="282" spans="1:65" ht="15">
      <c r="A282" s="25" t="s">
        <v>17</v>
      </c>
      <c r="B282" s="18" t="s">
        <v>110</v>
      </c>
      <c r="C282" s="15" t="s">
        <v>111</v>
      </c>
      <c r="D282" s="16" t="s">
        <v>311</v>
      </c>
      <c r="E282" s="15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226</v>
      </c>
      <c r="C283" s="9" t="s">
        <v>226</v>
      </c>
      <c r="D283" s="10" t="s">
        <v>112</v>
      </c>
      <c r="E283" s="15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320</v>
      </c>
      <c r="E284" s="15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</v>
      </c>
    </row>
    <row r="285" spans="1:65">
      <c r="A285" s="30"/>
      <c r="B285" s="19"/>
      <c r="C285" s="9"/>
      <c r="D285" s="26"/>
      <c r="E285" s="15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</v>
      </c>
    </row>
    <row r="286" spans="1:65">
      <c r="A286" s="30"/>
      <c r="B286" s="18">
        <v>1</v>
      </c>
      <c r="C286" s="14">
        <v>1</v>
      </c>
      <c r="D286" s="225">
        <v>40.200000000000003</v>
      </c>
      <c r="E286" s="222"/>
      <c r="F286" s="223"/>
      <c r="G286" s="223"/>
      <c r="H286" s="223"/>
      <c r="I286" s="223"/>
      <c r="J286" s="223"/>
      <c r="K286" s="223"/>
      <c r="L286" s="223"/>
      <c r="M286" s="223"/>
      <c r="N286" s="223"/>
      <c r="O286" s="223"/>
      <c r="P286" s="223"/>
      <c r="Q286" s="223"/>
      <c r="R286" s="223"/>
      <c r="S286" s="223"/>
      <c r="T286" s="223"/>
      <c r="U286" s="223"/>
      <c r="V286" s="223"/>
      <c r="W286" s="223"/>
      <c r="X286" s="223"/>
      <c r="Y286" s="223"/>
      <c r="Z286" s="223"/>
      <c r="AA286" s="223"/>
      <c r="AB286" s="223"/>
      <c r="AC286" s="223"/>
      <c r="AD286" s="223"/>
      <c r="AE286" s="223"/>
      <c r="AF286" s="223"/>
      <c r="AG286" s="223"/>
      <c r="AH286" s="223"/>
      <c r="AI286" s="223"/>
      <c r="AJ286" s="223"/>
      <c r="AK286" s="223"/>
      <c r="AL286" s="223"/>
      <c r="AM286" s="223"/>
      <c r="AN286" s="223"/>
      <c r="AO286" s="223"/>
      <c r="AP286" s="223"/>
      <c r="AQ286" s="223"/>
      <c r="AR286" s="223"/>
      <c r="AS286" s="223"/>
      <c r="AT286" s="223"/>
      <c r="AU286" s="223"/>
      <c r="AV286" s="223"/>
      <c r="AW286" s="223"/>
      <c r="AX286" s="223"/>
      <c r="AY286" s="223"/>
      <c r="AZ286" s="223"/>
      <c r="BA286" s="223"/>
      <c r="BB286" s="223"/>
      <c r="BC286" s="223"/>
      <c r="BD286" s="223"/>
      <c r="BE286" s="223"/>
      <c r="BF286" s="223"/>
      <c r="BG286" s="223"/>
      <c r="BH286" s="223"/>
      <c r="BI286" s="223"/>
      <c r="BJ286" s="223"/>
      <c r="BK286" s="223"/>
      <c r="BL286" s="223"/>
      <c r="BM286" s="227">
        <v>1</v>
      </c>
    </row>
    <row r="287" spans="1:65">
      <c r="A287" s="30"/>
      <c r="B287" s="19">
        <v>1</v>
      </c>
      <c r="C287" s="9">
        <v>2</v>
      </c>
      <c r="D287" s="221">
        <v>39.700000000000003</v>
      </c>
      <c r="E287" s="222"/>
      <c r="F287" s="223"/>
      <c r="G287" s="223"/>
      <c r="H287" s="223"/>
      <c r="I287" s="223"/>
      <c r="J287" s="223"/>
      <c r="K287" s="223"/>
      <c r="L287" s="223"/>
      <c r="M287" s="223"/>
      <c r="N287" s="223"/>
      <c r="O287" s="223"/>
      <c r="P287" s="223"/>
      <c r="Q287" s="223"/>
      <c r="R287" s="223"/>
      <c r="S287" s="223"/>
      <c r="T287" s="223"/>
      <c r="U287" s="223"/>
      <c r="V287" s="223"/>
      <c r="W287" s="223"/>
      <c r="X287" s="223"/>
      <c r="Y287" s="223"/>
      <c r="Z287" s="223"/>
      <c r="AA287" s="223"/>
      <c r="AB287" s="223"/>
      <c r="AC287" s="223"/>
      <c r="AD287" s="223"/>
      <c r="AE287" s="223"/>
      <c r="AF287" s="223"/>
      <c r="AG287" s="223"/>
      <c r="AH287" s="223"/>
      <c r="AI287" s="223"/>
      <c r="AJ287" s="223"/>
      <c r="AK287" s="223"/>
      <c r="AL287" s="223"/>
      <c r="AM287" s="223"/>
      <c r="AN287" s="223"/>
      <c r="AO287" s="223"/>
      <c r="AP287" s="223"/>
      <c r="AQ287" s="223"/>
      <c r="AR287" s="223"/>
      <c r="AS287" s="223"/>
      <c r="AT287" s="223"/>
      <c r="AU287" s="223"/>
      <c r="AV287" s="223"/>
      <c r="AW287" s="223"/>
      <c r="AX287" s="223"/>
      <c r="AY287" s="223"/>
      <c r="AZ287" s="223"/>
      <c r="BA287" s="223"/>
      <c r="BB287" s="223"/>
      <c r="BC287" s="223"/>
      <c r="BD287" s="223"/>
      <c r="BE287" s="223"/>
      <c r="BF287" s="223"/>
      <c r="BG287" s="223"/>
      <c r="BH287" s="223"/>
      <c r="BI287" s="223"/>
      <c r="BJ287" s="223"/>
      <c r="BK287" s="223"/>
      <c r="BL287" s="223"/>
      <c r="BM287" s="227">
        <v>22</v>
      </c>
    </row>
    <row r="288" spans="1:65">
      <c r="A288" s="30"/>
      <c r="B288" s="20" t="s">
        <v>254</v>
      </c>
      <c r="C288" s="12"/>
      <c r="D288" s="230">
        <v>39.950000000000003</v>
      </c>
      <c r="E288" s="222"/>
      <c r="F288" s="223"/>
      <c r="G288" s="223"/>
      <c r="H288" s="223"/>
      <c r="I288" s="223"/>
      <c r="J288" s="223"/>
      <c r="K288" s="223"/>
      <c r="L288" s="223"/>
      <c r="M288" s="223"/>
      <c r="N288" s="223"/>
      <c r="O288" s="223"/>
      <c r="P288" s="223"/>
      <c r="Q288" s="223"/>
      <c r="R288" s="223"/>
      <c r="S288" s="223"/>
      <c r="T288" s="223"/>
      <c r="U288" s="223"/>
      <c r="V288" s="223"/>
      <c r="W288" s="223"/>
      <c r="X288" s="223"/>
      <c r="Y288" s="223"/>
      <c r="Z288" s="223"/>
      <c r="AA288" s="223"/>
      <c r="AB288" s="223"/>
      <c r="AC288" s="223"/>
      <c r="AD288" s="223"/>
      <c r="AE288" s="223"/>
      <c r="AF288" s="223"/>
      <c r="AG288" s="223"/>
      <c r="AH288" s="223"/>
      <c r="AI288" s="223"/>
      <c r="AJ288" s="223"/>
      <c r="AK288" s="223"/>
      <c r="AL288" s="223"/>
      <c r="AM288" s="223"/>
      <c r="AN288" s="223"/>
      <c r="AO288" s="223"/>
      <c r="AP288" s="223"/>
      <c r="AQ288" s="223"/>
      <c r="AR288" s="223"/>
      <c r="AS288" s="223"/>
      <c r="AT288" s="223"/>
      <c r="AU288" s="223"/>
      <c r="AV288" s="223"/>
      <c r="AW288" s="223"/>
      <c r="AX288" s="223"/>
      <c r="AY288" s="223"/>
      <c r="AZ288" s="223"/>
      <c r="BA288" s="223"/>
      <c r="BB288" s="223"/>
      <c r="BC288" s="223"/>
      <c r="BD288" s="223"/>
      <c r="BE288" s="223"/>
      <c r="BF288" s="223"/>
      <c r="BG288" s="223"/>
      <c r="BH288" s="223"/>
      <c r="BI288" s="223"/>
      <c r="BJ288" s="223"/>
      <c r="BK288" s="223"/>
      <c r="BL288" s="223"/>
      <c r="BM288" s="227">
        <v>16</v>
      </c>
    </row>
    <row r="289" spans="1:65">
      <c r="A289" s="30"/>
      <c r="B289" s="3" t="s">
        <v>255</v>
      </c>
      <c r="C289" s="29"/>
      <c r="D289" s="221">
        <v>39.950000000000003</v>
      </c>
      <c r="E289" s="222"/>
      <c r="F289" s="223"/>
      <c r="G289" s="223"/>
      <c r="H289" s="223"/>
      <c r="I289" s="223"/>
      <c r="J289" s="223"/>
      <c r="K289" s="223"/>
      <c r="L289" s="223"/>
      <c r="M289" s="223"/>
      <c r="N289" s="223"/>
      <c r="O289" s="223"/>
      <c r="P289" s="223"/>
      <c r="Q289" s="223"/>
      <c r="R289" s="223"/>
      <c r="S289" s="223"/>
      <c r="T289" s="223"/>
      <c r="U289" s="223"/>
      <c r="V289" s="223"/>
      <c r="W289" s="223"/>
      <c r="X289" s="223"/>
      <c r="Y289" s="223"/>
      <c r="Z289" s="223"/>
      <c r="AA289" s="223"/>
      <c r="AB289" s="223"/>
      <c r="AC289" s="223"/>
      <c r="AD289" s="223"/>
      <c r="AE289" s="223"/>
      <c r="AF289" s="223"/>
      <c r="AG289" s="223"/>
      <c r="AH289" s="223"/>
      <c r="AI289" s="223"/>
      <c r="AJ289" s="223"/>
      <c r="AK289" s="223"/>
      <c r="AL289" s="223"/>
      <c r="AM289" s="223"/>
      <c r="AN289" s="223"/>
      <c r="AO289" s="223"/>
      <c r="AP289" s="223"/>
      <c r="AQ289" s="223"/>
      <c r="AR289" s="223"/>
      <c r="AS289" s="223"/>
      <c r="AT289" s="223"/>
      <c r="AU289" s="223"/>
      <c r="AV289" s="223"/>
      <c r="AW289" s="223"/>
      <c r="AX289" s="223"/>
      <c r="AY289" s="223"/>
      <c r="AZ289" s="223"/>
      <c r="BA289" s="223"/>
      <c r="BB289" s="223"/>
      <c r="BC289" s="223"/>
      <c r="BD289" s="223"/>
      <c r="BE289" s="223"/>
      <c r="BF289" s="223"/>
      <c r="BG289" s="223"/>
      <c r="BH289" s="223"/>
      <c r="BI289" s="223"/>
      <c r="BJ289" s="223"/>
      <c r="BK289" s="223"/>
      <c r="BL289" s="223"/>
      <c r="BM289" s="227">
        <v>39.950000000000003</v>
      </c>
    </row>
    <row r="290" spans="1:65">
      <c r="A290" s="30"/>
      <c r="B290" s="3" t="s">
        <v>256</v>
      </c>
      <c r="C290" s="29"/>
      <c r="D290" s="221">
        <v>0.35355339059327379</v>
      </c>
      <c r="E290" s="222"/>
      <c r="F290" s="223"/>
      <c r="G290" s="223"/>
      <c r="H290" s="223"/>
      <c r="I290" s="223"/>
      <c r="J290" s="223"/>
      <c r="K290" s="223"/>
      <c r="L290" s="223"/>
      <c r="M290" s="223"/>
      <c r="N290" s="223"/>
      <c r="O290" s="223"/>
      <c r="P290" s="223"/>
      <c r="Q290" s="223"/>
      <c r="R290" s="223"/>
      <c r="S290" s="223"/>
      <c r="T290" s="223"/>
      <c r="U290" s="223"/>
      <c r="V290" s="223"/>
      <c r="W290" s="223"/>
      <c r="X290" s="223"/>
      <c r="Y290" s="223"/>
      <c r="Z290" s="223"/>
      <c r="AA290" s="223"/>
      <c r="AB290" s="223"/>
      <c r="AC290" s="223"/>
      <c r="AD290" s="223"/>
      <c r="AE290" s="223"/>
      <c r="AF290" s="223"/>
      <c r="AG290" s="223"/>
      <c r="AH290" s="223"/>
      <c r="AI290" s="223"/>
      <c r="AJ290" s="223"/>
      <c r="AK290" s="223"/>
      <c r="AL290" s="223"/>
      <c r="AM290" s="223"/>
      <c r="AN290" s="223"/>
      <c r="AO290" s="223"/>
      <c r="AP290" s="223"/>
      <c r="AQ290" s="223"/>
      <c r="AR290" s="223"/>
      <c r="AS290" s="223"/>
      <c r="AT290" s="223"/>
      <c r="AU290" s="223"/>
      <c r="AV290" s="223"/>
      <c r="AW290" s="223"/>
      <c r="AX290" s="223"/>
      <c r="AY290" s="223"/>
      <c r="AZ290" s="223"/>
      <c r="BA290" s="223"/>
      <c r="BB290" s="223"/>
      <c r="BC290" s="223"/>
      <c r="BD290" s="223"/>
      <c r="BE290" s="223"/>
      <c r="BF290" s="223"/>
      <c r="BG290" s="223"/>
      <c r="BH290" s="223"/>
      <c r="BI290" s="223"/>
      <c r="BJ290" s="223"/>
      <c r="BK290" s="223"/>
      <c r="BL290" s="223"/>
      <c r="BM290" s="227">
        <v>28</v>
      </c>
    </row>
    <row r="291" spans="1:65">
      <c r="A291" s="30"/>
      <c r="B291" s="3" t="s">
        <v>86</v>
      </c>
      <c r="C291" s="29"/>
      <c r="D291" s="13">
        <v>8.8498971362521595E-3</v>
      </c>
      <c r="E291" s="15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257</v>
      </c>
      <c r="C292" s="29"/>
      <c r="D292" s="13">
        <v>0</v>
      </c>
      <c r="E292" s="15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258</v>
      </c>
      <c r="C293" s="47"/>
      <c r="D293" s="45" t="s">
        <v>259</v>
      </c>
      <c r="E293" s="15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592</v>
      </c>
      <c r="BM295" s="28" t="s">
        <v>295</v>
      </c>
    </row>
    <row r="296" spans="1:65" ht="15">
      <c r="A296" s="25" t="s">
        <v>23</v>
      </c>
      <c r="B296" s="18" t="s">
        <v>110</v>
      </c>
      <c r="C296" s="15" t="s">
        <v>111</v>
      </c>
      <c r="D296" s="16" t="s">
        <v>311</v>
      </c>
      <c r="E296" s="15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226</v>
      </c>
      <c r="C297" s="9" t="s">
        <v>226</v>
      </c>
      <c r="D297" s="10" t="s">
        <v>112</v>
      </c>
      <c r="E297" s="15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320</v>
      </c>
      <c r="E298" s="15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0.28999999999999998</v>
      </c>
      <c r="E300" s="15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0.3</v>
      </c>
      <c r="E301" s="15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4</v>
      </c>
    </row>
    <row r="302" spans="1:65">
      <c r="A302" s="30"/>
      <c r="B302" s="20" t="s">
        <v>254</v>
      </c>
      <c r="C302" s="12"/>
      <c r="D302" s="23">
        <v>0.29499999999999998</v>
      </c>
      <c r="E302" s="15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255</v>
      </c>
      <c r="C303" s="29"/>
      <c r="D303" s="11">
        <v>0.29499999999999998</v>
      </c>
      <c r="E303" s="15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0.29499999999999998</v>
      </c>
    </row>
    <row r="304" spans="1:65">
      <c r="A304" s="30"/>
      <c r="B304" s="3" t="s">
        <v>256</v>
      </c>
      <c r="C304" s="29"/>
      <c r="D304" s="24">
        <v>7.0710678118654814E-3</v>
      </c>
      <c r="E304" s="15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29</v>
      </c>
    </row>
    <row r="305" spans="1:65">
      <c r="A305" s="30"/>
      <c r="B305" s="3" t="s">
        <v>86</v>
      </c>
      <c r="C305" s="29"/>
      <c r="D305" s="13">
        <v>2.3969721396154175E-2</v>
      </c>
      <c r="E305" s="15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257</v>
      </c>
      <c r="C306" s="29"/>
      <c r="D306" s="13">
        <v>0</v>
      </c>
      <c r="E306" s="15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258</v>
      </c>
      <c r="C307" s="47"/>
      <c r="D307" s="45" t="s">
        <v>259</v>
      </c>
      <c r="E307" s="15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593</v>
      </c>
      <c r="BM309" s="28" t="s">
        <v>295</v>
      </c>
    </row>
    <row r="310" spans="1:65" ht="15">
      <c r="A310" s="25" t="s">
        <v>56</v>
      </c>
      <c r="B310" s="18" t="s">
        <v>110</v>
      </c>
      <c r="C310" s="15" t="s">
        <v>111</v>
      </c>
      <c r="D310" s="16" t="s">
        <v>311</v>
      </c>
      <c r="E310" s="15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226</v>
      </c>
      <c r="C311" s="9" t="s">
        <v>226</v>
      </c>
      <c r="D311" s="10" t="s">
        <v>112</v>
      </c>
      <c r="E311" s="15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320</v>
      </c>
      <c r="E312" s="15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14">
        <v>4.4200000000000003E-2</v>
      </c>
      <c r="E314" s="203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204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16">
        <v>1</v>
      </c>
    </row>
    <row r="315" spans="1:65">
      <c r="A315" s="30"/>
      <c r="B315" s="19">
        <v>1</v>
      </c>
      <c r="C315" s="9">
        <v>2</v>
      </c>
      <c r="D315" s="24">
        <v>4.4000000000000004E-2</v>
      </c>
      <c r="E315" s="203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204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16">
        <v>24</v>
      </c>
    </row>
    <row r="316" spans="1:65">
      <c r="A316" s="30"/>
      <c r="B316" s="20" t="s">
        <v>254</v>
      </c>
      <c r="C316" s="12"/>
      <c r="D316" s="219">
        <v>4.41E-2</v>
      </c>
      <c r="E316" s="203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204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16">
        <v>16</v>
      </c>
    </row>
    <row r="317" spans="1:65">
      <c r="A317" s="30"/>
      <c r="B317" s="3" t="s">
        <v>255</v>
      </c>
      <c r="C317" s="29"/>
      <c r="D317" s="24">
        <v>4.41E-2</v>
      </c>
      <c r="E317" s="203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204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16">
        <v>4.41E-2</v>
      </c>
    </row>
    <row r="318" spans="1:65">
      <c r="A318" s="30"/>
      <c r="B318" s="3" t="s">
        <v>256</v>
      </c>
      <c r="C318" s="29"/>
      <c r="D318" s="24">
        <v>1.4142135623730864E-4</v>
      </c>
      <c r="E318" s="203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204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16">
        <v>30</v>
      </c>
    </row>
    <row r="319" spans="1:65">
      <c r="A319" s="30"/>
      <c r="B319" s="3" t="s">
        <v>86</v>
      </c>
      <c r="C319" s="29"/>
      <c r="D319" s="13">
        <v>3.2068334747689035E-3</v>
      </c>
      <c r="E319" s="15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257</v>
      </c>
      <c r="C320" s="29"/>
      <c r="D320" s="13">
        <v>0</v>
      </c>
      <c r="E320" s="15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258</v>
      </c>
      <c r="C321" s="47"/>
      <c r="D321" s="45" t="s">
        <v>259</v>
      </c>
      <c r="E321" s="15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594</v>
      </c>
      <c r="BM323" s="28" t="s">
        <v>295</v>
      </c>
    </row>
    <row r="324" spans="1:65" ht="15">
      <c r="A324" s="25" t="s">
        <v>26</v>
      </c>
      <c r="B324" s="18" t="s">
        <v>110</v>
      </c>
      <c r="C324" s="15" t="s">
        <v>111</v>
      </c>
      <c r="D324" s="16" t="s">
        <v>311</v>
      </c>
      <c r="E324" s="15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226</v>
      </c>
      <c r="C325" s="9" t="s">
        <v>226</v>
      </c>
      <c r="D325" s="10" t="s">
        <v>112</v>
      </c>
      <c r="E325" s="15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320</v>
      </c>
      <c r="E326" s="15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4.8</v>
      </c>
      <c r="E328" s="15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4.8</v>
      </c>
      <c r="E329" s="15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25</v>
      </c>
    </row>
    <row r="330" spans="1:65">
      <c r="A330" s="30"/>
      <c r="B330" s="20" t="s">
        <v>254</v>
      </c>
      <c r="C330" s="12"/>
      <c r="D330" s="23">
        <v>4.8</v>
      </c>
      <c r="E330" s="15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255</v>
      </c>
      <c r="C331" s="29"/>
      <c r="D331" s="11">
        <v>4.8</v>
      </c>
      <c r="E331" s="15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4.8</v>
      </c>
    </row>
    <row r="332" spans="1:65">
      <c r="A332" s="30"/>
      <c r="B332" s="3" t="s">
        <v>256</v>
      </c>
      <c r="C332" s="29"/>
      <c r="D332" s="24">
        <v>0</v>
      </c>
      <c r="E332" s="15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31</v>
      </c>
    </row>
    <row r="333" spans="1:65">
      <c r="A333" s="30"/>
      <c r="B333" s="3" t="s">
        <v>86</v>
      </c>
      <c r="C333" s="29"/>
      <c r="D333" s="13">
        <v>0</v>
      </c>
      <c r="E333" s="15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257</v>
      </c>
      <c r="C334" s="29"/>
      <c r="D334" s="13">
        <v>0</v>
      </c>
      <c r="E334" s="15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258</v>
      </c>
      <c r="C335" s="47"/>
      <c r="D335" s="45" t="s">
        <v>259</v>
      </c>
      <c r="E335" s="15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595</v>
      </c>
      <c r="BM337" s="28" t="s">
        <v>295</v>
      </c>
    </row>
    <row r="338" spans="1:65" ht="15">
      <c r="A338" s="25" t="s">
        <v>29</v>
      </c>
      <c r="B338" s="18" t="s">
        <v>110</v>
      </c>
      <c r="C338" s="15" t="s">
        <v>111</v>
      </c>
      <c r="D338" s="16" t="s">
        <v>311</v>
      </c>
      <c r="E338" s="15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226</v>
      </c>
      <c r="C339" s="9" t="s">
        <v>226</v>
      </c>
      <c r="D339" s="10" t="s">
        <v>112</v>
      </c>
      <c r="E339" s="15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320</v>
      </c>
      <c r="E340" s="15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0"/>
      <c r="B341" s="19"/>
      <c r="C341" s="9"/>
      <c r="D341" s="26"/>
      <c r="E341" s="15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1</v>
      </c>
    </row>
    <row r="342" spans="1:65">
      <c r="A342" s="30"/>
      <c r="B342" s="18">
        <v>1</v>
      </c>
      <c r="C342" s="14">
        <v>1</v>
      </c>
      <c r="D342" s="225">
        <v>28.5</v>
      </c>
      <c r="E342" s="222"/>
      <c r="F342" s="223"/>
      <c r="G342" s="223"/>
      <c r="H342" s="223"/>
      <c r="I342" s="223"/>
      <c r="J342" s="223"/>
      <c r="K342" s="223"/>
      <c r="L342" s="223"/>
      <c r="M342" s="223"/>
      <c r="N342" s="223"/>
      <c r="O342" s="223"/>
      <c r="P342" s="223"/>
      <c r="Q342" s="223"/>
      <c r="R342" s="223"/>
      <c r="S342" s="223"/>
      <c r="T342" s="223"/>
      <c r="U342" s="223"/>
      <c r="V342" s="223"/>
      <c r="W342" s="223"/>
      <c r="X342" s="223"/>
      <c r="Y342" s="223"/>
      <c r="Z342" s="223"/>
      <c r="AA342" s="223"/>
      <c r="AB342" s="223"/>
      <c r="AC342" s="223"/>
      <c r="AD342" s="223"/>
      <c r="AE342" s="223"/>
      <c r="AF342" s="223"/>
      <c r="AG342" s="223"/>
      <c r="AH342" s="223"/>
      <c r="AI342" s="223"/>
      <c r="AJ342" s="223"/>
      <c r="AK342" s="223"/>
      <c r="AL342" s="223"/>
      <c r="AM342" s="223"/>
      <c r="AN342" s="223"/>
      <c r="AO342" s="223"/>
      <c r="AP342" s="223"/>
      <c r="AQ342" s="223"/>
      <c r="AR342" s="223"/>
      <c r="AS342" s="223"/>
      <c r="AT342" s="223"/>
      <c r="AU342" s="223"/>
      <c r="AV342" s="223"/>
      <c r="AW342" s="223"/>
      <c r="AX342" s="223"/>
      <c r="AY342" s="223"/>
      <c r="AZ342" s="223"/>
      <c r="BA342" s="223"/>
      <c r="BB342" s="223"/>
      <c r="BC342" s="223"/>
      <c r="BD342" s="223"/>
      <c r="BE342" s="223"/>
      <c r="BF342" s="223"/>
      <c r="BG342" s="223"/>
      <c r="BH342" s="223"/>
      <c r="BI342" s="223"/>
      <c r="BJ342" s="223"/>
      <c r="BK342" s="223"/>
      <c r="BL342" s="223"/>
      <c r="BM342" s="227">
        <v>1</v>
      </c>
    </row>
    <row r="343" spans="1:65">
      <c r="A343" s="30"/>
      <c r="B343" s="19">
        <v>1</v>
      </c>
      <c r="C343" s="9">
        <v>2</v>
      </c>
      <c r="D343" s="221">
        <v>28.6</v>
      </c>
      <c r="E343" s="222"/>
      <c r="F343" s="223"/>
      <c r="G343" s="223"/>
      <c r="H343" s="223"/>
      <c r="I343" s="223"/>
      <c r="J343" s="223"/>
      <c r="K343" s="223"/>
      <c r="L343" s="223"/>
      <c r="M343" s="223"/>
      <c r="N343" s="223"/>
      <c r="O343" s="223"/>
      <c r="P343" s="223"/>
      <c r="Q343" s="223"/>
      <c r="R343" s="223"/>
      <c r="S343" s="223"/>
      <c r="T343" s="223"/>
      <c r="U343" s="223"/>
      <c r="V343" s="223"/>
      <c r="W343" s="223"/>
      <c r="X343" s="223"/>
      <c r="Y343" s="223"/>
      <c r="Z343" s="223"/>
      <c r="AA343" s="223"/>
      <c r="AB343" s="223"/>
      <c r="AC343" s="223"/>
      <c r="AD343" s="223"/>
      <c r="AE343" s="223"/>
      <c r="AF343" s="223"/>
      <c r="AG343" s="223"/>
      <c r="AH343" s="223"/>
      <c r="AI343" s="223"/>
      <c r="AJ343" s="223"/>
      <c r="AK343" s="223"/>
      <c r="AL343" s="223"/>
      <c r="AM343" s="223"/>
      <c r="AN343" s="223"/>
      <c r="AO343" s="223"/>
      <c r="AP343" s="223"/>
      <c r="AQ343" s="223"/>
      <c r="AR343" s="223"/>
      <c r="AS343" s="223"/>
      <c r="AT343" s="223"/>
      <c r="AU343" s="223"/>
      <c r="AV343" s="223"/>
      <c r="AW343" s="223"/>
      <c r="AX343" s="223"/>
      <c r="AY343" s="223"/>
      <c r="AZ343" s="223"/>
      <c r="BA343" s="223"/>
      <c r="BB343" s="223"/>
      <c r="BC343" s="223"/>
      <c r="BD343" s="223"/>
      <c r="BE343" s="223"/>
      <c r="BF343" s="223"/>
      <c r="BG343" s="223"/>
      <c r="BH343" s="223"/>
      <c r="BI343" s="223"/>
      <c r="BJ343" s="223"/>
      <c r="BK343" s="223"/>
      <c r="BL343" s="223"/>
      <c r="BM343" s="227">
        <v>5</v>
      </c>
    </row>
    <row r="344" spans="1:65">
      <c r="A344" s="30"/>
      <c r="B344" s="20" t="s">
        <v>254</v>
      </c>
      <c r="C344" s="12"/>
      <c r="D344" s="230">
        <v>28.55</v>
      </c>
      <c r="E344" s="222"/>
      <c r="F344" s="223"/>
      <c r="G344" s="223"/>
      <c r="H344" s="223"/>
      <c r="I344" s="223"/>
      <c r="J344" s="223"/>
      <c r="K344" s="223"/>
      <c r="L344" s="223"/>
      <c r="M344" s="223"/>
      <c r="N344" s="223"/>
      <c r="O344" s="223"/>
      <c r="P344" s="223"/>
      <c r="Q344" s="223"/>
      <c r="R344" s="223"/>
      <c r="S344" s="223"/>
      <c r="T344" s="223"/>
      <c r="U344" s="223"/>
      <c r="V344" s="223"/>
      <c r="W344" s="223"/>
      <c r="X344" s="223"/>
      <c r="Y344" s="223"/>
      <c r="Z344" s="223"/>
      <c r="AA344" s="223"/>
      <c r="AB344" s="223"/>
      <c r="AC344" s="223"/>
      <c r="AD344" s="223"/>
      <c r="AE344" s="223"/>
      <c r="AF344" s="223"/>
      <c r="AG344" s="223"/>
      <c r="AH344" s="223"/>
      <c r="AI344" s="223"/>
      <c r="AJ344" s="223"/>
      <c r="AK344" s="223"/>
      <c r="AL344" s="223"/>
      <c r="AM344" s="223"/>
      <c r="AN344" s="223"/>
      <c r="AO344" s="223"/>
      <c r="AP344" s="223"/>
      <c r="AQ344" s="223"/>
      <c r="AR344" s="223"/>
      <c r="AS344" s="223"/>
      <c r="AT344" s="223"/>
      <c r="AU344" s="223"/>
      <c r="AV344" s="223"/>
      <c r="AW344" s="223"/>
      <c r="AX344" s="223"/>
      <c r="AY344" s="223"/>
      <c r="AZ344" s="223"/>
      <c r="BA344" s="223"/>
      <c r="BB344" s="223"/>
      <c r="BC344" s="223"/>
      <c r="BD344" s="223"/>
      <c r="BE344" s="223"/>
      <c r="BF344" s="223"/>
      <c r="BG344" s="223"/>
      <c r="BH344" s="223"/>
      <c r="BI344" s="223"/>
      <c r="BJ344" s="223"/>
      <c r="BK344" s="223"/>
      <c r="BL344" s="223"/>
      <c r="BM344" s="227">
        <v>16</v>
      </c>
    </row>
    <row r="345" spans="1:65">
      <c r="A345" s="30"/>
      <c r="B345" s="3" t="s">
        <v>255</v>
      </c>
      <c r="C345" s="29"/>
      <c r="D345" s="221">
        <v>28.55</v>
      </c>
      <c r="E345" s="222"/>
      <c r="F345" s="223"/>
      <c r="G345" s="223"/>
      <c r="H345" s="223"/>
      <c r="I345" s="223"/>
      <c r="J345" s="223"/>
      <c r="K345" s="223"/>
      <c r="L345" s="223"/>
      <c r="M345" s="223"/>
      <c r="N345" s="223"/>
      <c r="O345" s="223"/>
      <c r="P345" s="223"/>
      <c r="Q345" s="223"/>
      <c r="R345" s="223"/>
      <c r="S345" s="223"/>
      <c r="T345" s="223"/>
      <c r="U345" s="223"/>
      <c r="V345" s="223"/>
      <c r="W345" s="223"/>
      <c r="X345" s="223"/>
      <c r="Y345" s="223"/>
      <c r="Z345" s="223"/>
      <c r="AA345" s="223"/>
      <c r="AB345" s="223"/>
      <c r="AC345" s="223"/>
      <c r="AD345" s="223"/>
      <c r="AE345" s="223"/>
      <c r="AF345" s="223"/>
      <c r="AG345" s="223"/>
      <c r="AH345" s="223"/>
      <c r="AI345" s="223"/>
      <c r="AJ345" s="223"/>
      <c r="AK345" s="223"/>
      <c r="AL345" s="223"/>
      <c r="AM345" s="223"/>
      <c r="AN345" s="223"/>
      <c r="AO345" s="223"/>
      <c r="AP345" s="223"/>
      <c r="AQ345" s="223"/>
      <c r="AR345" s="223"/>
      <c r="AS345" s="223"/>
      <c r="AT345" s="223"/>
      <c r="AU345" s="223"/>
      <c r="AV345" s="223"/>
      <c r="AW345" s="223"/>
      <c r="AX345" s="223"/>
      <c r="AY345" s="223"/>
      <c r="AZ345" s="223"/>
      <c r="BA345" s="223"/>
      <c r="BB345" s="223"/>
      <c r="BC345" s="223"/>
      <c r="BD345" s="223"/>
      <c r="BE345" s="223"/>
      <c r="BF345" s="223"/>
      <c r="BG345" s="223"/>
      <c r="BH345" s="223"/>
      <c r="BI345" s="223"/>
      <c r="BJ345" s="223"/>
      <c r="BK345" s="223"/>
      <c r="BL345" s="223"/>
      <c r="BM345" s="227">
        <v>28.55</v>
      </c>
    </row>
    <row r="346" spans="1:65">
      <c r="A346" s="30"/>
      <c r="B346" s="3" t="s">
        <v>256</v>
      </c>
      <c r="C346" s="29"/>
      <c r="D346" s="221">
        <v>7.0710678118655765E-2</v>
      </c>
      <c r="E346" s="222"/>
      <c r="F346" s="223"/>
      <c r="G346" s="223"/>
      <c r="H346" s="223"/>
      <c r="I346" s="223"/>
      <c r="J346" s="223"/>
      <c r="K346" s="223"/>
      <c r="L346" s="223"/>
      <c r="M346" s="223"/>
      <c r="N346" s="223"/>
      <c r="O346" s="223"/>
      <c r="P346" s="223"/>
      <c r="Q346" s="223"/>
      <c r="R346" s="223"/>
      <c r="S346" s="223"/>
      <c r="T346" s="223"/>
      <c r="U346" s="223"/>
      <c r="V346" s="223"/>
      <c r="W346" s="223"/>
      <c r="X346" s="223"/>
      <c r="Y346" s="223"/>
      <c r="Z346" s="223"/>
      <c r="AA346" s="223"/>
      <c r="AB346" s="223"/>
      <c r="AC346" s="223"/>
      <c r="AD346" s="223"/>
      <c r="AE346" s="223"/>
      <c r="AF346" s="223"/>
      <c r="AG346" s="223"/>
      <c r="AH346" s="223"/>
      <c r="AI346" s="223"/>
      <c r="AJ346" s="223"/>
      <c r="AK346" s="223"/>
      <c r="AL346" s="223"/>
      <c r="AM346" s="223"/>
      <c r="AN346" s="223"/>
      <c r="AO346" s="223"/>
      <c r="AP346" s="223"/>
      <c r="AQ346" s="223"/>
      <c r="AR346" s="223"/>
      <c r="AS346" s="223"/>
      <c r="AT346" s="223"/>
      <c r="AU346" s="223"/>
      <c r="AV346" s="223"/>
      <c r="AW346" s="223"/>
      <c r="AX346" s="223"/>
      <c r="AY346" s="223"/>
      <c r="AZ346" s="223"/>
      <c r="BA346" s="223"/>
      <c r="BB346" s="223"/>
      <c r="BC346" s="223"/>
      <c r="BD346" s="223"/>
      <c r="BE346" s="223"/>
      <c r="BF346" s="223"/>
      <c r="BG346" s="223"/>
      <c r="BH346" s="223"/>
      <c r="BI346" s="223"/>
      <c r="BJ346" s="223"/>
      <c r="BK346" s="223"/>
      <c r="BL346" s="223"/>
      <c r="BM346" s="227">
        <v>32</v>
      </c>
    </row>
    <row r="347" spans="1:65">
      <c r="A347" s="30"/>
      <c r="B347" s="3" t="s">
        <v>86</v>
      </c>
      <c r="C347" s="29"/>
      <c r="D347" s="13">
        <v>2.4767312826149131E-3</v>
      </c>
      <c r="E347" s="15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257</v>
      </c>
      <c r="C348" s="29"/>
      <c r="D348" s="13">
        <v>0</v>
      </c>
      <c r="E348" s="15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258</v>
      </c>
      <c r="C349" s="47"/>
      <c r="D349" s="45" t="s">
        <v>259</v>
      </c>
      <c r="E349" s="15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596</v>
      </c>
      <c r="BM351" s="28" t="s">
        <v>295</v>
      </c>
    </row>
    <row r="352" spans="1:65" ht="15">
      <c r="A352" s="25" t="s">
        <v>31</v>
      </c>
      <c r="B352" s="18" t="s">
        <v>110</v>
      </c>
      <c r="C352" s="15" t="s">
        <v>111</v>
      </c>
      <c r="D352" s="16" t="s">
        <v>311</v>
      </c>
      <c r="E352" s="15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226</v>
      </c>
      <c r="C353" s="9" t="s">
        <v>226</v>
      </c>
      <c r="D353" s="10" t="s">
        <v>112</v>
      </c>
      <c r="E353" s="15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320</v>
      </c>
      <c r="E354" s="15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/>
      <c r="C355" s="9"/>
      <c r="D355" s="26"/>
      <c r="E355" s="15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8">
        <v>1</v>
      </c>
      <c r="C356" s="14">
        <v>1</v>
      </c>
      <c r="D356" s="225">
        <v>33.5</v>
      </c>
      <c r="E356" s="222"/>
      <c r="F356" s="223"/>
      <c r="G356" s="223"/>
      <c r="H356" s="223"/>
      <c r="I356" s="223"/>
      <c r="J356" s="223"/>
      <c r="K356" s="223"/>
      <c r="L356" s="223"/>
      <c r="M356" s="223"/>
      <c r="N356" s="223"/>
      <c r="O356" s="223"/>
      <c r="P356" s="223"/>
      <c r="Q356" s="223"/>
      <c r="R356" s="223"/>
      <c r="S356" s="223"/>
      <c r="T356" s="223"/>
      <c r="U356" s="223"/>
      <c r="V356" s="223"/>
      <c r="W356" s="223"/>
      <c r="X356" s="223"/>
      <c r="Y356" s="223"/>
      <c r="Z356" s="223"/>
      <c r="AA356" s="223"/>
      <c r="AB356" s="223"/>
      <c r="AC356" s="223"/>
      <c r="AD356" s="223"/>
      <c r="AE356" s="223"/>
      <c r="AF356" s="223"/>
      <c r="AG356" s="223"/>
      <c r="AH356" s="223"/>
      <c r="AI356" s="223"/>
      <c r="AJ356" s="223"/>
      <c r="AK356" s="223"/>
      <c r="AL356" s="223"/>
      <c r="AM356" s="223"/>
      <c r="AN356" s="223"/>
      <c r="AO356" s="223"/>
      <c r="AP356" s="223"/>
      <c r="AQ356" s="223"/>
      <c r="AR356" s="223"/>
      <c r="AS356" s="223"/>
      <c r="AT356" s="223"/>
      <c r="AU356" s="223"/>
      <c r="AV356" s="223"/>
      <c r="AW356" s="223"/>
      <c r="AX356" s="223"/>
      <c r="AY356" s="223"/>
      <c r="AZ356" s="223"/>
      <c r="BA356" s="223"/>
      <c r="BB356" s="223"/>
      <c r="BC356" s="223"/>
      <c r="BD356" s="223"/>
      <c r="BE356" s="223"/>
      <c r="BF356" s="223"/>
      <c r="BG356" s="223"/>
      <c r="BH356" s="223"/>
      <c r="BI356" s="223"/>
      <c r="BJ356" s="223"/>
      <c r="BK356" s="223"/>
      <c r="BL356" s="223"/>
      <c r="BM356" s="227">
        <v>1</v>
      </c>
    </row>
    <row r="357" spans="1:65">
      <c r="A357" s="30"/>
      <c r="B357" s="19">
        <v>1</v>
      </c>
      <c r="C357" s="9">
        <v>2</v>
      </c>
      <c r="D357" s="221">
        <v>33.799999999999997</v>
      </c>
      <c r="E357" s="222"/>
      <c r="F357" s="223"/>
      <c r="G357" s="223"/>
      <c r="H357" s="223"/>
      <c r="I357" s="223"/>
      <c r="J357" s="223"/>
      <c r="K357" s="223"/>
      <c r="L357" s="223"/>
      <c r="M357" s="223"/>
      <c r="N357" s="223"/>
      <c r="O357" s="223"/>
      <c r="P357" s="223"/>
      <c r="Q357" s="223"/>
      <c r="R357" s="223"/>
      <c r="S357" s="223"/>
      <c r="T357" s="223"/>
      <c r="U357" s="223"/>
      <c r="V357" s="223"/>
      <c r="W357" s="223"/>
      <c r="X357" s="223"/>
      <c r="Y357" s="223"/>
      <c r="Z357" s="223"/>
      <c r="AA357" s="223"/>
      <c r="AB357" s="223"/>
      <c r="AC357" s="223"/>
      <c r="AD357" s="223"/>
      <c r="AE357" s="223"/>
      <c r="AF357" s="223"/>
      <c r="AG357" s="223"/>
      <c r="AH357" s="223"/>
      <c r="AI357" s="223"/>
      <c r="AJ357" s="223"/>
      <c r="AK357" s="223"/>
      <c r="AL357" s="223"/>
      <c r="AM357" s="223"/>
      <c r="AN357" s="223"/>
      <c r="AO357" s="223"/>
      <c r="AP357" s="223"/>
      <c r="AQ357" s="223"/>
      <c r="AR357" s="223"/>
      <c r="AS357" s="223"/>
      <c r="AT357" s="223"/>
      <c r="AU357" s="223"/>
      <c r="AV357" s="223"/>
      <c r="AW357" s="223"/>
      <c r="AX357" s="223"/>
      <c r="AY357" s="223"/>
      <c r="AZ357" s="223"/>
      <c r="BA357" s="223"/>
      <c r="BB357" s="223"/>
      <c r="BC357" s="223"/>
      <c r="BD357" s="223"/>
      <c r="BE357" s="223"/>
      <c r="BF357" s="223"/>
      <c r="BG357" s="223"/>
      <c r="BH357" s="223"/>
      <c r="BI357" s="223"/>
      <c r="BJ357" s="223"/>
      <c r="BK357" s="223"/>
      <c r="BL357" s="223"/>
      <c r="BM357" s="227">
        <v>6</v>
      </c>
    </row>
    <row r="358" spans="1:65">
      <c r="A358" s="30"/>
      <c r="B358" s="20" t="s">
        <v>254</v>
      </c>
      <c r="C358" s="12"/>
      <c r="D358" s="230">
        <v>33.65</v>
      </c>
      <c r="E358" s="222"/>
      <c r="F358" s="223"/>
      <c r="G358" s="223"/>
      <c r="H358" s="223"/>
      <c r="I358" s="223"/>
      <c r="J358" s="223"/>
      <c r="K358" s="223"/>
      <c r="L358" s="223"/>
      <c r="M358" s="223"/>
      <c r="N358" s="223"/>
      <c r="O358" s="223"/>
      <c r="P358" s="223"/>
      <c r="Q358" s="223"/>
      <c r="R358" s="223"/>
      <c r="S358" s="223"/>
      <c r="T358" s="223"/>
      <c r="U358" s="223"/>
      <c r="V358" s="223"/>
      <c r="W358" s="223"/>
      <c r="X358" s="223"/>
      <c r="Y358" s="223"/>
      <c r="Z358" s="223"/>
      <c r="AA358" s="223"/>
      <c r="AB358" s="223"/>
      <c r="AC358" s="223"/>
      <c r="AD358" s="223"/>
      <c r="AE358" s="223"/>
      <c r="AF358" s="223"/>
      <c r="AG358" s="223"/>
      <c r="AH358" s="223"/>
      <c r="AI358" s="223"/>
      <c r="AJ358" s="223"/>
      <c r="AK358" s="223"/>
      <c r="AL358" s="223"/>
      <c r="AM358" s="223"/>
      <c r="AN358" s="223"/>
      <c r="AO358" s="223"/>
      <c r="AP358" s="223"/>
      <c r="AQ358" s="223"/>
      <c r="AR358" s="223"/>
      <c r="AS358" s="223"/>
      <c r="AT358" s="223"/>
      <c r="AU358" s="223"/>
      <c r="AV358" s="223"/>
      <c r="AW358" s="223"/>
      <c r="AX358" s="223"/>
      <c r="AY358" s="223"/>
      <c r="AZ358" s="223"/>
      <c r="BA358" s="223"/>
      <c r="BB358" s="223"/>
      <c r="BC358" s="223"/>
      <c r="BD358" s="223"/>
      <c r="BE358" s="223"/>
      <c r="BF358" s="223"/>
      <c r="BG358" s="223"/>
      <c r="BH358" s="223"/>
      <c r="BI358" s="223"/>
      <c r="BJ358" s="223"/>
      <c r="BK358" s="223"/>
      <c r="BL358" s="223"/>
      <c r="BM358" s="227">
        <v>16</v>
      </c>
    </row>
    <row r="359" spans="1:65">
      <c r="A359" s="30"/>
      <c r="B359" s="3" t="s">
        <v>255</v>
      </c>
      <c r="C359" s="29"/>
      <c r="D359" s="221">
        <v>33.65</v>
      </c>
      <c r="E359" s="222"/>
      <c r="F359" s="223"/>
      <c r="G359" s="223"/>
      <c r="H359" s="223"/>
      <c r="I359" s="223"/>
      <c r="J359" s="223"/>
      <c r="K359" s="223"/>
      <c r="L359" s="223"/>
      <c r="M359" s="223"/>
      <c r="N359" s="223"/>
      <c r="O359" s="223"/>
      <c r="P359" s="223"/>
      <c r="Q359" s="223"/>
      <c r="R359" s="223"/>
      <c r="S359" s="223"/>
      <c r="T359" s="223"/>
      <c r="U359" s="223"/>
      <c r="V359" s="223"/>
      <c r="W359" s="223"/>
      <c r="X359" s="223"/>
      <c r="Y359" s="223"/>
      <c r="Z359" s="223"/>
      <c r="AA359" s="223"/>
      <c r="AB359" s="223"/>
      <c r="AC359" s="223"/>
      <c r="AD359" s="223"/>
      <c r="AE359" s="223"/>
      <c r="AF359" s="223"/>
      <c r="AG359" s="223"/>
      <c r="AH359" s="223"/>
      <c r="AI359" s="223"/>
      <c r="AJ359" s="223"/>
      <c r="AK359" s="223"/>
      <c r="AL359" s="223"/>
      <c r="AM359" s="223"/>
      <c r="AN359" s="223"/>
      <c r="AO359" s="223"/>
      <c r="AP359" s="223"/>
      <c r="AQ359" s="223"/>
      <c r="AR359" s="223"/>
      <c r="AS359" s="223"/>
      <c r="AT359" s="223"/>
      <c r="AU359" s="223"/>
      <c r="AV359" s="223"/>
      <c r="AW359" s="223"/>
      <c r="AX359" s="223"/>
      <c r="AY359" s="223"/>
      <c r="AZ359" s="223"/>
      <c r="BA359" s="223"/>
      <c r="BB359" s="223"/>
      <c r="BC359" s="223"/>
      <c r="BD359" s="223"/>
      <c r="BE359" s="223"/>
      <c r="BF359" s="223"/>
      <c r="BG359" s="223"/>
      <c r="BH359" s="223"/>
      <c r="BI359" s="223"/>
      <c r="BJ359" s="223"/>
      <c r="BK359" s="223"/>
      <c r="BL359" s="223"/>
      <c r="BM359" s="227">
        <v>33.65</v>
      </c>
    </row>
    <row r="360" spans="1:65">
      <c r="A360" s="30"/>
      <c r="B360" s="3" t="s">
        <v>256</v>
      </c>
      <c r="C360" s="29"/>
      <c r="D360" s="221">
        <v>0.21213203435596223</v>
      </c>
      <c r="E360" s="222"/>
      <c r="F360" s="223"/>
      <c r="G360" s="223"/>
      <c r="H360" s="223"/>
      <c r="I360" s="223"/>
      <c r="J360" s="223"/>
      <c r="K360" s="223"/>
      <c r="L360" s="223"/>
      <c r="M360" s="223"/>
      <c r="N360" s="223"/>
      <c r="O360" s="223"/>
      <c r="P360" s="223"/>
      <c r="Q360" s="223"/>
      <c r="R360" s="223"/>
      <c r="S360" s="223"/>
      <c r="T360" s="223"/>
      <c r="U360" s="223"/>
      <c r="V360" s="223"/>
      <c r="W360" s="223"/>
      <c r="X360" s="223"/>
      <c r="Y360" s="223"/>
      <c r="Z360" s="223"/>
      <c r="AA360" s="223"/>
      <c r="AB360" s="223"/>
      <c r="AC360" s="223"/>
      <c r="AD360" s="223"/>
      <c r="AE360" s="223"/>
      <c r="AF360" s="223"/>
      <c r="AG360" s="223"/>
      <c r="AH360" s="223"/>
      <c r="AI360" s="223"/>
      <c r="AJ360" s="223"/>
      <c r="AK360" s="223"/>
      <c r="AL360" s="223"/>
      <c r="AM360" s="223"/>
      <c r="AN360" s="223"/>
      <c r="AO360" s="223"/>
      <c r="AP360" s="223"/>
      <c r="AQ360" s="223"/>
      <c r="AR360" s="223"/>
      <c r="AS360" s="223"/>
      <c r="AT360" s="223"/>
      <c r="AU360" s="223"/>
      <c r="AV360" s="223"/>
      <c r="AW360" s="223"/>
      <c r="AX360" s="223"/>
      <c r="AY360" s="223"/>
      <c r="AZ360" s="223"/>
      <c r="BA360" s="223"/>
      <c r="BB360" s="223"/>
      <c r="BC360" s="223"/>
      <c r="BD360" s="223"/>
      <c r="BE360" s="223"/>
      <c r="BF360" s="223"/>
      <c r="BG360" s="223"/>
      <c r="BH360" s="223"/>
      <c r="BI360" s="223"/>
      <c r="BJ360" s="223"/>
      <c r="BK360" s="223"/>
      <c r="BL360" s="223"/>
      <c r="BM360" s="227">
        <v>33</v>
      </c>
    </row>
    <row r="361" spans="1:65">
      <c r="A361" s="30"/>
      <c r="B361" s="3" t="s">
        <v>86</v>
      </c>
      <c r="C361" s="29"/>
      <c r="D361" s="13">
        <v>6.3040723434164116E-3</v>
      </c>
      <c r="E361" s="15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257</v>
      </c>
      <c r="C362" s="29"/>
      <c r="D362" s="13">
        <v>0</v>
      </c>
      <c r="E362" s="15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258</v>
      </c>
      <c r="C363" s="47"/>
      <c r="D363" s="45" t="s">
        <v>259</v>
      </c>
      <c r="E363" s="15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597</v>
      </c>
      <c r="BM365" s="28" t="s">
        <v>295</v>
      </c>
    </row>
    <row r="366" spans="1:65" ht="15">
      <c r="A366" s="25" t="s">
        <v>34</v>
      </c>
      <c r="B366" s="18" t="s">
        <v>110</v>
      </c>
      <c r="C366" s="15" t="s">
        <v>111</v>
      </c>
      <c r="D366" s="16" t="s">
        <v>311</v>
      </c>
      <c r="E366" s="15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226</v>
      </c>
      <c r="C367" s="9" t="s">
        <v>226</v>
      </c>
      <c r="D367" s="10" t="s">
        <v>112</v>
      </c>
      <c r="E367" s="15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320</v>
      </c>
      <c r="E368" s="15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0"/>
      <c r="B369" s="19"/>
      <c r="C369" s="9"/>
      <c r="D369" s="26"/>
      <c r="E369" s="15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0"/>
      <c r="B370" s="18">
        <v>1</v>
      </c>
      <c r="C370" s="14">
        <v>1</v>
      </c>
      <c r="D370" s="205">
        <v>106</v>
      </c>
      <c r="E370" s="207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  <c r="AA370" s="208"/>
      <c r="AB370" s="208"/>
      <c r="AC370" s="208"/>
      <c r="AD370" s="208"/>
      <c r="AE370" s="208"/>
      <c r="AF370" s="208"/>
      <c r="AG370" s="208"/>
      <c r="AH370" s="208"/>
      <c r="AI370" s="208"/>
      <c r="AJ370" s="208"/>
      <c r="AK370" s="208"/>
      <c r="AL370" s="208"/>
      <c r="AM370" s="208"/>
      <c r="AN370" s="208"/>
      <c r="AO370" s="208"/>
      <c r="AP370" s="208"/>
      <c r="AQ370" s="208"/>
      <c r="AR370" s="208"/>
      <c r="AS370" s="208"/>
      <c r="AT370" s="208"/>
      <c r="AU370" s="208"/>
      <c r="AV370" s="208"/>
      <c r="AW370" s="208"/>
      <c r="AX370" s="208"/>
      <c r="AY370" s="208"/>
      <c r="AZ370" s="208"/>
      <c r="BA370" s="208"/>
      <c r="BB370" s="208"/>
      <c r="BC370" s="208"/>
      <c r="BD370" s="208"/>
      <c r="BE370" s="208"/>
      <c r="BF370" s="208"/>
      <c r="BG370" s="208"/>
      <c r="BH370" s="208"/>
      <c r="BI370" s="208"/>
      <c r="BJ370" s="208"/>
      <c r="BK370" s="208"/>
      <c r="BL370" s="208"/>
      <c r="BM370" s="209">
        <v>1</v>
      </c>
    </row>
    <row r="371" spans="1:65">
      <c r="A371" s="30"/>
      <c r="B371" s="19">
        <v>1</v>
      </c>
      <c r="C371" s="9">
        <v>2</v>
      </c>
      <c r="D371" s="210">
        <v>100</v>
      </c>
      <c r="E371" s="207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  <c r="AA371" s="208"/>
      <c r="AB371" s="208"/>
      <c r="AC371" s="208"/>
      <c r="AD371" s="208"/>
      <c r="AE371" s="208"/>
      <c r="AF371" s="208"/>
      <c r="AG371" s="208"/>
      <c r="AH371" s="208"/>
      <c r="AI371" s="208"/>
      <c r="AJ371" s="208"/>
      <c r="AK371" s="208"/>
      <c r="AL371" s="208"/>
      <c r="AM371" s="208"/>
      <c r="AN371" s="208"/>
      <c r="AO371" s="208"/>
      <c r="AP371" s="208"/>
      <c r="AQ371" s="208"/>
      <c r="AR371" s="208"/>
      <c r="AS371" s="208"/>
      <c r="AT371" s="208"/>
      <c r="AU371" s="208"/>
      <c r="AV371" s="208"/>
      <c r="AW371" s="208"/>
      <c r="AX371" s="208"/>
      <c r="AY371" s="208"/>
      <c r="AZ371" s="208"/>
      <c r="BA371" s="208"/>
      <c r="BB371" s="208"/>
      <c r="BC371" s="208"/>
      <c r="BD371" s="208"/>
      <c r="BE371" s="208"/>
      <c r="BF371" s="208"/>
      <c r="BG371" s="208"/>
      <c r="BH371" s="208"/>
      <c r="BI371" s="208"/>
      <c r="BJ371" s="208"/>
      <c r="BK371" s="208"/>
      <c r="BL371" s="208"/>
      <c r="BM371" s="209">
        <v>28</v>
      </c>
    </row>
    <row r="372" spans="1:65">
      <c r="A372" s="30"/>
      <c r="B372" s="20" t="s">
        <v>254</v>
      </c>
      <c r="C372" s="12"/>
      <c r="D372" s="213">
        <v>103</v>
      </c>
      <c r="E372" s="207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  <c r="AA372" s="208"/>
      <c r="AB372" s="208"/>
      <c r="AC372" s="208"/>
      <c r="AD372" s="208"/>
      <c r="AE372" s="208"/>
      <c r="AF372" s="208"/>
      <c r="AG372" s="208"/>
      <c r="AH372" s="208"/>
      <c r="AI372" s="208"/>
      <c r="AJ372" s="208"/>
      <c r="AK372" s="208"/>
      <c r="AL372" s="208"/>
      <c r="AM372" s="208"/>
      <c r="AN372" s="208"/>
      <c r="AO372" s="208"/>
      <c r="AP372" s="208"/>
      <c r="AQ372" s="208"/>
      <c r="AR372" s="208"/>
      <c r="AS372" s="208"/>
      <c r="AT372" s="208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8"/>
      <c r="BF372" s="208"/>
      <c r="BG372" s="208"/>
      <c r="BH372" s="208"/>
      <c r="BI372" s="208"/>
      <c r="BJ372" s="208"/>
      <c r="BK372" s="208"/>
      <c r="BL372" s="208"/>
      <c r="BM372" s="209">
        <v>16</v>
      </c>
    </row>
    <row r="373" spans="1:65">
      <c r="A373" s="30"/>
      <c r="B373" s="3" t="s">
        <v>255</v>
      </c>
      <c r="C373" s="29"/>
      <c r="D373" s="210">
        <v>103</v>
      </c>
      <c r="E373" s="207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  <c r="AA373" s="208"/>
      <c r="AB373" s="208"/>
      <c r="AC373" s="208"/>
      <c r="AD373" s="208"/>
      <c r="AE373" s="208"/>
      <c r="AF373" s="208"/>
      <c r="AG373" s="208"/>
      <c r="AH373" s="208"/>
      <c r="AI373" s="208"/>
      <c r="AJ373" s="208"/>
      <c r="AK373" s="208"/>
      <c r="AL373" s="208"/>
      <c r="AM373" s="208"/>
      <c r="AN373" s="208"/>
      <c r="AO373" s="208"/>
      <c r="AP373" s="208"/>
      <c r="AQ373" s="208"/>
      <c r="AR373" s="208"/>
      <c r="AS373" s="208"/>
      <c r="AT373" s="208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208"/>
      <c r="BE373" s="208"/>
      <c r="BF373" s="208"/>
      <c r="BG373" s="208"/>
      <c r="BH373" s="208"/>
      <c r="BI373" s="208"/>
      <c r="BJ373" s="208"/>
      <c r="BK373" s="208"/>
      <c r="BL373" s="208"/>
      <c r="BM373" s="209">
        <v>103</v>
      </c>
    </row>
    <row r="374" spans="1:65">
      <c r="A374" s="30"/>
      <c r="B374" s="3" t="s">
        <v>256</v>
      </c>
      <c r="C374" s="29"/>
      <c r="D374" s="210">
        <v>4.2426406871192848</v>
      </c>
      <c r="E374" s="207"/>
      <c r="F374" s="208"/>
      <c r="G374" s="208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  <c r="AA374" s="208"/>
      <c r="AB374" s="208"/>
      <c r="AC374" s="208"/>
      <c r="AD374" s="208"/>
      <c r="AE374" s="208"/>
      <c r="AF374" s="208"/>
      <c r="AG374" s="208"/>
      <c r="AH374" s="208"/>
      <c r="AI374" s="208"/>
      <c r="AJ374" s="208"/>
      <c r="AK374" s="208"/>
      <c r="AL374" s="208"/>
      <c r="AM374" s="208"/>
      <c r="AN374" s="208"/>
      <c r="AO374" s="208"/>
      <c r="AP374" s="208"/>
      <c r="AQ374" s="208"/>
      <c r="AR374" s="208"/>
      <c r="AS374" s="208"/>
      <c r="AT374" s="208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208"/>
      <c r="BE374" s="208"/>
      <c r="BF374" s="208"/>
      <c r="BG374" s="208"/>
      <c r="BH374" s="208"/>
      <c r="BI374" s="208"/>
      <c r="BJ374" s="208"/>
      <c r="BK374" s="208"/>
      <c r="BL374" s="208"/>
      <c r="BM374" s="209">
        <v>34</v>
      </c>
    </row>
    <row r="375" spans="1:65">
      <c r="A375" s="30"/>
      <c r="B375" s="3" t="s">
        <v>86</v>
      </c>
      <c r="C375" s="29"/>
      <c r="D375" s="13">
        <v>4.1190686282711504E-2</v>
      </c>
      <c r="E375" s="15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257</v>
      </c>
      <c r="C376" s="29"/>
      <c r="D376" s="13">
        <v>0</v>
      </c>
      <c r="E376" s="15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258</v>
      </c>
      <c r="C377" s="47"/>
      <c r="D377" s="45" t="s">
        <v>259</v>
      </c>
      <c r="E377" s="15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598</v>
      </c>
      <c r="BM379" s="28" t="s">
        <v>295</v>
      </c>
    </row>
    <row r="380" spans="1:65" ht="15">
      <c r="A380" s="25" t="s">
        <v>37</v>
      </c>
      <c r="B380" s="18" t="s">
        <v>110</v>
      </c>
      <c r="C380" s="15" t="s">
        <v>111</v>
      </c>
      <c r="D380" s="16" t="s">
        <v>311</v>
      </c>
      <c r="E380" s="15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226</v>
      </c>
      <c r="C381" s="9" t="s">
        <v>226</v>
      </c>
      <c r="D381" s="10" t="s">
        <v>112</v>
      </c>
      <c r="E381" s="15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320</v>
      </c>
      <c r="E382" s="15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25">
        <v>16</v>
      </c>
      <c r="E384" s="222"/>
      <c r="F384" s="223"/>
      <c r="G384" s="223"/>
      <c r="H384" s="223"/>
      <c r="I384" s="223"/>
      <c r="J384" s="223"/>
      <c r="K384" s="223"/>
      <c r="L384" s="223"/>
      <c r="M384" s="223"/>
      <c r="N384" s="223"/>
      <c r="O384" s="223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  <c r="AA384" s="223"/>
      <c r="AB384" s="223"/>
      <c r="AC384" s="223"/>
      <c r="AD384" s="223"/>
      <c r="AE384" s="223"/>
      <c r="AF384" s="223"/>
      <c r="AG384" s="223"/>
      <c r="AH384" s="223"/>
      <c r="AI384" s="223"/>
      <c r="AJ384" s="223"/>
      <c r="AK384" s="223"/>
      <c r="AL384" s="223"/>
      <c r="AM384" s="223"/>
      <c r="AN384" s="223"/>
      <c r="AO384" s="223"/>
      <c r="AP384" s="223"/>
      <c r="AQ384" s="223"/>
      <c r="AR384" s="223"/>
      <c r="AS384" s="223"/>
      <c r="AT384" s="223"/>
      <c r="AU384" s="223"/>
      <c r="AV384" s="223"/>
      <c r="AW384" s="223"/>
      <c r="AX384" s="223"/>
      <c r="AY384" s="223"/>
      <c r="AZ384" s="223"/>
      <c r="BA384" s="223"/>
      <c r="BB384" s="223"/>
      <c r="BC384" s="223"/>
      <c r="BD384" s="223"/>
      <c r="BE384" s="223"/>
      <c r="BF384" s="223"/>
      <c r="BG384" s="223"/>
      <c r="BH384" s="223"/>
      <c r="BI384" s="223"/>
      <c r="BJ384" s="223"/>
      <c r="BK384" s="223"/>
      <c r="BL384" s="223"/>
      <c r="BM384" s="227">
        <v>1</v>
      </c>
    </row>
    <row r="385" spans="1:65">
      <c r="A385" s="30"/>
      <c r="B385" s="19">
        <v>1</v>
      </c>
      <c r="C385" s="9">
        <v>2</v>
      </c>
      <c r="D385" s="221">
        <v>16</v>
      </c>
      <c r="E385" s="222"/>
      <c r="F385" s="223"/>
      <c r="G385" s="223"/>
      <c r="H385" s="223"/>
      <c r="I385" s="223"/>
      <c r="J385" s="223"/>
      <c r="K385" s="223"/>
      <c r="L385" s="223"/>
      <c r="M385" s="223"/>
      <c r="N385" s="223"/>
      <c r="O385" s="223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  <c r="AA385" s="223"/>
      <c r="AB385" s="223"/>
      <c r="AC385" s="223"/>
      <c r="AD385" s="223"/>
      <c r="AE385" s="223"/>
      <c r="AF385" s="223"/>
      <c r="AG385" s="223"/>
      <c r="AH385" s="223"/>
      <c r="AI385" s="223"/>
      <c r="AJ385" s="223"/>
      <c r="AK385" s="223"/>
      <c r="AL385" s="223"/>
      <c r="AM385" s="223"/>
      <c r="AN385" s="223"/>
      <c r="AO385" s="223"/>
      <c r="AP385" s="223"/>
      <c r="AQ385" s="223"/>
      <c r="AR385" s="223"/>
      <c r="AS385" s="223"/>
      <c r="AT385" s="223"/>
      <c r="AU385" s="223"/>
      <c r="AV385" s="223"/>
      <c r="AW385" s="223"/>
      <c r="AX385" s="223"/>
      <c r="AY385" s="223"/>
      <c r="AZ385" s="223"/>
      <c r="BA385" s="223"/>
      <c r="BB385" s="223"/>
      <c r="BC385" s="223"/>
      <c r="BD385" s="223"/>
      <c r="BE385" s="223"/>
      <c r="BF385" s="223"/>
      <c r="BG385" s="223"/>
      <c r="BH385" s="223"/>
      <c r="BI385" s="223"/>
      <c r="BJ385" s="223"/>
      <c r="BK385" s="223"/>
      <c r="BL385" s="223"/>
      <c r="BM385" s="227">
        <v>29</v>
      </c>
    </row>
    <row r="386" spans="1:65">
      <c r="A386" s="30"/>
      <c r="B386" s="20" t="s">
        <v>254</v>
      </c>
      <c r="C386" s="12"/>
      <c r="D386" s="230">
        <v>16</v>
      </c>
      <c r="E386" s="222"/>
      <c r="F386" s="223"/>
      <c r="G386" s="223"/>
      <c r="H386" s="223"/>
      <c r="I386" s="223"/>
      <c r="J386" s="223"/>
      <c r="K386" s="223"/>
      <c r="L386" s="223"/>
      <c r="M386" s="223"/>
      <c r="N386" s="223"/>
      <c r="O386" s="223"/>
      <c r="P386" s="223"/>
      <c r="Q386" s="223"/>
      <c r="R386" s="223"/>
      <c r="S386" s="223"/>
      <c r="T386" s="223"/>
      <c r="U386" s="223"/>
      <c r="V386" s="223"/>
      <c r="W386" s="223"/>
      <c r="X386" s="223"/>
      <c r="Y386" s="223"/>
      <c r="Z386" s="223"/>
      <c r="AA386" s="223"/>
      <c r="AB386" s="223"/>
      <c r="AC386" s="223"/>
      <c r="AD386" s="223"/>
      <c r="AE386" s="223"/>
      <c r="AF386" s="223"/>
      <c r="AG386" s="223"/>
      <c r="AH386" s="223"/>
      <c r="AI386" s="223"/>
      <c r="AJ386" s="223"/>
      <c r="AK386" s="223"/>
      <c r="AL386" s="223"/>
      <c r="AM386" s="223"/>
      <c r="AN386" s="223"/>
      <c r="AO386" s="223"/>
      <c r="AP386" s="223"/>
      <c r="AQ386" s="223"/>
      <c r="AR386" s="223"/>
      <c r="AS386" s="223"/>
      <c r="AT386" s="223"/>
      <c r="AU386" s="223"/>
      <c r="AV386" s="223"/>
      <c r="AW386" s="223"/>
      <c r="AX386" s="223"/>
      <c r="AY386" s="223"/>
      <c r="AZ386" s="223"/>
      <c r="BA386" s="223"/>
      <c r="BB386" s="223"/>
      <c r="BC386" s="223"/>
      <c r="BD386" s="223"/>
      <c r="BE386" s="223"/>
      <c r="BF386" s="223"/>
      <c r="BG386" s="223"/>
      <c r="BH386" s="223"/>
      <c r="BI386" s="223"/>
      <c r="BJ386" s="223"/>
      <c r="BK386" s="223"/>
      <c r="BL386" s="223"/>
      <c r="BM386" s="227">
        <v>16</v>
      </c>
    </row>
    <row r="387" spans="1:65">
      <c r="A387" s="30"/>
      <c r="B387" s="3" t="s">
        <v>255</v>
      </c>
      <c r="C387" s="29"/>
      <c r="D387" s="221">
        <v>16</v>
      </c>
      <c r="E387" s="222"/>
      <c r="F387" s="223"/>
      <c r="G387" s="223"/>
      <c r="H387" s="223"/>
      <c r="I387" s="223"/>
      <c r="J387" s="223"/>
      <c r="K387" s="223"/>
      <c r="L387" s="223"/>
      <c r="M387" s="223"/>
      <c r="N387" s="223"/>
      <c r="O387" s="223"/>
      <c r="P387" s="223"/>
      <c r="Q387" s="223"/>
      <c r="R387" s="223"/>
      <c r="S387" s="223"/>
      <c r="T387" s="223"/>
      <c r="U387" s="223"/>
      <c r="V387" s="223"/>
      <c r="W387" s="223"/>
      <c r="X387" s="223"/>
      <c r="Y387" s="223"/>
      <c r="Z387" s="223"/>
      <c r="AA387" s="223"/>
      <c r="AB387" s="223"/>
      <c r="AC387" s="223"/>
      <c r="AD387" s="223"/>
      <c r="AE387" s="223"/>
      <c r="AF387" s="223"/>
      <c r="AG387" s="223"/>
      <c r="AH387" s="223"/>
      <c r="AI387" s="223"/>
      <c r="AJ387" s="223"/>
      <c r="AK387" s="223"/>
      <c r="AL387" s="223"/>
      <c r="AM387" s="223"/>
      <c r="AN387" s="223"/>
      <c r="AO387" s="223"/>
      <c r="AP387" s="223"/>
      <c r="AQ387" s="223"/>
      <c r="AR387" s="223"/>
      <c r="AS387" s="223"/>
      <c r="AT387" s="223"/>
      <c r="AU387" s="223"/>
      <c r="AV387" s="223"/>
      <c r="AW387" s="223"/>
      <c r="AX387" s="223"/>
      <c r="AY387" s="223"/>
      <c r="AZ387" s="223"/>
      <c r="BA387" s="223"/>
      <c r="BB387" s="223"/>
      <c r="BC387" s="223"/>
      <c r="BD387" s="223"/>
      <c r="BE387" s="223"/>
      <c r="BF387" s="223"/>
      <c r="BG387" s="223"/>
      <c r="BH387" s="223"/>
      <c r="BI387" s="223"/>
      <c r="BJ387" s="223"/>
      <c r="BK387" s="223"/>
      <c r="BL387" s="223"/>
      <c r="BM387" s="227">
        <v>16</v>
      </c>
    </row>
    <row r="388" spans="1:65">
      <c r="A388" s="30"/>
      <c r="B388" s="3" t="s">
        <v>256</v>
      </c>
      <c r="C388" s="29"/>
      <c r="D388" s="221">
        <v>0</v>
      </c>
      <c r="E388" s="222"/>
      <c r="F388" s="223"/>
      <c r="G388" s="223"/>
      <c r="H388" s="223"/>
      <c r="I388" s="223"/>
      <c r="J388" s="223"/>
      <c r="K388" s="223"/>
      <c r="L388" s="223"/>
      <c r="M388" s="223"/>
      <c r="N388" s="223"/>
      <c r="O388" s="223"/>
      <c r="P388" s="223"/>
      <c r="Q388" s="223"/>
      <c r="R388" s="223"/>
      <c r="S388" s="223"/>
      <c r="T388" s="223"/>
      <c r="U388" s="223"/>
      <c r="V388" s="223"/>
      <c r="W388" s="223"/>
      <c r="X388" s="223"/>
      <c r="Y388" s="223"/>
      <c r="Z388" s="223"/>
      <c r="AA388" s="223"/>
      <c r="AB388" s="223"/>
      <c r="AC388" s="223"/>
      <c r="AD388" s="223"/>
      <c r="AE388" s="223"/>
      <c r="AF388" s="223"/>
      <c r="AG388" s="223"/>
      <c r="AH388" s="223"/>
      <c r="AI388" s="223"/>
      <c r="AJ388" s="223"/>
      <c r="AK388" s="223"/>
      <c r="AL388" s="223"/>
      <c r="AM388" s="223"/>
      <c r="AN388" s="223"/>
      <c r="AO388" s="223"/>
      <c r="AP388" s="223"/>
      <c r="AQ388" s="223"/>
      <c r="AR388" s="223"/>
      <c r="AS388" s="223"/>
      <c r="AT388" s="223"/>
      <c r="AU388" s="223"/>
      <c r="AV388" s="223"/>
      <c r="AW388" s="223"/>
      <c r="AX388" s="223"/>
      <c r="AY388" s="223"/>
      <c r="AZ388" s="223"/>
      <c r="BA388" s="223"/>
      <c r="BB388" s="223"/>
      <c r="BC388" s="223"/>
      <c r="BD388" s="223"/>
      <c r="BE388" s="223"/>
      <c r="BF388" s="223"/>
      <c r="BG388" s="223"/>
      <c r="BH388" s="223"/>
      <c r="BI388" s="223"/>
      <c r="BJ388" s="223"/>
      <c r="BK388" s="223"/>
      <c r="BL388" s="223"/>
      <c r="BM388" s="227">
        <v>35</v>
      </c>
    </row>
    <row r="389" spans="1:65">
      <c r="A389" s="30"/>
      <c r="B389" s="3" t="s">
        <v>86</v>
      </c>
      <c r="C389" s="29"/>
      <c r="D389" s="13">
        <v>0</v>
      </c>
      <c r="E389" s="15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257</v>
      </c>
      <c r="C390" s="29"/>
      <c r="D390" s="13">
        <v>0</v>
      </c>
      <c r="E390" s="15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258</v>
      </c>
      <c r="C391" s="47"/>
      <c r="D391" s="45" t="s">
        <v>259</v>
      </c>
      <c r="E391" s="15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599</v>
      </c>
      <c r="BM393" s="28" t="s">
        <v>295</v>
      </c>
    </row>
    <row r="394" spans="1:65" ht="15">
      <c r="A394" s="25" t="s">
        <v>40</v>
      </c>
      <c r="B394" s="18" t="s">
        <v>110</v>
      </c>
      <c r="C394" s="15" t="s">
        <v>111</v>
      </c>
      <c r="D394" s="16" t="s">
        <v>311</v>
      </c>
      <c r="E394" s="15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226</v>
      </c>
      <c r="C395" s="9" t="s">
        <v>226</v>
      </c>
      <c r="D395" s="10" t="s">
        <v>112</v>
      </c>
      <c r="E395" s="15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320</v>
      </c>
      <c r="E396" s="15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9.2799999999999994</v>
      </c>
      <c r="E398" s="15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9.02</v>
      </c>
      <c r="E399" s="15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8</v>
      </c>
    </row>
    <row r="400" spans="1:65">
      <c r="A400" s="30"/>
      <c r="B400" s="20" t="s">
        <v>254</v>
      </c>
      <c r="C400" s="12"/>
      <c r="D400" s="23">
        <v>9.1499999999999986</v>
      </c>
      <c r="E400" s="15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255</v>
      </c>
      <c r="C401" s="29"/>
      <c r="D401" s="11">
        <v>9.1499999999999986</v>
      </c>
      <c r="E401" s="15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9.15</v>
      </c>
    </row>
    <row r="402" spans="1:65">
      <c r="A402" s="30"/>
      <c r="B402" s="3" t="s">
        <v>256</v>
      </c>
      <c r="C402" s="29"/>
      <c r="D402" s="24">
        <v>0.1838477631085022</v>
      </c>
      <c r="E402" s="15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36</v>
      </c>
    </row>
    <row r="403" spans="1:65">
      <c r="A403" s="30"/>
      <c r="B403" s="3" t="s">
        <v>86</v>
      </c>
      <c r="C403" s="29"/>
      <c r="D403" s="13">
        <v>2.0092651705847238E-2</v>
      </c>
      <c r="E403" s="15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257</v>
      </c>
      <c r="C404" s="29"/>
      <c r="D404" s="13">
        <v>-2.2204460492503131E-16</v>
      </c>
      <c r="E404" s="15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258</v>
      </c>
      <c r="C405" s="47"/>
      <c r="D405" s="45" t="s">
        <v>259</v>
      </c>
      <c r="E405" s="15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600</v>
      </c>
      <c r="BM407" s="28" t="s">
        <v>295</v>
      </c>
    </row>
    <row r="408" spans="1:65" ht="15">
      <c r="A408" s="25" t="s">
        <v>43</v>
      </c>
      <c r="B408" s="18" t="s">
        <v>110</v>
      </c>
      <c r="C408" s="15" t="s">
        <v>111</v>
      </c>
      <c r="D408" s="16" t="s">
        <v>311</v>
      </c>
      <c r="E408" s="15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226</v>
      </c>
      <c r="C409" s="9" t="s">
        <v>226</v>
      </c>
      <c r="D409" s="10" t="s">
        <v>112</v>
      </c>
      <c r="E409" s="15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320</v>
      </c>
      <c r="E410" s="15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0</v>
      </c>
    </row>
    <row r="411" spans="1:65">
      <c r="A411" s="30"/>
      <c r="B411" s="19"/>
      <c r="C411" s="9"/>
      <c r="D411" s="26"/>
      <c r="E411" s="15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0</v>
      </c>
    </row>
    <row r="412" spans="1:65">
      <c r="A412" s="30"/>
      <c r="B412" s="18">
        <v>1</v>
      </c>
      <c r="C412" s="14">
        <v>1</v>
      </c>
      <c r="D412" s="205">
        <v>78</v>
      </c>
      <c r="E412" s="207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  <c r="AA412" s="208"/>
      <c r="AB412" s="208"/>
      <c r="AC412" s="208"/>
      <c r="AD412" s="208"/>
      <c r="AE412" s="208"/>
      <c r="AF412" s="208"/>
      <c r="AG412" s="208"/>
      <c r="AH412" s="208"/>
      <c r="AI412" s="208"/>
      <c r="AJ412" s="208"/>
      <c r="AK412" s="208"/>
      <c r="AL412" s="208"/>
      <c r="AM412" s="208"/>
      <c r="AN412" s="208"/>
      <c r="AO412" s="208"/>
      <c r="AP412" s="208"/>
      <c r="AQ412" s="208"/>
      <c r="AR412" s="208"/>
      <c r="AS412" s="208"/>
      <c r="AT412" s="208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8"/>
      <c r="BF412" s="208"/>
      <c r="BG412" s="208"/>
      <c r="BH412" s="208"/>
      <c r="BI412" s="208"/>
      <c r="BJ412" s="208"/>
      <c r="BK412" s="208"/>
      <c r="BL412" s="208"/>
      <c r="BM412" s="209">
        <v>1</v>
      </c>
    </row>
    <row r="413" spans="1:65">
      <c r="A413" s="30"/>
      <c r="B413" s="19">
        <v>1</v>
      </c>
      <c r="C413" s="9">
        <v>2</v>
      </c>
      <c r="D413" s="210">
        <v>77.8</v>
      </c>
      <c r="E413" s="207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  <c r="AA413" s="208"/>
      <c r="AB413" s="208"/>
      <c r="AC413" s="208"/>
      <c r="AD413" s="208"/>
      <c r="AE413" s="208"/>
      <c r="AF413" s="208"/>
      <c r="AG413" s="208"/>
      <c r="AH413" s="208"/>
      <c r="AI413" s="208"/>
      <c r="AJ413" s="208"/>
      <c r="AK413" s="208"/>
      <c r="AL413" s="208"/>
      <c r="AM413" s="208"/>
      <c r="AN413" s="208"/>
      <c r="AO413" s="208"/>
      <c r="AP413" s="208"/>
      <c r="AQ413" s="208"/>
      <c r="AR413" s="208"/>
      <c r="AS413" s="208"/>
      <c r="AT413" s="208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208"/>
      <c r="BE413" s="208"/>
      <c r="BF413" s="208"/>
      <c r="BG413" s="208"/>
      <c r="BH413" s="208"/>
      <c r="BI413" s="208"/>
      <c r="BJ413" s="208"/>
      <c r="BK413" s="208"/>
      <c r="BL413" s="208"/>
      <c r="BM413" s="209">
        <v>31</v>
      </c>
    </row>
    <row r="414" spans="1:65">
      <c r="A414" s="30"/>
      <c r="B414" s="20" t="s">
        <v>254</v>
      </c>
      <c r="C414" s="12"/>
      <c r="D414" s="213">
        <v>77.900000000000006</v>
      </c>
      <c r="E414" s="207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  <c r="AA414" s="208"/>
      <c r="AB414" s="208"/>
      <c r="AC414" s="208"/>
      <c r="AD414" s="208"/>
      <c r="AE414" s="208"/>
      <c r="AF414" s="208"/>
      <c r="AG414" s="208"/>
      <c r="AH414" s="208"/>
      <c r="AI414" s="208"/>
      <c r="AJ414" s="208"/>
      <c r="AK414" s="208"/>
      <c r="AL414" s="208"/>
      <c r="AM414" s="208"/>
      <c r="AN414" s="208"/>
      <c r="AO414" s="208"/>
      <c r="AP414" s="208"/>
      <c r="AQ414" s="208"/>
      <c r="AR414" s="208"/>
      <c r="AS414" s="208"/>
      <c r="AT414" s="208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208"/>
      <c r="BE414" s="208"/>
      <c r="BF414" s="208"/>
      <c r="BG414" s="208"/>
      <c r="BH414" s="208"/>
      <c r="BI414" s="208"/>
      <c r="BJ414" s="208"/>
      <c r="BK414" s="208"/>
      <c r="BL414" s="208"/>
      <c r="BM414" s="209">
        <v>16</v>
      </c>
    </row>
    <row r="415" spans="1:65">
      <c r="A415" s="30"/>
      <c r="B415" s="3" t="s">
        <v>255</v>
      </c>
      <c r="C415" s="29"/>
      <c r="D415" s="210">
        <v>77.900000000000006</v>
      </c>
      <c r="E415" s="207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  <c r="AA415" s="208"/>
      <c r="AB415" s="208"/>
      <c r="AC415" s="208"/>
      <c r="AD415" s="208"/>
      <c r="AE415" s="208"/>
      <c r="AF415" s="208"/>
      <c r="AG415" s="208"/>
      <c r="AH415" s="208"/>
      <c r="AI415" s="208"/>
      <c r="AJ415" s="208"/>
      <c r="AK415" s="208"/>
      <c r="AL415" s="208"/>
      <c r="AM415" s="208"/>
      <c r="AN415" s="208"/>
      <c r="AO415" s="208"/>
      <c r="AP415" s="208"/>
      <c r="AQ415" s="208"/>
      <c r="AR415" s="208"/>
      <c r="AS415" s="208"/>
      <c r="AT415" s="208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208"/>
      <c r="BE415" s="208"/>
      <c r="BF415" s="208"/>
      <c r="BG415" s="208"/>
      <c r="BH415" s="208"/>
      <c r="BI415" s="208"/>
      <c r="BJ415" s="208"/>
      <c r="BK415" s="208"/>
      <c r="BL415" s="208"/>
      <c r="BM415" s="209">
        <v>77.900000000000006</v>
      </c>
    </row>
    <row r="416" spans="1:65">
      <c r="A416" s="30"/>
      <c r="B416" s="3" t="s">
        <v>256</v>
      </c>
      <c r="C416" s="29"/>
      <c r="D416" s="210">
        <v>0.14142135623731153</v>
      </c>
      <c r="E416" s="207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  <c r="AA416" s="208"/>
      <c r="AB416" s="208"/>
      <c r="AC416" s="208"/>
      <c r="AD416" s="208"/>
      <c r="AE416" s="208"/>
      <c r="AF416" s="208"/>
      <c r="AG416" s="208"/>
      <c r="AH416" s="208"/>
      <c r="AI416" s="208"/>
      <c r="AJ416" s="208"/>
      <c r="AK416" s="208"/>
      <c r="AL416" s="208"/>
      <c r="AM416" s="208"/>
      <c r="AN416" s="208"/>
      <c r="AO416" s="208"/>
      <c r="AP416" s="208"/>
      <c r="AQ416" s="208"/>
      <c r="AR416" s="208"/>
      <c r="AS416" s="208"/>
      <c r="AT416" s="208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208"/>
      <c r="BE416" s="208"/>
      <c r="BF416" s="208"/>
      <c r="BG416" s="208"/>
      <c r="BH416" s="208"/>
      <c r="BI416" s="208"/>
      <c r="BJ416" s="208"/>
      <c r="BK416" s="208"/>
      <c r="BL416" s="208"/>
      <c r="BM416" s="209">
        <v>37</v>
      </c>
    </row>
    <row r="417" spans="1:65">
      <c r="A417" s="30"/>
      <c r="B417" s="3" t="s">
        <v>86</v>
      </c>
      <c r="C417" s="29"/>
      <c r="D417" s="13">
        <v>1.8154217745482864E-3</v>
      </c>
      <c r="E417" s="15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257</v>
      </c>
      <c r="C418" s="29"/>
      <c r="D418" s="13">
        <v>0</v>
      </c>
      <c r="E418" s="15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258</v>
      </c>
      <c r="C419" s="47"/>
      <c r="D419" s="45" t="s">
        <v>259</v>
      </c>
      <c r="E419" s="15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601</v>
      </c>
      <c r="BM421" s="28" t="s">
        <v>295</v>
      </c>
    </row>
    <row r="422" spans="1:65" ht="15">
      <c r="A422" s="25" t="s">
        <v>59</v>
      </c>
      <c r="B422" s="18" t="s">
        <v>110</v>
      </c>
      <c r="C422" s="15" t="s">
        <v>111</v>
      </c>
      <c r="D422" s="16" t="s">
        <v>311</v>
      </c>
      <c r="E422" s="15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226</v>
      </c>
      <c r="C423" s="9" t="s">
        <v>226</v>
      </c>
      <c r="D423" s="10" t="s">
        <v>112</v>
      </c>
      <c r="E423" s="15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320</v>
      </c>
      <c r="E424" s="15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15" t="s">
        <v>106</v>
      </c>
      <c r="E426" s="203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204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16">
        <v>1</v>
      </c>
    </row>
    <row r="427" spans="1:65">
      <c r="A427" s="30"/>
      <c r="B427" s="19">
        <v>1</v>
      </c>
      <c r="C427" s="9">
        <v>2</v>
      </c>
      <c r="D427" s="217" t="s">
        <v>106</v>
      </c>
      <c r="E427" s="203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204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16">
        <v>32</v>
      </c>
    </row>
    <row r="428" spans="1:65">
      <c r="A428" s="30"/>
      <c r="B428" s="20" t="s">
        <v>254</v>
      </c>
      <c r="C428" s="12"/>
      <c r="D428" s="219" t="s">
        <v>622</v>
      </c>
      <c r="E428" s="203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204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16">
        <v>16</v>
      </c>
    </row>
    <row r="429" spans="1:65">
      <c r="A429" s="30"/>
      <c r="B429" s="3" t="s">
        <v>255</v>
      </c>
      <c r="C429" s="29"/>
      <c r="D429" s="24" t="s">
        <v>622</v>
      </c>
      <c r="E429" s="203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204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16" t="s">
        <v>106</v>
      </c>
    </row>
    <row r="430" spans="1:65">
      <c r="A430" s="30"/>
      <c r="B430" s="3" t="s">
        <v>256</v>
      </c>
      <c r="C430" s="29"/>
      <c r="D430" s="24" t="s">
        <v>622</v>
      </c>
      <c r="E430" s="203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204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16">
        <v>38</v>
      </c>
    </row>
    <row r="431" spans="1:65">
      <c r="A431" s="30"/>
      <c r="B431" s="3" t="s">
        <v>86</v>
      </c>
      <c r="C431" s="29"/>
      <c r="D431" s="13" t="s">
        <v>622</v>
      </c>
      <c r="E431" s="15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257</v>
      </c>
      <c r="C432" s="29"/>
      <c r="D432" s="13" t="s">
        <v>622</v>
      </c>
      <c r="E432" s="15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258</v>
      </c>
      <c r="C433" s="47"/>
      <c r="D433" s="45" t="s">
        <v>259</v>
      </c>
      <c r="E433" s="15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602</v>
      </c>
      <c r="BM435" s="28" t="s">
        <v>295</v>
      </c>
    </row>
    <row r="436" spans="1:65" ht="15">
      <c r="A436" s="25" t="s">
        <v>6</v>
      </c>
      <c r="B436" s="18" t="s">
        <v>110</v>
      </c>
      <c r="C436" s="15" t="s">
        <v>111</v>
      </c>
      <c r="D436" s="16" t="s">
        <v>311</v>
      </c>
      <c r="E436" s="15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226</v>
      </c>
      <c r="C437" s="9" t="s">
        <v>226</v>
      </c>
      <c r="D437" s="10" t="s">
        <v>112</v>
      </c>
      <c r="E437" s="15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320</v>
      </c>
      <c r="E438" s="15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2">
        <v>8.6</v>
      </c>
      <c r="E440" s="15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8.5</v>
      </c>
      <c r="E441" s="15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33</v>
      </c>
    </row>
    <row r="442" spans="1:65">
      <c r="A442" s="30"/>
      <c r="B442" s="20" t="s">
        <v>254</v>
      </c>
      <c r="C442" s="12"/>
      <c r="D442" s="23">
        <v>8.5500000000000007</v>
      </c>
      <c r="E442" s="15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255</v>
      </c>
      <c r="C443" s="29"/>
      <c r="D443" s="11">
        <v>8.5500000000000007</v>
      </c>
      <c r="E443" s="15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8.5500000000000007</v>
      </c>
    </row>
    <row r="444" spans="1:65">
      <c r="A444" s="30"/>
      <c r="B444" s="3" t="s">
        <v>256</v>
      </c>
      <c r="C444" s="29"/>
      <c r="D444" s="24">
        <v>7.0710678118654502E-2</v>
      </c>
      <c r="E444" s="15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39</v>
      </c>
    </row>
    <row r="445" spans="1:65">
      <c r="A445" s="30"/>
      <c r="B445" s="3" t="s">
        <v>86</v>
      </c>
      <c r="C445" s="29"/>
      <c r="D445" s="13">
        <v>8.2702547507198243E-3</v>
      </c>
      <c r="E445" s="15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257</v>
      </c>
      <c r="C446" s="29"/>
      <c r="D446" s="13">
        <v>0</v>
      </c>
      <c r="E446" s="15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258</v>
      </c>
      <c r="C447" s="47"/>
      <c r="D447" s="45" t="s">
        <v>259</v>
      </c>
      <c r="E447" s="15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603</v>
      </c>
      <c r="BM449" s="28" t="s">
        <v>295</v>
      </c>
    </row>
    <row r="450" spans="1:65" ht="15">
      <c r="A450" s="25" t="s">
        <v>9</v>
      </c>
      <c r="B450" s="18" t="s">
        <v>110</v>
      </c>
      <c r="C450" s="15" t="s">
        <v>111</v>
      </c>
      <c r="D450" s="16" t="s">
        <v>311</v>
      </c>
      <c r="E450" s="15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226</v>
      </c>
      <c r="C451" s="9" t="s">
        <v>226</v>
      </c>
      <c r="D451" s="10" t="s">
        <v>112</v>
      </c>
      <c r="E451" s="15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320</v>
      </c>
      <c r="E452" s="15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0"/>
      <c r="B453" s="19"/>
      <c r="C453" s="9"/>
      <c r="D453" s="26"/>
      <c r="E453" s="15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8">
        <v>1</v>
      </c>
      <c r="C454" s="14">
        <v>1</v>
      </c>
      <c r="D454" s="225">
        <v>14.2</v>
      </c>
      <c r="E454" s="222"/>
      <c r="F454" s="223"/>
      <c r="G454" s="223"/>
      <c r="H454" s="223"/>
      <c r="I454" s="223"/>
      <c r="J454" s="223"/>
      <c r="K454" s="223"/>
      <c r="L454" s="223"/>
      <c r="M454" s="223"/>
      <c r="N454" s="223"/>
      <c r="O454" s="223"/>
      <c r="P454" s="223"/>
      <c r="Q454" s="223"/>
      <c r="R454" s="223"/>
      <c r="S454" s="223"/>
      <c r="T454" s="223"/>
      <c r="U454" s="223"/>
      <c r="V454" s="223"/>
      <c r="W454" s="223"/>
      <c r="X454" s="223"/>
      <c r="Y454" s="223"/>
      <c r="Z454" s="223"/>
      <c r="AA454" s="223"/>
      <c r="AB454" s="223"/>
      <c r="AC454" s="223"/>
      <c r="AD454" s="223"/>
      <c r="AE454" s="223"/>
      <c r="AF454" s="223"/>
      <c r="AG454" s="223"/>
      <c r="AH454" s="223"/>
      <c r="AI454" s="223"/>
      <c r="AJ454" s="223"/>
      <c r="AK454" s="223"/>
      <c r="AL454" s="223"/>
      <c r="AM454" s="223"/>
      <c r="AN454" s="223"/>
      <c r="AO454" s="223"/>
      <c r="AP454" s="223"/>
      <c r="AQ454" s="223"/>
      <c r="AR454" s="223"/>
      <c r="AS454" s="223"/>
      <c r="AT454" s="223"/>
      <c r="AU454" s="223"/>
      <c r="AV454" s="223"/>
      <c r="AW454" s="223"/>
      <c r="AX454" s="223"/>
      <c r="AY454" s="223"/>
      <c r="AZ454" s="223"/>
      <c r="BA454" s="223"/>
      <c r="BB454" s="223"/>
      <c r="BC454" s="223"/>
      <c r="BD454" s="223"/>
      <c r="BE454" s="223"/>
      <c r="BF454" s="223"/>
      <c r="BG454" s="223"/>
      <c r="BH454" s="223"/>
      <c r="BI454" s="223"/>
      <c r="BJ454" s="223"/>
      <c r="BK454" s="223"/>
      <c r="BL454" s="223"/>
      <c r="BM454" s="227">
        <v>1</v>
      </c>
    </row>
    <row r="455" spans="1:65">
      <c r="A455" s="30"/>
      <c r="B455" s="19">
        <v>1</v>
      </c>
      <c r="C455" s="9">
        <v>2</v>
      </c>
      <c r="D455" s="221">
        <v>14.5</v>
      </c>
      <c r="E455" s="222"/>
      <c r="F455" s="223"/>
      <c r="G455" s="223"/>
      <c r="H455" s="223"/>
      <c r="I455" s="223"/>
      <c r="J455" s="223"/>
      <c r="K455" s="223"/>
      <c r="L455" s="223"/>
      <c r="M455" s="223"/>
      <c r="N455" s="223"/>
      <c r="O455" s="223"/>
      <c r="P455" s="223"/>
      <c r="Q455" s="223"/>
      <c r="R455" s="223"/>
      <c r="S455" s="223"/>
      <c r="T455" s="223"/>
      <c r="U455" s="223"/>
      <c r="V455" s="223"/>
      <c r="W455" s="223"/>
      <c r="X455" s="223"/>
      <c r="Y455" s="223"/>
      <c r="Z455" s="223"/>
      <c r="AA455" s="223"/>
      <c r="AB455" s="223"/>
      <c r="AC455" s="223"/>
      <c r="AD455" s="223"/>
      <c r="AE455" s="223"/>
      <c r="AF455" s="223"/>
      <c r="AG455" s="223"/>
      <c r="AH455" s="223"/>
      <c r="AI455" s="223"/>
      <c r="AJ455" s="223"/>
      <c r="AK455" s="223"/>
      <c r="AL455" s="223"/>
      <c r="AM455" s="223"/>
      <c r="AN455" s="223"/>
      <c r="AO455" s="223"/>
      <c r="AP455" s="223"/>
      <c r="AQ455" s="223"/>
      <c r="AR455" s="223"/>
      <c r="AS455" s="223"/>
      <c r="AT455" s="223"/>
      <c r="AU455" s="223"/>
      <c r="AV455" s="223"/>
      <c r="AW455" s="223"/>
      <c r="AX455" s="223"/>
      <c r="AY455" s="223"/>
      <c r="AZ455" s="223"/>
      <c r="BA455" s="223"/>
      <c r="BB455" s="223"/>
      <c r="BC455" s="223"/>
      <c r="BD455" s="223"/>
      <c r="BE455" s="223"/>
      <c r="BF455" s="223"/>
      <c r="BG455" s="223"/>
      <c r="BH455" s="223"/>
      <c r="BI455" s="223"/>
      <c r="BJ455" s="223"/>
      <c r="BK455" s="223"/>
      <c r="BL455" s="223"/>
      <c r="BM455" s="227">
        <v>34</v>
      </c>
    </row>
    <row r="456" spans="1:65">
      <c r="A456" s="30"/>
      <c r="B456" s="20" t="s">
        <v>254</v>
      </c>
      <c r="C456" s="12"/>
      <c r="D456" s="230">
        <v>14.35</v>
      </c>
      <c r="E456" s="222"/>
      <c r="F456" s="223"/>
      <c r="G456" s="223"/>
      <c r="H456" s="223"/>
      <c r="I456" s="223"/>
      <c r="J456" s="223"/>
      <c r="K456" s="223"/>
      <c r="L456" s="223"/>
      <c r="M456" s="223"/>
      <c r="N456" s="223"/>
      <c r="O456" s="223"/>
      <c r="P456" s="223"/>
      <c r="Q456" s="223"/>
      <c r="R456" s="223"/>
      <c r="S456" s="223"/>
      <c r="T456" s="223"/>
      <c r="U456" s="223"/>
      <c r="V456" s="223"/>
      <c r="W456" s="223"/>
      <c r="X456" s="223"/>
      <c r="Y456" s="223"/>
      <c r="Z456" s="223"/>
      <c r="AA456" s="223"/>
      <c r="AB456" s="223"/>
      <c r="AC456" s="223"/>
      <c r="AD456" s="223"/>
      <c r="AE456" s="223"/>
      <c r="AF456" s="223"/>
      <c r="AG456" s="223"/>
      <c r="AH456" s="223"/>
      <c r="AI456" s="223"/>
      <c r="AJ456" s="223"/>
      <c r="AK456" s="223"/>
      <c r="AL456" s="223"/>
      <c r="AM456" s="223"/>
      <c r="AN456" s="223"/>
      <c r="AO456" s="223"/>
      <c r="AP456" s="223"/>
      <c r="AQ456" s="223"/>
      <c r="AR456" s="223"/>
      <c r="AS456" s="223"/>
      <c r="AT456" s="223"/>
      <c r="AU456" s="223"/>
      <c r="AV456" s="223"/>
      <c r="AW456" s="223"/>
      <c r="AX456" s="223"/>
      <c r="AY456" s="223"/>
      <c r="AZ456" s="223"/>
      <c r="BA456" s="223"/>
      <c r="BB456" s="223"/>
      <c r="BC456" s="223"/>
      <c r="BD456" s="223"/>
      <c r="BE456" s="223"/>
      <c r="BF456" s="223"/>
      <c r="BG456" s="223"/>
      <c r="BH456" s="223"/>
      <c r="BI456" s="223"/>
      <c r="BJ456" s="223"/>
      <c r="BK456" s="223"/>
      <c r="BL456" s="223"/>
      <c r="BM456" s="227">
        <v>16</v>
      </c>
    </row>
    <row r="457" spans="1:65">
      <c r="A457" s="30"/>
      <c r="B457" s="3" t="s">
        <v>255</v>
      </c>
      <c r="C457" s="29"/>
      <c r="D457" s="221">
        <v>14.35</v>
      </c>
      <c r="E457" s="222"/>
      <c r="F457" s="223"/>
      <c r="G457" s="223"/>
      <c r="H457" s="223"/>
      <c r="I457" s="223"/>
      <c r="J457" s="223"/>
      <c r="K457" s="223"/>
      <c r="L457" s="223"/>
      <c r="M457" s="223"/>
      <c r="N457" s="223"/>
      <c r="O457" s="223"/>
      <c r="P457" s="223"/>
      <c r="Q457" s="223"/>
      <c r="R457" s="223"/>
      <c r="S457" s="223"/>
      <c r="T457" s="223"/>
      <c r="U457" s="223"/>
      <c r="V457" s="223"/>
      <c r="W457" s="223"/>
      <c r="X457" s="223"/>
      <c r="Y457" s="223"/>
      <c r="Z457" s="223"/>
      <c r="AA457" s="223"/>
      <c r="AB457" s="223"/>
      <c r="AC457" s="223"/>
      <c r="AD457" s="223"/>
      <c r="AE457" s="223"/>
      <c r="AF457" s="223"/>
      <c r="AG457" s="223"/>
      <c r="AH457" s="223"/>
      <c r="AI457" s="223"/>
      <c r="AJ457" s="223"/>
      <c r="AK457" s="223"/>
      <c r="AL457" s="223"/>
      <c r="AM457" s="223"/>
      <c r="AN457" s="223"/>
      <c r="AO457" s="223"/>
      <c r="AP457" s="223"/>
      <c r="AQ457" s="223"/>
      <c r="AR457" s="223"/>
      <c r="AS457" s="223"/>
      <c r="AT457" s="223"/>
      <c r="AU457" s="223"/>
      <c r="AV457" s="223"/>
      <c r="AW457" s="223"/>
      <c r="AX457" s="223"/>
      <c r="AY457" s="223"/>
      <c r="AZ457" s="223"/>
      <c r="BA457" s="223"/>
      <c r="BB457" s="223"/>
      <c r="BC457" s="223"/>
      <c r="BD457" s="223"/>
      <c r="BE457" s="223"/>
      <c r="BF457" s="223"/>
      <c r="BG457" s="223"/>
      <c r="BH457" s="223"/>
      <c r="BI457" s="223"/>
      <c r="BJ457" s="223"/>
      <c r="BK457" s="223"/>
      <c r="BL457" s="223"/>
      <c r="BM457" s="227">
        <v>14.35</v>
      </c>
    </row>
    <row r="458" spans="1:65">
      <c r="A458" s="30"/>
      <c r="B458" s="3" t="s">
        <v>256</v>
      </c>
      <c r="C458" s="29"/>
      <c r="D458" s="221">
        <v>0.21213203435596475</v>
      </c>
      <c r="E458" s="222"/>
      <c r="F458" s="223"/>
      <c r="G458" s="223"/>
      <c r="H458" s="223"/>
      <c r="I458" s="223"/>
      <c r="J458" s="223"/>
      <c r="K458" s="223"/>
      <c r="L458" s="223"/>
      <c r="M458" s="223"/>
      <c r="N458" s="223"/>
      <c r="O458" s="223"/>
      <c r="P458" s="223"/>
      <c r="Q458" s="223"/>
      <c r="R458" s="223"/>
      <c r="S458" s="223"/>
      <c r="T458" s="223"/>
      <c r="U458" s="223"/>
      <c r="V458" s="223"/>
      <c r="W458" s="223"/>
      <c r="X458" s="223"/>
      <c r="Y458" s="223"/>
      <c r="Z458" s="223"/>
      <c r="AA458" s="223"/>
      <c r="AB458" s="223"/>
      <c r="AC458" s="223"/>
      <c r="AD458" s="223"/>
      <c r="AE458" s="223"/>
      <c r="AF458" s="223"/>
      <c r="AG458" s="223"/>
      <c r="AH458" s="223"/>
      <c r="AI458" s="223"/>
      <c r="AJ458" s="223"/>
      <c r="AK458" s="223"/>
      <c r="AL458" s="223"/>
      <c r="AM458" s="223"/>
      <c r="AN458" s="223"/>
      <c r="AO458" s="223"/>
      <c r="AP458" s="223"/>
      <c r="AQ458" s="223"/>
      <c r="AR458" s="223"/>
      <c r="AS458" s="223"/>
      <c r="AT458" s="223"/>
      <c r="AU458" s="223"/>
      <c r="AV458" s="223"/>
      <c r="AW458" s="223"/>
      <c r="AX458" s="223"/>
      <c r="AY458" s="223"/>
      <c r="AZ458" s="223"/>
      <c r="BA458" s="223"/>
      <c r="BB458" s="223"/>
      <c r="BC458" s="223"/>
      <c r="BD458" s="223"/>
      <c r="BE458" s="223"/>
      <c r="BF458" s="223"/>
      <c r="BG458" s="223"/>
      <c r="BH458" s="223"/>
      <c r="BI458" s="223"/>
      <c r="BJ458" s="223"/>
      <c r="BK458" s="223"/>
      <c r="BL458" s="223"/>
      <c r="BM458" s="227">
        <v>40</v>
      </c>
    </row>
    <row r="459" spans="1:65">
      <c r="A459" s="30"/>
      <c r="B459" s="3" t="s">
        <v>86</v>
      </c>
      <c r="C459" s="29"/>
      <c r="D459" s="13">
        <v>1.4782720164178729E-2</v>
      </c>
      <c r="E459" s="15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257</v>
      </c>
      <c r="C460" s="29"/>
      <c r="D460" s="13">
        <v>0</v>
      </c>
      <c r="E460" s="15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258</v>
      </c>
      <c r="C461" s="47"/>
      <c r="D461" s="45" t="s">
        <v>259</v>
      </c>
      <c r="E461" s="15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604</v>
      </c>
      <c r="BM463" s="28" t="s">
        <v>295</v>
      </c>
    </row>
    <row r="464" spans="1:65" ht="15">
      <c r="A464" s="25" t="s">
        <v>61</v>
      </c>
      <c r="B464" s="18" t="s">
        <v>110</v>
      </c>
      <c r="C464" s="15" t="s">
        <v>111</v>
      </c>
      <c r="D464" s="16" t="s">
        <v>311</v>
      </c>
      <c r="E464" s="15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226</v>
      </c>
      <c r="C465" s="9" t="s">
        <v>226</v>
      </c>
      <c r="D465" s="10" t="s">
        <v>112</v>
      </c>
      <c r="E465" s="15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320</v>
      </c>
      <c r="E466" s="15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47" t="s">
        <v>104</v>
      </c>
      <c r="E468" s="15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48" t="s">
        <v>104</v>
      </c>
      <c r="E469" s="15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35</v>
      </c>
    </row>
    <row r="470" spans="1:65">
      <c r="A470" s="30"/>
      <c r="B470" s="20" t="s">
        <v>254</v>
      </c>
      <c r="C470" s="12"/>
      <c r="D470" s="23" t="s">
        <v>622</v>
      </c>
      <c r="E470" s="15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255</v>
      </c>
      <c r="C471" s="29"/>
      <c r="D471" s="11" t="s">
        <v>622</v>
      </c>
      <c r="E471" s="15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104</v>
      </c>
    </row>
    <row r="472" spans="1:65">
      <c r="A472" s="30"/>
      <c r="B472" s="3" t="s">
        <v>256</v>
      </c>
      <c r="C472" s="29"/>
      <c r="D472" s="24" t="s">
        <v>622</v>
      </c>
      <c r="E472" s="15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41</v>
      </c>
    </row>
    <row r="473" spans="1:65">
      <c r="A473" s="30"/>
      <c r="B473" s="3" t="s">
        <v>86</v>
      </c>
      <c r="C473" s="29"/>
      <c r="D473" s="13" t="s">
        <v>622</v>
      </c>
      <c r="E473" s="15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257</v>
      </c>
      <c r="C474" s="29"/>
      <c r="D474" s="13" t="s">
        <v>622</v>
      </c>
      <c r="E474" s="15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258</v>
      </c>
      <c r="C475" s="47"/>
      <c r="D475" s="45" t="s">
        <v>259</v>
      </c>
      <c r="E475" s="15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605</v>
      </c>
      <c r="BM477" s="28" t="s">
        <v>295</v>
      </c>
    </row>
    <row r="478" spans="1:65" ht="15">
      <c r="A478" s="25" t="s">
        <v>12</v>
      </c>
      <c r="B478" s="18" t="s">
        <v>110</v>
      </c>
      <c r="C478" s="15" t="s">
        <v>111</v>
      </c>
      <c r="D478" s="16" t="s">
        <v>311</v>
      </c>
      <c r="E478" s="15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226</v>
      </c>
      <c r="C479" s="9" t="s">
        <v>226</v>
      </c>
      <c r="D479" s="10" t="s">
        <v>112</v>
      </c>
      <c r="E479" s="15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320</v>
      </c>
      <c r="E480" s="15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6.46</v>
      </c>
      <c r="E482" s="15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6.36</v>
      </c>
      <c r="E483" s="15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5</v>
      </c>
    </row>
    <row r="484" spans="1:65">
      <c r="A484" s="30"/>
      <c r="B484" s="20" t="s">
        <v>254</v>
      </c>
      <c r="C484" s="12"/>
      <c r="D484" s="23">
        <v>6.41</v>
      </c>
      <c r="E484" s="15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255</v>
      </c>
      <c r="C485" s="29"/>
      <c r="D485" s="11">
        <v>6.41</v>
      </c>
      <c r="E485" s="15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6.41</v>
      </c>
    </row>
    <row r="486" spans="1:65">
      <c r="A486" s="30"/>
      <c r="B486" s="3" t="s">
        <v>256</v>
      </c>
      <c r="C486" s="29"/>
      <c r="D486" s="24">
        <v>7.0710678118654502E-2</v>
      </c>
      <c r="E486" s="15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25</v>
      </c>
    </row>
    <row r="487" spans="1:65">
      <c r="A487" s="30"/>
      <c r="B487" s="3" t="s">
        <v>86</v>
      </c>
      <c r="C487" s="29"/>
      <c r="D487" s="13">
        <v>1.1031307038791655E-2</v>
      </c>
      <c r="E487" s="15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257</v>
      </c>
      <c r="C488" s="29"/>
      <c r="D488" s="13">
        <v>0</v>
      </c>
      <c r="E488" s="15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258</v>
      </c>
      <c r="C489" s="47"/>
      <c r="D489" s="45" t="s">
        <v>259</v>
      </c>
      <c r="E489" s="15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606</v>
      </c>
      <c r="BM491" s="28" t="s">
        <v>295</v>
      </c>
    </row>
    <row r="492" spans="1:65" ht="15">
      <c r="A492" s="25" t="s">
        <v>15</v>
      </c>
      <c r="B492" s="18" t="s">
        <v>110</v>
      </c>
      <c r="C492" s="15" t="s">
        <v>111</v>
      </c>
      <c r="D492" s="16" t="s">
        <v>311</v>
      </c>
      <c r="E492" s="15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226</v>
      </c>
      <c r="C493" s="9" t="s">
        <v>226</v>
      </c>
      <c r="D493" s="10" t="s">
        <v>112</v>
      </c>
      <c r="E493" s="15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320</v>
      </c>
      <c r="E494" s="15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7.2</v>
      </c>
      <c r="E496" s="15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8.1999999999999993</v>
      </c>
      <c r="E497" s="15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20</v>
      </c>
    </row>
    <row r="498" spans="1:65">
      <c r="A498" s="30"/>
      <c r="B498" s="20" t="s">
        <v>254</v>
      </c>
      <c r="C498" s="12"/>
      <c r="D498" s="23">
        <v>7.6999999999999993</v>
      </c>
      <c r="E498" s="15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255</v>
      </c>
      <c r="C499" s="29"/>
      <c r="D499" s="11">
        <v>7.6999999999999993</v>
      </c>
      <c r="E499" s="15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7.7</v>
      </c>
    </row>
    <row r="500" spans="1:65">
      <c r="A500" s="30"/>
      <c r="B500" s="3" t="s">
        <v>256</v>
      </c>
      <c r="C500" s="29"/>
      <c r="D500" s="24">
        <v>0.70710678118654691</v>
      </c>
      <c r="E500" s="15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26</v>
      </c>
    </row>
    <row r="501" spans="1:65">
      <c r="A501" s="30"/>
      <c r="B501" s="3" t="s">
        <v>86</v>
      </c>
      <c r="C501" s="29"/>
      <c r="D501" s="13">
        <v>9.1832049504746355E-2</v>
      </c>
      <c r="E501" s="15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257</v>
      </c>
      <c r="C502" s="29"/>
      <c r="D502" s="13">
        <v>-1.1102230246251565E-16</v>
      </c>
      <c r="E502" s="15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258</v>
      </c>
      <c r="C503" s="47"/>
      <c r="D503" s="45" t="s">
        <v>259</v>
      </c>
      <c r="E503" s="15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607</v>
      </c>
      <c r="BM505" s="28" t="s">
        <v>295</v>
      </c>
    </row>
    <row r="506" spans="1:65" ht="15">
      <c r="A506" s="25" t="s">
        <v>18</v>
      </c>
      <c r="B506" s="18" t="s">
        <v>110</v>
      </c>
      <c r="C506" s="15" t="s">
        <v>111</v>
      </c>
      <c r="D506" s="16" t="s">
        <v>311</v>
      </c>
      <c r="E506" s="15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226</v>
      </c>
      <c r="C507" s="9" t="s">
        <v>226</v>
      </c>
      <c r="D507" s="10" t="s">
        <v>112</v>
      </c>
      <c r="E507" s="15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320</v>
      </c>
      <c r="E508" s="15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05">
        <v>236</v>
      </c>
      <c r="E510" s="207"/>
      <c r="F510" s="208"/>
      <c r="G510" s="208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  <c r="AA510" s="208"/>
      <c r="AB510" s="208"/>
      <c r="AC510" s="208"/>
      <c r="AD510" s="208"/>
      <c r="AE510" s="208"/>
      <c r="AF510" s="208"/>
      <c r="AG510" s="208"/>
      <c r="AH510" s="208"/>
      <c r="AI510" s="208"/>
      <c r="AJ510" s="208"/>
      <c r="AK510" s="208"/>
      <c r="AL510" s="208"/>
      <c r="AM510" s="208"/>
      <c r="AN510" s="208"/>
      <c r="AO510" s="208"/>
      <c r="AP510" s="208"/>
      <c r="AQ510" s="208"/>
      <c r="AR510" s="208"/>
      <c r="AS510" s="208"/>
      <c r="AT510" s="208"/>
      <c r="AU510" s="208"/>
      <c r="AV510" s="208"/>
      <c r="AW510" s="208"/>
      <c r="AX510" s="208"/>
      <c r="AY510" s="208"/>
      <c r="AZ510" s="208"/>
      <c r="BA510" s="208"/>
      <c r="BB510" s="208"/>
      <c r="BC510" s="208"/>
      <c r="BD510" s="208"/>
      <c r="BE510" s="208"/>
      <c r="BF510" s="208"/>
      <c r="BG510" s="208"/>
      <c r="BH510" s="208"/>
      <c r="BI510" s="208"/>
      <c r="BJ510" s="208"/>
      <c r="BK510" s="208"/>
      <c r="BL510" s="208"/>
      <c r="BM510" s="209">
        <v>1</v>
      </c>
    </row>
    <row r="511" spans="1:65">
      <c r="A511" s="30"/>
      <c r="B511" s="19">
        <v>1</v>
      </c>
      <c r="C511" s="9">
        <v>2</v>
      </c>
      <c r="D511" s="210">
        <v>238</v>
      </c>
      <c r="E511" s="207"/>
      <c r="F511" s="208"/>
      <c r="G511" s="208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  <c r="AA511" s="208"/>
      <c r="AB511" s="208"/>
      <c r="AC511" s="208"/>
      <c r="AD511" s="208"/>
      <c r="AE511" s="208"/>
      <c r="AF511" s="208"/>
      <c r="AG511" s="208"/>
      <c r="AH511" s="208"/>
      <c r="AI511" s="208"/>
      <c r="AJ511" s="208"/>
      <c r="AK511" s="208"/>
      <c r="AL511" s="208"/>
      <c r="AM511" s="208"/>
      <c r="AN511" s="208"/>
      <c r="AO511" s="208"/>
      <c r="AP511" s="208"/>
      <c r="AQ511" s="208"/>
      <c r="AR511" s="208"/>
      <c r="AS511" s="208"/>
      <c r="AT511" s="208"/>
      <c r="AU511" s="208"/>
      <c r="AV511" s="208"/>
      <c r="AW511" s="208"/>
      <c r="AX511" s="208"/>
      <c r="AY511" s="208"/>
      <c r="AZ511" s="208"/>
      <c r="BA511" s="208"/>
      <c r="BB511" s="208"/>
      <c r="BC511" s="208"/>
      <c r="BD511" s="208"/>
      <c r="BE511" s="208"/>
      <c r="BF511" s="208"/>
      <c r="BG511" s="208"/>
      <c r="BH511" s="208"/>
      <c r="BI511" s="208"/>
      <c r="BJ511" s="208"/>
      <c r="BK511" s="208"/>
      <c r="BL511" s="208"/>
      <c r="BM511" s="209">
        <v>21</v>
      </c>
    </row>
    <row r="512" spans="1:65">
      <c r="A512" s="30"/>
      <c r="B512" s="20" t="s">
        <v>254</v>
      </c>
      <c r="C512" s="12"/>
      <c r="D512" s="213">
        <v>237</v>
      </c>
      <c r="E512" s="207"/>
      <c r="F512" s="208"/>
      <c r="G512" s="208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  <c r="AA512" s="208"/>
      <c r="AB512" s="208"/>
      <c r="AC512" s="208"/>
      <c r="AD512" s="208"/>
      <c r="AE512" s="208"/>
      <c r="AF512" s="208"/>
      <c r="AG512" s="208"/>
      <c r="AH512" s="208"/>
      <c r="AI512" s="208"/>
      <c r="AJ512" s="208"/>
      <c r="AK512" s="208"/>
      <c r="AL512" s="208"/>
      <c r="AM512" s="208"/>
      <c r="AN512" s="208"/>
      <c r="AO512" s="208"/>
      <c r="AP512" s="208"/>
      <c r="AQ512" s="208"/>
      <c r="AR512" s="208"/>
      <c r="AS512" s="208"/>
      <c r="AT512" s="208"/>
      <c r="AU512" s="208"/>
      <c r="AV512" s="208"/>
      <c r="AW512" s="208"/>
      <c r="AX512" s="208"/>
      <c r="AY512" s="208"/>
      <c r="AZ512" s="208"/>
      <c r="BA512" s="208"/>
      <c r="BB512" s="208"/>
      <c r="BC512" s="208"/>
      <c r="BD512" s="208"/>
      <c r="BE512" s="208"/>
      <c r="BF512" s="208"/>
      <c r="BG512" s="208"/>
      <c r="BH512" s="208"/>
      <c r="BI512" s="208"/>
      <c r="BJ512" s="208"/>
      <c r="BK512" s="208"/>
      <c r="BL512" s="208"/>
      <c r="BM512" s="209">
        <v>16</v>
      </c>
    </row>
    <row r="513" spans="1:65">
      <c r="A513" s="30"/>
      <c r="B513" s="3" t="s">
        <v>255</v>
      </c>
      <c r="C513" s="29"/>
      <c r="D513" s="210">
        <v>237</v>
      </c>
      <c r="E513" s="207"/>
      <c r="F513" s="208"/>
      <c r="G513" s="208"/>
      <c r="H513" s="208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  <c r="U513" s="208"/>
      <c r="V513" s="208"/>
      <c r="W513" s="208"/>
      <c r="X513" s="208"/>
      <c r="Y513" s="208"/>
      <c r="Z513" s="208"/>
      <c r="AA513" s="208"/>
      <c r="AB513" s="208"/>
      <c r="AC513" s="208"/>
      <c r="AD513" s="208"/>
      <c r="AE513" s="208"/>
      <c r="AF513" s="208"/>
      <c r="AG513" s="208"/>
      <c r="AH513" s="208"/>
      <c r="AI513" s="208"/>
      <c r="AJ513" s="208"/>
      <c r="AK513" s="208"/>
      <c r="AL513" s="208"/>
      <c r="AM513" s="208"/>
      <c r="AN513" s="208"/>
      <c r="AO513" s="208"/>
      <c r="AP513" s="208"/>
      <c r="AQ513" s="208"/>
      <c r="AR513" s="208"/>
      <c r="AS513" s="208"/>
      <c r="AT513" s="208"/>
      <c r="AU513" s="208"/>
      <c r="AV513" s="208"/>
      <c r="AW513" s="208"/>
      <c r="AX513" s="208"/>
      <c r="AY513" s="208"/>
      <c r="AZ513" s="208"/>
      <c r="BA513" s="208"/>
      <c r="BB513" s="208"/>
      <c r="BC513" s="208"/>
      <c r="BD513" s="208"/>
      <c r="BE513" s="208"/>
      <c r="BF513" s="208"/>
      <c r="BG513" s="208"/>
      <c r="BH513" s="208"/>
      <c r="BI513" s="208"/>
      <c r="BJ513" s="208"/>
      <c r="BK513" s="208"/>
      <c r="BL513" s="208"/>
      <c r="BM513" s="209">
        <v>237</v>
      </c>
    </row>
    <row r="514" spans="1:65">
      <c r="A514" s="30"/>
      <c r="B514" s="3" t="s">
        <v>256</v>
      </c>
      <c r="C514" s="29"/>
      <c r="D514" s="210">
        <v>1.4142135623730951</v>
      </c>
      <c r="E514" s="207"/>
      <c r="F514" s="208"/>
      <c r="G514" s="208"/>
      <c r="H514" s="208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  <c r="U514" s="208"/>
      <c r="V514" s="208"/>
      <c r="W514" s="208"/>
      <c r="X514" s="208"/>
      <c r="Y514" s="208"/>
      <c r="Z514" s="208"/>
      <c r="AA514" s="208"/>
      <c r="AB514" s="208"/>
      <c r="AC514" s="208"/>
      <c r="AD514" s="208"/>
      <c r="AE514" s="208"/>
      <c r="AF514" s="208"/>
      <c r="AG514" s="208"/>
      <c r="AH514" s="208"/>
      <c r="AI514" s="208"/>
      <c r="AJ514" s="208"/>
      <c r="AK514" s="208"/>
      <c r="AL514" s="208"/>
      <c r="AM514" s="208"/>
      <c r="AN514" s="208"/>
      <c r="AO514" s="208"/>
      <c r="AP514" s="208"/>
      <c r="AQ514" s="208"/>
      <c r="AR514" s="208"/>
      <c r="AS514" s="208"/>
      <c r="AT514" s="208"/>
      <c r="AU514" s="208"/>
      <c r="AV514" s="208"/>
      <c r="AW514" s="208"/>
      <c r="AX514" s="208"/>
      <c r="AY514" s="208"/>
      <c r="AZ514" s="208"/>
      <c r="BA514" s="208"/>
      <c r="BB514" s="208"/>
      <c r="BC514" s="208"/>
      <c r="BD514" s="208"/>
      <c r="BE514" s="208"/>
      <c r="BF514" s="208"/>
      <c r="BG514" s="208"/>
      <c r="BH514" s="208"/>
      <c r="BI514" s="208"/>
      <c r="BJ514" s="208"/>
      <c r="BK514" s="208"/>
      <c r="BL514" s="208"/>
      <c r="BM514" s="209">
        <v>27</v>
      </c>
    </row>
    <row r="515" spans="1:65">
      <c r="A515" s="30"/>
      <c r="B515" s="3" t="s">
        <v>86</v>
      </c>
      <c r="C515" s="29"/>
      <c r="D515" s="13">
        <v>5.9671458327978698E-3</v>
      </c>
      <c r="E515" s="15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257</v>
      </c>
      <c r="C516" s="29"/>
      <c r="D516" s="13">
        <v>0</v>
      </c>
      <c r="E516" s="15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258</v>
      </c>
      <c r="C517" s="47"/>
      <c r="D517" s="45" t="s">
        <v>259</v>
      </c>
      <c r="E517" s="15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608</v>
      </c>
      <c r="BM519" s="28" t="s">
        <v>295</v>
      </c>
    </row>
    <row r="520" spans="1:65" ht="15">
      <c r="A520" s="25" t="s">
        <v>21</v>
      </c>
      <c r="B520" s="18" t="s">
        <v>110</v>
      </c>
      <c r="C520" s="15" t="s">
        <v>111</v>
      </c>
      <c r="D520" s="16" t="s">
        <v>311</v>
      </c>
      <c r="E520" s="15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226</v>
      </c>
      <c r="C521" s="9" t="s">
        <v>226</v>
      </c>
      <c r="D521" s="10" t="s">
        <v>112</v>
      </c>
      <c r="E521" s="15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320</v>
      </c>
      <c r="E522" s="15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1.9699999999999998</v>
      </c>
      <c r="E524" s="15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1.99</v>
      </c>
      <c r="E525" s="15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22</v>
      </c>
    </row>
    <row r="526" spans="1:65">
      <c r="A526" s="30"/>
      <c r="B526" s="20" t="s">
        <v>254</v>
      </c>
      <c r="C526" s="12"/>
      <c r="D526" s="23">
        <v>1.98</v>
      </c>
      <c r="E526" s="15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255</v>
      </c>
      <c r="C527" s="29"/>
      <c r="D527" s="11">
        <v>1.98</v>
      </c>
      <c r="E527" s="15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1.98</v>
      </c>
    </row>
    <row r="528" spans="1:65">
      <c r="A528" s="30"/>
      <c r="B528" s="3" t="s">
        <v>256</v>
      </c>
      <c r="C528" s="29"/>
      <c r="D528" s="24">
        <v>1.4142135623731121E-2</v>
      </c>
      <c r="E528" s="15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28</v>
      </c>
    </row>
    <row r="529" spans="1:65">
      <c r="A529" s="30"/>
      <c r="B529" s="3" t="s">
        <v>86</v>
      </c>
      <c r="C529" s="29"/>
      <c r="D529" s="13">
        <v>7.142492739258142E-3</v>
      </c>
      <c r="E529" s="15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257</v>
      </c>
      <c r="C530" s="29"/>
      <c r="D530" s="13">
        <v>0</v>
      </c>
      <c r="E530" s="15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258</v>
      </c>
      <c r="C531" s="47"/>
      <c r="D531" s="45" t="s">
        <v>259</v>
      </c>
      <c r="E531" s="15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609</v>
      </c>
      <c r="BM533" s="28" t="s">
        <v>295</v>
      </c>
    </row>
    <row r="534" spans="1:65" ht="15">
      <c r="A534" s="25" t="s">
        <v>24</v>
      </c>
      <c r="B534" s="18" t="s">
        <v>110</v>
      </c>
      <c r="C534" s="15" t="s">
        <v>111</v>
      </c>
      <c r="D534" s="16" t="s">
        <v>311</v>
      </c>
      <c r="E534" s="15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226</v>
      </c>
      <c r="C535" s="9" t="s">
        <v>226</v>
      </c>
      <c r="D535" s="10" t="s">
        <v>112</v>
      </c>
      <c r="E535" s="15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320</v>
      </c>
      <c r="E536" s="15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0.82</v>
      </c>
      <c r="E538" s="15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0.82</v>
      </c>
      <c r="E539" s="15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23</v>
      </c>
    </row>
    <row r="540" spans="1:65">
      <c r="A540" s="30"/>
      <c r="B540" s="20" t="s">
        <v>254</v>
      </c>
      <c r="C540" s="12"/>
      <c r="D540" s="23">
        <v>0.82</v>
      </c>
      <c r="E540" s="15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255</v>
      </c>
      <c r="C541" s="29"/>
      <c r="D541" s="11">
        <v>0.82</v>
      </c>
      <c r="E541" s="15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0.82</v>
      </c>
    </row>
    <row r="542" spans="1:65">
      <c r="A542" s="30"/>
      <c r="B542" s="3" t="s">
        <v>256</v>
      </c>
      <c r="C542" s="29"/>
      <c r="D542" s="24">
        <v>0</v>
      </c>
      <c r="E542" s="15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29</v>
      </c>
    </row>
    <row r="543" spans="1:65">
      <c r="A543" s="30"/>
      <c r="B543" s="3" t="s">
        <v>86</v>
      </c>
      <c r="C543" s="29"/>
      <c r="D543" s="13">
        <v>0</v>
      </c>
      <c r="E543" s="15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257</v>
      </c>
      <c r="C544" s="29"/>
      <c r="D544" s="13">
        <v>0</v>
      </c>
      <c r="E544" s="15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258</v>
      </c>
      <c r="C545" s="47"/>
      <c r="D545" s="45" t="s">
        <v>259</v>
      </c>
      <c r="E545" s="15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610</v>
      </c>
      <c r="BM547" s="28" t="s">
        <v>295</v>
      </c>
    </row>
    <row r="548" spans="1:65" ht="15">
      <c r="A548" s="25" t="s">
        <v>27</v>
      </c>
      <c r="B548" s="18" t="s">
        <v>110</v>
      </c>
      <c r="C548" s="15" t="s">
        <v>111</v>
      </c>
      <c r="D548" s="16" t="s">
        <v>311</v>
      </c>
      <c r="E548" s="15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226</v>
      </c>
      <c r="C549" s="9" t="s">
        <v>226</v>
      </c>
      <c r="D549" s="10" t="s">
        <v>112</v>
      </c>
      <c r="E549" s="15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320</v>
      </c>
      <c r="E550" s="15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147" t="s">
        <v>97</v>
      </c>
      <c r="E552" s="15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48" t="s">
        <v>97</v>
      </c>
      <c r="E553" s="15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24</v>
      </c>
    </row>
    <row r="554" spans="1:65">
      <c r="A554" s="30"/>
      <c r="B554" s="20" t="s">
        <v>254</v>
      </c>
      <c r="C554" s="12"/>
      <c r="D554" s="23" t="s">
        <v>622</v>
      </c>
      <c r="E554" s="15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255</v>
      </c>
      <c r="C555" s="29"/>
      <c r="D555" s="11" t="s">
        <v>622</v>
      </c>
      <c r="E555" s="15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97</v>
      </c>
    </row>
    <row r="556" spans="1:65">
      <c r="A556" s="30"/>
      <c r="B556" s="3" t="s">
        <v>256</v>
      </c>
      <c r="C556" s="29"/>
      <c r="D556" s="24" t="s">
        <v>622</v>
      </c>
      <c r="E556" s="15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30</v>
      </c>
    </row>
    <row r="557" spans="1:65">
      <c r="A557" s="30"/>
      <c r="B557" s="3" t="s">
        <v>86</v>
      </c>
      <c r="C557" s="29"/>
      <c r="D557" s="13" t="s">
        <v>622</v>
      </c>
      <c r="E557" s="15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257</v>
      </c>
      <c r="C558" s="29"/>
      <c r="D558" s="13" t="s">
        <v>622</v>
      </c>
      <c r="E558" s="15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258</v>
      </c>
      <c r="C559" s="47"/>
      <c r="D559" s="45" t="s">
        <v>259</v>
      </c>
      <c r="E559" s="15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611</v>
      </c>
      <c r="BM561" s="28" t="s">
        <v>295</v>
      </c>
    </row>
    <row r="562" spans="1:65" ht="15">
      <c r="A562" s="25" t="s">
        <v>30</v>
      </c>
      <c r="B562" s="18" t="s">
        <v>110</v>
      </c>
      <c r="C562" s="15" t="s">
        <v>111</v>
      </c>
      <c r="D562" s="16" t="s">
        <v>311</v>
      </c>
      <c r="E562" s="15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226</v>
      </c>
      <c r="C563" s="9" t="s">
        <v>226</v>
      </c>
      <c r="D563" s="10" t="s">
        <v>112</v>
      </c>
      <c r="E563" s="15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320</v>
      </c>
      <c r="E564" s="15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1</v>
      </c>
    </row>
    <row r="565" spans="1:65">
      <c r="A565" s="30"/>
      <c r="B565" s="19"/>
      <c r="C565" s="9"/>
      <c r="D565" s="26"/>
      <c r="E565" s="15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1</v>
      </c>
    </row>
    <row r="566" spans="1:65">
      <c r="A566" s="30"/>
      <c r="B566" s="18">
        <v>1</v>
      </c>
      <c r="C566" s="14">
        <v>1</v>
      </c>
      <c r="D566" s="225">
        <v>10.199999999999999</v>
      </c>
      <c r="E566" s="222"/>
      <c r="F566" s="223"/>
      <c r="G566" s="223"/>
      <c r="H566" s="223"/>
      <c r="I566" s="223"/>
      <c r="J566" s="223"/>
      <c r="K566" s="223"/>
      <c r="L566" s="223"/>
      <c r="M566" s="223"/>
      <c r="N566" s="223"/>
      <c r="O566" s="223"/>
      <c r="P566" s="223"/>
      <c r="Q566" s="223"/>
      <c r="R566" s="223"/>
      <c r="S566" s="223"/>
      <c r="T566" s="223"/>
      <c r="U566" s="223"/>
      <c r="V566" s="223"/>
      <c r="W566" s="223"/>
      <c r="X566" s="223"/>
      <c r="Y566" s="223"/>
      <c r="Z566" s="223"/>
      <c r="AA566" s="223"/>
      <c r="AB566" s="223"/>
      <c r="AC566" s="223"/>
      <c r="AD566" s="223"/>
      <c r="AE566" s="223"/>
      <c r="AF566" s="223"/>
      <c r="AG566" s="223"/>
      <c r="AH566" s="223"/>
      <c r="AI566" s="223"/>
      <c r="AJ566" s="223"/>
      <c r="AK566" s="223"/>
      <c r="AL566" s="223"/>
      <c r="AM566" s="223"/>
      <c r="AN566" s="223"/>
      <c r="AO566" s="223"/>
      <c r="AP566" s="223"/>
      <c r="AQ566" s="223"/>
      <c r="AR566" s="223"/>
      <c r="AS566" s="223"/>
      <c r="AT566" s="223"/>
      <c r="AU566" s="223"/>
      <c r="AV566" s="223"/>
      <c r="AW566" s="223"/>
      <c r="AX566" s="223"/>
      <c r="AY566" s="223"/>
      <c r="AZ566" s="223"/>
      <c r="BA566" s="223"/>
      <c r="BB566" s="223"/>
      <c r="BC566" s="223"/>
      <c r="BD566" s="223"/>
      <c r="BE566" s="223"/>
      <c r="BF566" s="223"/>
      <c r="BG566" s="223"/>
      <c r="BH566" s="223"/>
      <c r="BI566" s="223"/>
      <c r="BJ566" s="223"/>
      <c r="BK566" s="223"/>
      <c r="BL566" s="223"/>
      <c r="BM566" s="227">
        <v>1</v>
      </c>
    </row>
    <row r="567" spans="1:65">
      <c r="A567" s="30"/>
      <c r="B567" s="19">
        <v>1</v>
      </c>
      <c r="C567" s="9">
        <v>2</v>
      </c>
      <c r="D567" s="221">
        <v>10.199999999999999</v>
      </c>
      <c r="E567" s="222"/>
      <c r="F567" s="223"/>
      <c r="G567" s="223"/>
      <c r="H567" s="223"/>
      <c r="I567" s="223"/>
      <c r="J567" s="223"/>
      <c r="K567" s="223"/>
      <c r="L567" s="223"/>
      <c r="M567" s="223"/>
      <c r="N567" s="223"/>
      <c r="O567" s="223"/>
      <c r="P567" s="223"/>
      <c r="Q567" s="223"/>
      <c r="R567" s="223"/>
      <c r="S567" s="223"/>
      <c r="T567" s="223"/>
      <c r="U567" s="223"/>
      <c r="V567" s="223"/>
      <c r="W567" s="223"/>
      <c r="X567" s="223"/>
      <c r="Y567" s="223"/>
      <c r="Z567" s="223"/>
      <c r="AA567" s="223"/>
      <c r="AB567" s="223"/>
      <c r="AC567" s="223"/>
      <c r="AD567" s="223"/>
      <c r="AE567" s="223"/>
      <c r="AF567" s="223"/>
      <c r="AG567" s="223"/>
      <c r="AH567" s="223"/>
      <c r="AI567" s="223"/>
      <c r="AJ567" s="223"/>
      <c r="AK567" s="223"/>
      <c r="AL567" s="223"/>
      <c r="AM567" s="223"/>
      <c r="AN567" s="223"/>
      <c r="AO567" s="223"/>
      <c r="AP567" s="223"/>
      <c r="AQ567" s="223"/>
      <c r="AR567" s="223"/>
      <c r="AS567" s="223"/>
      <c r="AT567" s="223"/>
      <c r="AU567" s="223"/>
      <c r="AV567" s="223"/>
      <c r="AW567" s="223"/>
      <c r="AX567" s="223"/>
      <c r="AY567" s="223"/>
      <c r="AZ567" s="223"/>
      <c r="BA567" s="223"/>
      <c r="BB567" s="223"/>
      <c r="BC567" s="223"/>
      <c r="BD567" s="223"/>
      <c r="BE567" s="223"/>
      <c r="BF567" s="223"/>
      <c r="BG567" s="223"/>
      <c r="BH567" s="223"/>
      <c r="BI567" s="223"/>
      <c r="BJ567" s="223"/>
      <c r="BK567" s="223"/>
      <c r="BL567" s="223"/>
      <c r="BM567" s="227">
        <v>25</v>
      </c>
    </row>
    <row r="568" spans="1:65">
      <c r="A568" s="30"/>
      <c r="B568" s="20" t="s">
        <v>254</v>
      </c>
      <c r="C568" s="12"/>
      <c r="D568" s="230">
        <v>10.199999999999999</v>
      </c>
      <c r="E568" s="222"/>
      <c r="F568" s="223"/>
      <c r="G568" s="223"/>
      <c r="H568" s="223"/>
      <c r="I568" s="223"/>
      <c r="J568" s="223"/>
      <c r="K568" s="223"/>
      <c r="L568" s="223"/>
      <c r="M568" s="223"/>
      <c r="N568" s="223"/>
      <c r="O568" s="223"/>
      <c r="P568" s="223"/>
      <c r="Q568" s="223"/>
      <c r="R568" s="223"/>
      <c r="S568" s="223"/>
      <c r="T568" s="223"/>
      <c r="U568" s="223"/>
      <c r="V568" s="223"/>
      <c r="W568" s="223"/>
      <c r="X568" s="223"/>
      <c r="Y568" s="223"/>
      <c r="Z568" s="223"/>
      <c r="AA568" s="223"/>
      <c r="AB568" s="223"/>
      <c r="AC568" s="223"/>
      <c r="AD568" s="223"/>
      <c r="AE568" s="223"/>
      <c r="AF568" s="223"/>
      <c r="AG568" s="223"/>
      <c r="AH568" s="223"/>
      <c r="AI568" s="223"/>
      <c r="AJ568" s="223"/>
      <c r="AK568" s="223"/>
      <c r="AL568" s="223"/>
      <c r="AM568" s="223"/>
      <c r="AN568" s="223"/>
      <c r="AO568" s="223"/>
      <c r="AP568" s="223"/>
      <c r="AQ568" s="223"/>
      <c r="AR568" s="223"/>
      <c r="AS568" s="223"/>
      <c r="AT568" s="223"/>
      <c r="AU568" s="223"/>
      <c r="AV568" s="223"/>
      <c r="AW568" s="223"/>
      <c r="AX568" s="223"/>
      <c r="AY568" s="223"/>
      <c r="AZ568" s="223"/>
      <c r="BA568" s="223"/>
      <c r="BB568" s="223"/>
      <c r="BC568" s="223"/>
      <c r="BD568" s="223"/>
      <c r="BE568" s="223"/>
      <c r="BF568" s="223"/>
      <c r="BG568" s="223"/>
      <c r="BH568" s="223"/>
      <c r="BI568" s="223"/>
      <c r="BJ568" s="223"/>
      <c r="BK568" s="223"/>
      <c r="BL568" s="223"/>
      <c r="BM568" s="227">
        <v>16</v>
      </c>
    </row>
    <row r="569" spans="1:65">
      <c r="A569" s="30"/>
      <c r="B569" s="3" t="s">
        <v>255</v>
      </c>
      <c r="C569" s="29"/>
      <c r="D569" s="221">
        <v>10.199999999999999</v>
      </c>
      <c r="E569" s="222"/>
      <c r="F569" s="223"/>
      <c r="G569" s="223"/>
      <c r="H569" s="223"/>
      <c r="I569" s="223"/>
      <c r="J569" s="223"/>
      <c r="K569" s="223"/>
      <c r="L569" s="223"/>
      <c r="M569" s="223"/>
      <c r="N569" s="223"/>
      <c r="O569" s="223"/>
      <c r="P569" s="223"/>
      <c r="Q569" s="223"/>
      <c r="R569" s="223"/>
      <c r="S569" s="223"/>
      <c r="T569" s="223"/>
      <c r="U569" s="223"/>
      <c r="V569" s="223"/>
      <c r="W569" s="223"/>
      <c r="X569" s="223"/>
      <c r="Y569" s="223"/>
      <c r="Z569" s="223"/>
      <c r="AA569" s="223"/>
      <c r="AB569" s="223"/>
      <c r="AC569" s="223"/>
      <c r="AD569" s="223"/>
      <c r="AE569" s="223"/>
      <c r="AF569" s="223"/>
      <c r="AG569" s="223"/>
      <c r="AH569" s="223"/>
      <c r="AI569" s="223"/>
      <c r="AJ569" s="223"/>
      <c r="AK569" s="223"/>
      <c r="AL569" s="223"/>
      <c r="AM569" s="223"/>
      <c r="AN569" s="223"/>
      <c r="AO569" s="223"/>
      <c r="AP569" s="223"/>
      <c r="AQ569" s="223"/>
      <c r="AR569" s="223"/>
      <c r="AS569" s="223"/>
      <c r="AT569" s="223"/>
      <c r="AU569" s="223"/>
      <c r="AV569" s="223"/>
      <c r="AW569" s="223"/>
      <c r="AX569" s="223"/>
      <c r="AY569" s="223"/>
      <c r="AZ569" s="223"/>
      <c r="BA569" s="223"/>
      <c r="BB569" s="223"/>
      <c r="BC569" s="223"/>
      <c r="BD569" s="223"/>
      <c r="BE569" s="223"/>
      <c r="BF569" s="223"/>
      <c r="BG569" s="223"/>
      <c r="BH569" s="223"/>
      <c r="BI569" s="223"/>
      <c r="BJ569" s="223"/>
      <c r="BK569" s="223"/>
      <c r="BL569" s="223"/>
      <c r="BM569" s="227">
        <v>10.199999999999999</v>
      </c>
    </row>
    <row r="570" spans="1:65">
      <c r="A570" s="30"/>
      <c r="B570" s="3" t="s">
        <v>256</v>
      </c>
      <c r="C570" s="29"/>
      <c r="D570" s="221">
        <v>0</v>
      </c>
      <c r="E570" s="222"/>
      <c r="F570" s="223"/>
      <c r="G570" s="223"/>
      <c r="H570" s="223"/>
      <c r="I570" s="223"/>
      <c r="J570" s="223"/>
      <c r="K570" s="223"/>
      <c r="L570" s="223"/>
      <c r="M570" s="223"/>
      <c r="N570" s="223"/>
      <c r="O570" s="223"/>
      <c r="P570" s="223"/>
      <c r="Q570" s="223"/>
      <c r="R570" s="223"/>
      <c r="S570" s="223"/>
      <c r="T570" s="223"/>
      <c r="U570" s="223"/>
      <c r="V570" s="223"/>
      <c r="W570" s="223"/>
      <c r="X570" s="223"/>
      <c r="Y570" s="223"/>
      <c r="Z570" s="223"/>
      <c r="AA570" s="223"/>
      <c r="AB570" s="223"/>
      <c r="AC570" s="223"/>
      <c r="AD570" s="223"/>
      <c r="AE570" s="223"/>
      <c r="AF570" s="223"/>
      <c r="AG570" s="223"/>
      <c r="AH570" s="223"/>
      <c r="AI570" s="223"/>
      <c r="AJ570" s="223"/>
      <c r="AK570" s="223"/>
      <c r="AL570" s="223"/>
      <c r="AM570" s="223"/>
      <c r="AN570" s="223"/>
      <c r="AO570" s="223"/>
      <c r="AP570" s="223"/>
      <c r="AQ570" s="223"/>
      <c r="AR570" s="223"/>
      <c r="AS570" s="223"/>
      <c r="AT570" s="223"/>
      <c r="AU570" s="223"/>
      <c r="AV570" s="223"/>
      <c r="AW570" s="223"/>
      <c r="AX570" s="223"/>
      <c r="AY570" s="223"/>
      <c r="AZ570" s="223"/>
      <c r="BA570" s="223"/>
      <c r="BB570" s="223"/>
      <c r="BC570" s="223"/>
      <c r="BD570" s="223"/>
      <c r="BE570" s="223"/>
      <c r="BF570" s="223"/>
      <c r="BG570" s="223"/>
      <c r="BH570" s="223"/>
      <c r="BI570" s="223"/>
      <c r="BJ570" s="223"/>
      <c r="BK570" s="223"/>
      <c r="BL570" s="223"/>
      <c r="BM570" s="227">
        <v>31</v>
      </c>
    </row>
    <row r="571" spans="1:65">
      <c r="A571" s="30"/>
      <c r="B571" s="3" t="s">
        <v>86</v>
      </c>
      <c r="C571" s="29"/>
      <c r="D571" s="13">
        <v>0</v>
      </c>
      <c r="E571" s="15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257</v>
      </c>
      <c r="C572" s="29"/>
      <c r="D572" s="13">
        <v>0</v>
      </c>
      <c r="E572" s="15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258</v>
      </c>
      <c r="C573" s="47"/>
      <c r="D573" s="45" t="s">
        <v>259</v>
      </c>
      <c r="E573" s="15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612</v>
      </c>
      <c r="BM575" s="28" t="s">
        <v>295</v>
      </c>
    </row>
    <row r="576" spans="1:65" ht="15">
      <c r="A576" s="25" t="s">
        <v>62</v>
      </c>
      <c r="B576" s="18" t="s">
        <v>110</v>
      </c>
      <c r="C576" s="15" t="s">
        <v>111</v>
      </c>
      <c r="D576" s="16" t="s">
        <v>311</v>
      </c>
      <c r="E576" s="15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226</v>
      </c>
      <c r="C577" s="9" t="s">
        <v>226</v>
      </c>
      <c r="D577" s="10" t="s">
        <v>112</v>
      </c>
      <c r="E577" s="15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320</v>
      </c>
      <c r="E578" s="15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14">
        <v>0.57200000000000006</v>
      </c>
      <c r="E580" s="203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204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16">
        <v>1</v>
      </c>
    </row>
    <row r="581" spans="1:65">
      <c r="A581" s="30"/>
      <c r="B581" s="19">
        <v>1</v>
      </c>
      <c r="C581" s="9">
        <v>2</v>
      </c>
      <c r="D581" s="24">
        <v>0.57000000000000006</v>
      </c>
      <c r="E581" s="203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204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16">
        <v>26</v>
      </c>
    </row>
    <row r="582" spans="1:65">
      <c r="A582" s="30"/>
      <c r="B582" s="20" t="s">
        <v>254</v>
      </c>
      <c r="C582" s="12"/>
      <c r="D582" s="219">
        <v>0.57100000000000006</v>
      </c>
      <c r="E582" s="203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204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16">
        <v>16</v>
      </c>
    </row>
    <row r="583" spans="1:65">
      <c r="A583" s="30"/>
      <c r="B583" s="3" t="s">
        <v>255</v>
      </c>
      <c r="C583" s="29"/>
      <c r="D583" s="24">
        <v>0.57100000000000006</v>
      </c>
      <c r="E583" s="203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204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16">
        <v>0.57099999999999995</v>
      </c>
    </row>
    <row r="584" spans="1:65">
      <c r="A584" s="30"/>
      <c r="B584" s="3" t="s">
        <v>256</v>
      </c>
      <c r="C584" s="29"/>
      <c r="D584" s="24">
        <v>1.4142135623730963E-3</v>
      </c>
      <c r="E584" s="203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204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16">
        <v>32</v>
      </c>
    </row>
    <row r="585" spans="1:65">
      <c r="A585" s="30"/>
      <c r="B585" s="3" t="s">
        <v>86</v>
      </c>
      <c r="C585" s="29"/>
      <c r="D585" s="13">
        <v>2.4767312826148797E-3</v>
      </c>
      <c r="E585" s="15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257</v>
      </c>
      <c r="C586" s="29"/>
      <c r="D586" s="13">
        <v>2.2204460492503131E-16</v>
      </c>
      <c r="E586" s="15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258</v>
      </c>
      <c r="C587" s="47"/>
      <c r="D587" s="45" t="s">
        <v>259</v>
      </c>
      <c r="E587" s="15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613</v>
      </c>
      <c r="BM589" s="28" t="s">
        <v>295</v>
      </c>
    </row>
    <row r="590" spans="1:65" ht="15">
      <c r="A590" s="25" t="s">
        <v>63</v>
      </c>
      <c r="B590" s="18" t="s">
        <v>110</v>
      </c>
      <c r="C590" s="15" t="s">
        <v>111</v>
      </c>
      <c r="D590" s="16" t="s">
        <v>311</v>
      </c>
      <c r="E590" s="15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226</v>
      </c>
      <c r="C591" s="9" t="s">
        <v>226</v>
      </c>
      <c r="D591" s="10" t="s">
        <v>112</v>
      </c>
      <c r="E591" s="15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320</v>
      </c>
      <c r="E592" s="15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22">
        <v>0.4</v>
      </c>
      <c r="E594" s="15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0.4</v>
      </c>
      <c r="E595" s="15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27</v>
      </c>
    </row>
    <row r="596" spans="1:65">
      <c r="A596" s="30"/>
      <c r="B596" s="20" t="s">
        <v>254</v>
      </c>
      <c r="C596" s="12"/>
      <c r="D596" s="23">
        <v>0.4</v>
      </c>
      <c r="E596" s="15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255</v>
      </c>
      <c r="C597" s="29"/>
      <c r="D597" s="11">
        <v>0.4</v>
      </c>
      <c r="E597" s="15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0.4</v>
      </c>
    </row>
    <row r="598" spans="1:65">
      <c r="A598" s="30"/>
      <c r="B598" s="3" t="s">
        <v>256</v>
      </c>
      <c r="C598" s="29"/>
      <c r="D598" s="24">
        <v>0</v>
      </c>
      <c r="E598" s="15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33</v>
      </c>
    </row>
    <row r="599" spans="1:65">
      <c r="A599" s="30"/>
      <c r="B599" s="3" t="s">
        <v>86</v>
      </c>
      <c r="C599" s="29"/>
      <c r="D599" s="13">
        <v>0</v>
      </c>
      <c r="E599" s="15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257</v>
      </c>
      <c r="C600" s="29"/>
      <c r="D600" s="13">
        <v>0</v>
      </c>
      <c r="E600" s="15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258</v>
      </c>
      <c r="C601" s="47"/>
      <c r="D601" s="45" t="s">
        <v>259</v>
      </c>
      <c r="E601" s="15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614</v>
      </c>
      <c r="BM603" s="28" t="s">
        <v>295</v>
      </c>
    </row>
    <row r="604" spans="1:65" ht="15">
      <c r="A604" s="25" t="s">
        <v>64</v>
      </c>
      <c r="B604" s="18" t="s">
        <v>110</v>
      </c>
      <c r="C604" s="15" t="s">
        <v>111</v>
      </c>
      <c r="D604" s="16" t="s">
        <v>311</v>
      </c>
      <c r="E604" s="15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226</v>
      </c>
      <c r="C605" s="9" t="s">
        <v>226</v>
      </c>
      <c r="D605" s="10" t="s">
        <v>112</v>
      </c>
      <c r="E605" s="15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320</v>
      </c>
      <c r="E606" s="15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0.32</v>
      </c>
      <c r="E608" s="15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0.32</v>
      </c>
      <c r="E609" s="15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6</v>
      </c>
    </row>
    <row r="610" spans="1:65">
      <c r="A610" s="30"/>
      <c r="B610" s="20" t="s">
        <v>254</v>
      </c>
      <c r="C610" s="12"/>
      <c r="D610" s="23">
        <v>0.32</v>
      </c>
      <c r="E610" s="15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255</v>
      </c>
      <c r="C611" s="29"/>
      <c r="D611" s="11">
        <v>0.32</v>
      </c>
      <c r="E611" s="15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0.32</v>
      </c>
    </row>
    <row r="612" spans="1:65">
      <c r="A612" s="30"/>
      <c r="B612" s="3" t="s">
        <v>256</v>
      </c>
      <c r="C612" s="29"/>
      <c r="D612" s="24">
        <v>0</v>
      </c>
      <c r="E612" s="15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34</v>
      </c>
    </row>
    <row r="613" spans="1:65">
      <c r="A613" s="30"/>
      <c r="B613" s="3" t="s">
        <v>86</v>
      </c>
      <c r="C613" s="29"/>
      <c r="D613" s="13">
        <v>0</v>
      </c>
      <c r="E613" s="15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257</v>
      </c>
      <c r="C614" s="29"/>
      <c r="D614" s="13">
        <v>0</v>
      </c>
      <c r="E614" s="15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258</v>
      </c>
      <c r="C615" s="47"/>
      <c r="D615" s="45" t="s">
        <v>259</v>
      </c>
      <c r="E615" s="15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615</v>
      </c>
      <c r="BM617" s="28" t="s">
        <v>295</v>
      </c>
    </row>
    <row r="618" spans="1:65" ht="15">
      <c r="A618" s="25" t="s">
        <v>32</v>
      </c>
      <c r="B618" s="18" t="s">
        <v>110</v>
      </c>
      <c r="C618" s="15" t="s">
        <v>111</v>
      </c>
      <c r="D618" s="16" t="s">
        <v>311</v>
      </c>
      <c r="E618" s="15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226</v>
      </c>
      <c r="C619" s="9" t="s">
        <v>226</v>
      </c>
      <c r="D619" s="10" t="s">
        <v>112</v>
      </c>
      <c r="E619" s="15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320</v>
      </c>
      <c r="E620" s="15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1.9800000000000002</v>
      </c>
      <c r="E622" s="15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1.96</v>
      </c>
      <c r="E623" s="15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29</v>
      </c>
    </row>
    <row r="624" spans="1:65">
      <c r="A624" s="30"/>
      <c r="B624" s="20" t="s">
        <v>254</v>
      </c>
      <c r="C624" s="12"/>
      <c r="D624" s="23">
        <v>1.9700000000000002</v>
      </c>
      <c r="E624" s="15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255</v>
      </c>
      <c r="C625" s="29"/>
      <c r="D625" s="11">
        <v>1.9700000000000002</v>
      </c>
      <c r="E625" s="15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1.97</v>
      </c>
    </row>
    <row r="626" spans="1:65">
      <c r="A626" s="30"/>
      <c r="B626" s="3" t="s">
        <v>256</v>
      </c>
      <c r="C626" s="29"/>
      <c r="D626" s="24">
        <v>1.4142135623731121E-2</v>
      </c>
      <c r="E626" s="15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35</v>
      </c>
    </row>
    <row r="627" spans="1:65">
      <c r="A627" s="30"/>
      <c r="B627" s="3" t="s">
        <v>86</v>
      </c>
      <c r="C627" s="29"/>
      <c r="D627" s="13">
        <v>7.1787490475792486E-3</v>
      </c>
      <c r="E627" s="15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257</v>
      </c>
      <c r="C628" s="29"/>
      <c r="D628" s="13">
        <v>2.2204460492503131E-16</v>
      </c>
      <c r="E628" s="15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258</v>
      </c>
      <c r="C629" s="47"/>
      <c r="D629" s="45" t="s">
        <v>259</v>
      </c>
      <c r="E629" s="15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616</v>
      </c>
      <c r="BM631" s="28" t="s">
        <v>295</v>
      </c>
    </row>
    <row r="632" spans="1:65" ht="15">
      <c r="A632" s="25" t="s">
        <v>65</v>
      </c>
      <c r="B632" s="18" t="s">
        <v>110</v>
      </c>
      <c r="C632" s="15" t="s">
        <v>111</v>
      </c>
      <c r="D632" s="16" t="s">
        <v>311</v>
      </c>
      <c r="E632" s="15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226</v>
      </c>
      <c r="C633" s="9" t="s">
        <v>226</v>
      </c>
      <c r="D633" s="10" t="s">
        <v>112</v>
      </c>
      <c r="E633" s="15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320</v>
      </c>
      <c r="E634" s="15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05">
        <v>104</v>
      </c>
      <c r="E636" s="207"/>
      <c r="F636" s="208"/>
      <c r="G636" s="208"/>
      <c r="H636" s="208"/>
      <c r="I636" s="208"/>
      <c r="J636" s="208"/>
      <c r="K636" s="208"/>
      <c r="L636" s="208"/>
      <c r="M636" s="208"/>
      <c r="N636" s="208"/>
      <c r="O636" s="208"/>
      <c r="P636" s="208"/>
      <c r="Q636" s="208"/>
      <c r="R636" s="208"/>
      <c r="S636" s="208"/>
      <c r="T636" s="208"/>
      <c r="U636" s="208"/>
      <c r="V636" s="208"/>
      <c r="W636" s="208"/>
      <c r="X636" s="208"/>
      <c r="Y636" s="208"/>
      <c r="Z636" s="208"/>
      <c r="AA636" s="208"/>
      <c r="AB636" s="208"/>
      <c r="AC636" s="208"/>
      <c r="AD636" s="208"/>
      <c r="AE636" s="208"/>
      <c r="AF636" s="208"/>
      <c r="AG636" s="208"/>
      <c r="AH636" s="208"/>
      <c r="AI636" s="208"/>
      <c r="AJ636" s="208"/>
      <c r="AK636" s="208"/>
      <c r="AL636" s="208"/>
      <c r="AM636" s="208"/>
      <c r="AN636" s="208"/>
      <c r="AO636" s="208"/>
      <c r="AP636" s="208"/>
      <c r="AQ636" s="208"/>
      <c r="AR636" s="208"/>
      <c r="AS636" s="208"/>
      <c r="AT636" s="208"/>
      <c r="AU636" s="208"/>
      <c r="AV636" s="208"/>
      <c r="AW636" s="208"/>
      <c r="AX636" s="208"/>
      <c r="AY636" s="208"/>
      <c r="AZ636" s="208"/>
      <c r="BA636" s="208"/>
      <c r="BB636" s="208"/>
      <c r="BC636" s="208"/>
      <c r="BD636" s="208"/>
      <c r="BE636" s="208"/>
      <c r="BF636" s="208"/>
      <c r="BG636" s="208"/>
      <c r="BH636" s="208"/>
      <c r="BI636" s="208"/>
      <c r="BJ636" s="208"/>
      <c r="BK636" s="208"/>
      <c r="BL636" s="208"/>
      <c r="BM636" s="209">
        <v>1</v>
      </c>
    </row>
    <row r="637" spans="1:65">
      <c r="A637" s="30"/>
      <c r="B637" s="19">
        <v>1</v>
      </c>
      <c r="C637" s="9">
        <v>2</v>
      </c>
      <c r="D637" s="210">
        <v>104</v>
      </c>
      <c r="E637" s="207"/>
      <c r="F637" s="208"/>
      <c r="G637" s="208"/>
      <c r="H637" s="208"/>
      <c r="I637" s="208"/>
      <c r="J637" s="208"/>
      <c r="K637" s="208"/>
      <c r="L637" s="208"/>
      <c r="M637" s="208"/>
      <c r="N637" s="208"/>
      <c r="O637" s="208"/>
      <c r="P637" s="208"/>
      <c r="Q637" s="208"/>
      <c r="R637" s="208"/>
      <c r="S637" s="208"/>
      <c r="T637" s="208"/>
      <c r="U637" s="208"/>
      <c r="V637" s="208"/>
      <c r="W637" s="208"/>
      <c r="X637" s="208"/>
      <c r="Y637" s="208"/>
      <c r="Z637" s="208"/>
      <c r="AA637" s="208"/>
      <c r="AB637" s="208"/>
      <c r="AC637" s="208"/>
      <c r="AD637" s="208"/>
      <c r="AE637" s="208"/>
      <c r="AF637" s="208"/>
      <c r="AG637" s="208"/>
      <c r="AH637" s="208"/>
      <c r="AI637" s="208"/>
      <c r="AJ637" s="208"/>
      <c r="AK637" s="208"/>
      <c r="AL637" s="208"/>
      <c r="AM637" s="208"/>
      <c r="AN637" s="208"/>
      <c r="AO637" s="208"/>
      <c r="AP637" s="208"/>
      <c r="AQ637" s="208"/>
      <c r="AR637" s="208"/>
      <c r="AS637" s="208"/>
      <c r="AT637" s="208"/>
      <c r="AU637" s="208"/>
      <c r="AV637" s="208"/>
      <c r="AW637" s="208"/>
      <c r="AX637" s="208"/>
      <c r="AY637" s="208"/>
      <c r="AZ637" s="208"/>
      <c r="BA637" s="208"/>
      <c r="BB637" s="208"/>
      <c r="BC637" s="208"/>
      <c r="BD637" s="208"/>
      <c r="BE637" s="208"/>
      <c r="BF637" s="208"/>
      <c r="BG637" s="208"/>
      <c r="BH637" s="208"/>
      <c r="BI637" s="208"/>
      <c r="BJ637" s="208"/>
      <c r="BK637" s="208"/>
      <c r="BL637" s="208"/>
      <c r="BM637" s="209">
        <v>30</v>
      </c>
    </row>
    <row r="638" spans="1:65">
      <c r="A638" s="30"/>
      <c r="B638" s="20" t="s">
        <v>254</v>
      </c>
      <c r="C638" s="12"/>
      <c r="D638" s="213">
        <v>104</v>
      </c>
      <c r="E638" s="207"/>
      <c r="F638" s="208"/>
      <c r="G638" s="208"/>
      <c r="H638" s="208"/>
      <c r="I638" s="208"/>
      <c r="J638" s="208"/>
      <c r="K638" s="208"/>
      <c r="L638" s="208"/>
      <c r="M638" s="208"/>
      <c r="N638" s="208"/>
      <c r="O638" s="208"/>
      <c r="P638" s="208"/>
      <c r="Q638" s="208"/>
      <c r="R638" s="208"/>
      <c r="S638" s="208"/>
      <c r="T638" s="208"/>
      <c r="U638" s="208"/>
      <c r="V638" s="208"/>
      <c r="W638" s="208"/>
      <c r="X638" s="208"/>
      <c r="Y638" s="208"/>
      <c r="Z638" s="208"/>
      <c r="AA638" s="208"/>
      <c r="AB638" s="208"/>
      <c r="AC638" s="208"/>
      <c r="AD638" s="208"/>
      <c r="AE638" s="208"/>
      <c r="AF638" s="208"/>
      <c r="AG638" s="208"/>
      <c r="AH638" s="208"/>
      <c r="AI638" s="208"/>
      <c r="AJ638" s="208"/>
      <c r="AK638" s="208"/>
      <c r="AL638" s="208"/>
      <c r="AM638" s="208"/>
      <c r="AN638" s="208"/>
      <c r="AO638" s="208"/>
      <c r="AP638" s="208"/>
      <c r="AQ638" s="208"/>
      <c r="AR638" s="208"/>
      <c r="AS638" s="208"/>
      <c r="AT638" s="208"/>
      <c r="AU638" s="208"/>
      <c r="AV638" s="208"/>
      <c r="AW638" s="208"/>
      <c r="AX638" s="208"/>
      <c r="AY638" s="208"/>
      <c r="AZ638" s="208"/>
      <c r="BA638" s="208"/>
      <c r="BB638" s="208"/>
      <c r="BC638" s="208"/>
      <c r="BD638" s="208"/>
      <c r="BE638" s="208"/>
      <c r="BF638" s="208"/>
      <c r="BG638" s="208"/>
      <c r="BH638" s="208"/>
      <c r="BI638" s="208"/>
      <c r="BJ638" s="208"/>
      <c r="BK638" s="208"/>
      <c r="BL638" s="208"/>
      <c r="BM638" s="209">
        <v>16</v>
      </c>
    </row>
    <row r="639" spans="1:65">
      <c r="A639" s="30"/>
      <c r="B639" s="3" t="s">
        <v>255</v>
      </c>
      <c r="C639" s="29"/>
      <c r="D639" s="210">
        <v>104</v>
      </c>
      <c r="E639" s="207"/>
      <c r="F639" s="208"/>
      <c r="G639" s="208"/>
      <c r="H639" s="208"/>
      <c r="I639" s="208"/>
      <c r="J639" s="208"/>
      <c r="K639" s="208"/>
      <c r="L639" s="208"/>
      <c r="M639" s="208"/>
      <c r="N639" s="208"/>
      <c r="O639" s="208"/>
      <c r="P639" s="208"/>
      <c r="Q639" s="208"/>
      <c r="R639" s="208"/>
      <c r="S639" s="208"/>
      <c r="T639" s="208"/>
      <c r="U639" s="208"/>
      <c r="V639" s="208"/>
      <c r="W639" s="208"/>
      <c r="X639" s="208"/>
      <c r="Y639" s="208"/>
      <c r="Z639" s="208"/>
      <c r="AA639" s="208"/>
      <c r="AB639" s="208"/>
      <c r="AC639" s="208"/>
      <c r="AD639" s="208"/>
      <c r="AE639" s="208"/>
      <c r="AF639" s="208"/>
      <c r="AG639" s="208"/>
      <c r="AH639" s="208"/>
      <c r="AI639" s="208"/>
      <c r="AJ639" s="208"/>
      <c r="AK639" s="208"/>
      <c r="AL639" s="208"/>
      <c r="AM639" s="208"/>
      <c r="AN639" s="208"/>
      <c r="AO639" s="208"/>
      <c r="AP639" s="208"/>
      <c r="AQ639" s="208"/>
      <c r="AR639" s="208"/>
      <c r="AS639" s="208"/>
      <c r="AT639" s="208"/>
      <c r="AU639" s="208"/>
      <c r="AV639" s="208"/>
      <c r="AW639" s="208"/>
      <c r="AX639" s="208"/>
      <c r="AY639" s="208"/>
      <c r="AZ639" s="208"/>
      <c r="BA639" s="208"/>
      <c r="BB639" s="208"/>
      <c r="BC639" s="208"/>
      <c r="BD639" s="208"/>
      <c r="BE639" s="208"/>
      <c r="BF639" s="208"/>
      <c r="BG639" s="208"/>
      <c r="BH639" s="208"/>
      <c r="BI639" s="208"/>
      <c r="BJ639" s="208"/>
      <c r="BK639" s="208"/>
      <c r="BL639" s="208"/>
      <c r="BM639" s="209">
        <v>104</v>
      </c>
    </row>
    <row r="640" spans="1:65">
      <c r="A640" s="30"/>
      <c r="B640" s="3" t="s">
        <v>256</v>
      </c>
      <c r="C640" s="29"/>
      <c r="D640" s="210">
        <v>0</v>
      </c>
      <c r="E640" s="207"/>
      <c r="F640" s="208"/>
      <c r="G640" s="208"/>
      <c r="H640" s="208"/>
      <c r="I640" s="208"/>
      <c r="J640" s="208"/>
      <c r="K640" s="208"/>
      <c r="L640" s="208"/>
      <c r="M640" s="208"/>
      <c r="N640" s="208"/>
      <c r="O640" s="208"/>
      <c r="P640" s="208"/>
      <c r="Q640" s="208"/>
      <c r="R640" s="208"/>
      <c r="S640" s="208"/>
      <c r="T640" s="208"/>
      <c r="U640" s="208"/>
      <c r="V640" s="208"/>
      <c r="W640" s="208"/>
      <c r="X640" s="208"/>
      <c r="Y640" s="208"/>
      <c r="Z640" s="208"/>
      <c r="AA640" s="208"/>
      <c r="AB640" s="208"/>
      <c r="AC640" s="208"/>
      <c r="AD640" s="208"/>
      <c r="AE640" s="208"/>
      <c r="AF640" s="208"/>
      <c r="AG640" s="208"/>
      <c r="AH640" s="208"/>
      <c r="AI640" s="208"/>
      <c r="AJ640" s="208"/>
      <c r="AK640" s="208"/>
      <c r="AL640" s="208"/>
      <c r="AM640" s="208"/>
      <c r="AN640" s="208"/>
      <c r="AO640" s="208"/>
      <c r="AP640" s="208"/>
      <c r="AQ640" s="208"/>
      <c r="AR640" s="208"/>
      <c r="AS640" s="208"/>
      <c r="AT640" s="208"/>
      <c r="AU640" s="208"/>
      <c r="AV640" s="208"/>
      <c r="AW640" s="208"/>
      <c r="AX640" s="208"/>
      <c r="AY640" s="208"/>
      <c r="AZ640" s="208"/>
      <c r="BA640" s="208"/>
      <c r="BB640" s="208"/>
      <c r="BC640" s="208"/>
      <c r="BD640" s="208"/>
      <c r="BE640" s="208"/>
      <c r="BF640" s="208"/>
      <c r="BG640" s="208"/>
      <c r="BH640" s="208"/>
      <c r="BI640" s="208"/>
      <c r="BJ640" s="208"/>
      <c r="BK640" s="208"/>
      <c r="BL640" s="208"/>
      <c r="BM640" s="209">
        <v>36</v>
      </c>
    </row>
    <row r="641" spans="1:65">
      <c r="A641" s="30"/>
      <c r="B641" s="3" t="s">
        <v>86</v>
      </c>
      <c r="C641" s="29"/>
      <c r="D641" s="13">
        <v>0</v>
      </c>
      <c r="E641" s="15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257</v>
      </c>
      <c r="C642" s="29"/>
      <c r="D642" s="13">
        <v>0</v>
      </c>
      <c r="E642" s="15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258</v>
      </c>
      <c r="C643" s="47"/>
      <c r="D643" s="45" t="s">
        <v>259</v>
      </c>
      <c r="E643" s="15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617</v>
      </c>
      <c r="BM645" s="28" t="s">
        <v>295</v>
      </c>
    </row>
    <row r="646" spans="1:65" ht="15">
      <c r="A646" s="25" t="s">
        <v>35</v>
      </c>
      <c r="B646" s="18" t="s">
        <v>110</v>
      </c>
      <c r="C646" s="15" t="s">
        <v>111</v>
      </c>
      <c r="D646" s="16" t="s">
        <v>311</v>
      </c>
      <c r="E646" s="15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226</v>
      </c>
      <c r="C647" s="9" t="s">
        <v>226</v>
      </c>
      <c r="D647" s="10" t="s">
        <v>112</v>
      </c>
      <c r="E647" s="15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320</v>
      </c>
      <c r="E648" s="15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/>
      <c r="C649" s="9"/>
      <c r="D649" s="26"/>
      <c r="E649" s="15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</v>
      </c>
    </row>
    <row r="650" spans="1:65">
      <c r="A650" s="30"/>
      <c r="B650" s="18">
        <v>1</v>
      </c>
      <c r="C650" s="14">
        <v>1</v>
      </c>
      <c r="D650" s="225">
        <v>36</v>
      </c>
      <c r="E650" s="222"/>
      <c r="F650" s="223"/>
      <c r="G650" s="223"/>
      <c r="H650" s="223"/>
      <c r="I650" s="223"/>
      <c r="J650" s="223"/>
      <c r="K650" s="223"/>
      <c r="L650" s="223"/>
      <c r="M650" s="223"/>
      <c r="N650" s="223"/>
      <c r="O650" s="223"/>
      <c r="P650" s="223"/>
      <c r="Q650" s="223"/>
      <c r="R650" s="223"/>
      <c r="S650" s="223"/>
      <c r="T650" s="223"/>
      <c r="U650" s="223"/>
      <c r="V650" s="223"/>
      <c r="W650" s="223"/>
      <c r="X650" s="223"/>
      <c r="Y650" s="223"/>
      <c r="Z650" s="223"/>
      <c r="AA650" s="223"/>
      <c r="AB650" s="223"/>
      <c r="AC650" s="223"/>
      <c r="AD650" s="223"/>
      <c r="AE650" s="223"/>
      <c r="AF650" s="223"/>
      <c r="AG650" s="223"/>
      <c r="AH650" s="223"/>
      <c r="AI650" s="223"/>
      <c r="AJ650" s="223"/>
      <c r="AK650" s="223"/>
      <c r="AL650" s="223"/>
      <c r="AM650" s="223"/>
      <c r="AN650" s="223"/>
      <c r="AO650" s="223"/>
      <c r="AP650" s="223"/>
      <c r="AQ650" s="223"/>
      <c r="AR650" s="223"/>
      <c r="AS650" s="223"/>
      <c r="AT650" s="223"/>
      <c r="AU650" s="223"/>
      <c r="AV650" s="223"/>
      <c r="AW650" s="223"/>
      <c r="AX650" s="223"/>
      <c r="AY650" s="223"/>
      <c r="AZ650" s="223"/>
      <c r="BA650" s="223"/>
      <c r="BB650" s="223"/>
      <c r="BC650" s="223"/>
      <c r="BD650" s="223"/>
      <c r="BE650" s="223"/>
      <c r="BF650" s="223"/>
      <c r="BG650" s="223"/>
      <c r="BH650" s="223"/>
      <c r="BI650" s="223"/>
      <c r="BJ650" s="223"/>
      <c r="BK650" s="223"/>
      <c r="BL650" s="223"/>
      <c r="BM650" s="227">
        <v>1</v>
      </c>
    </row>
    <row r="651" spans="1:65">
      <c r="A651" s="30"/>
      <c r="B651" s="19">
        <v>1</v>
      </c>
      <c r="C651" s="9">
        <v>2</v>
      </c>
      <c r="D651" s="221">
        <v>34.5</v>
      </c>
      <c r="E651" s="222"/>
      <c r="F651" s="223"/>
      <c r="G651" s="223"/>
      <c r="H651" s="223"/>
      <c r="I651" s="223"/>
      <c r="J651" s="223"/>
      <c r="K651" s="223"/>
      <c r="L651" s="223"/>
      <c r="M651" s="223"/>
      <c r="N651" s="223"/>
      <c r="O651" s="223"/>
      <c r="P651" s="223"/>
      <c r="Q651" s="223"/>
      <c r="R651" s="223"/>
      <c r="S651" s="223"/>
      <c r="T651" s="223"/>
      <c r="U651" s="223"/>
      <c r="V651" s="223"/>
      <c r="W651" s="223"/>
      <c r="X651" s="223"/>
      <c r="Y651" s="223"/>
      <c r="Z651" s="223"/>
      <c r="AA651" s="223"/>
      <c r="AB651" s="223"/>
      <c r="AC651" s="223"/>
      <c r="AD651" s="223"/>
      <c r="AE651" s="223"/>
      <c r="AF651" s="223"/>
      <c r="AG651" s="223"/>
      <c r="AH651" s="223"/>
      <c r="AI651" s="223"/>
      <c r="AJ651" s="223"/>
      <c r="AK651" s="223"/>
      <c r="AL651" s="223"/>
      <c r="AM651" s="223"/>
      <c r="AN651" s="223"/>
      <c r="AO651" s="223"/>
      <c r="AP651" s="223"/>
      <c r="AQ651" s="223"/>
      <c r="AR651" s="223"/>
      <c r="AS651" s="223"/>
      <c r="AT651" s="223"/>
      <c r="AU651" s="223"/>
      <c r="AV651" s="223"/>
      <c r="AW651" s="223"/>
      <c r="AX651" s="223"/>
      <c r="AY651" s="223"/>
      <c r="AZ651" s="223"/>
      <c r="BA651" s="223"/>
      <c r="BB651" s="223"/>
      <c r="BC651" s="223"/>
      <c r="BD651" s="223"/>
      <c r="BE651" s="223"/>
      <c r="BF651" s="223"/>
      <c r="BG651" s="223"/>
      <c r="BH651" s="223"/>
      <c r="BI651" s="223"/>
      <c r="BJ651" s="223"/>
      <c r="BK651" s="223"/>
      <c r="BL651" s="223"/>
      <c r="BM651" s="227">
        <v>31</v>
      </c>
    </row>
    <row r="652" spans="1:65">
      <c r="A652" s="30"/>
      <c r="B652" s="20" t="s">
        <v>254</v>
      </c>
      <c r="C652" s="12"/>
      <c r="D652" s="230">
        <v>35.25</v>
      </c>
      <c r="E652" s="222"/>
      <c r="F652" s="223"/>
      <c r="G652" s="223"/>
      <c r="H652" s="223"/>
      <c r="I652" s="223"/>
      <c r="J652" s="223"/>
      <c r="K652" s="223"/>
      <c r="L652" s="223"/>
      <c r="M652" s="223"/>
      <c r="N652" s="223"/>
      <c r="O652" s="223"/>
      <c r="P652" s="223"/>
      <c r="Q652" s="223"/>
      <c r="R652" s="223"/>
      <c r="S652" s="223"/>
      <c r="T652" s="223"/>
      <c r="U652" s="223"/>
      <c r="V652" s="223"/>
      <c r="W652" s="223"/>
      <c r="X652" s="223"/>
      <c r="Y652" s="223"/>
      <c r="Z652" s="223"/>
      <c r="AA652" s="223"/>
      <c r="AB652" s="223"/>
      <c r="AC652" s="223"/>
      <c r="AD652" s="223"/>
      <c r="AE652" s="223"/>
      <c r="AF652" s="223"/>
      <c r="AG652" s="223"/>
      <c r="AH652" s="223"/>
      <c r="AI652" s="223"/>
      <c r="AJ652" s="223"/>
      <c r="AK652" s="223"/>
      <c r="AL652" s="223"/>
      <c r="AM652" s="223"/>
      <c r="AN652" s="223"/>
      <c r="AO652" s="223"/>
      <c r="AP652" s="223"/>
      <c r="AQ652" s="223"/>
      <c r="AR652" s="223"/>
      <c r="AS652" s="223"/>
      <c r="AT652" s="223"/>
      <c r="AU652" s="223"/>
      <c r="AV652" s="223"/>
      <c r="AW652" s="223"/>
      <c r="AX652" s="223"/>
      <c r="AY652" s="223"/>
      <c r="AZ652" s="223"/>
      <c r="BA652" s="223"/>
      <c r="BB652" s="223"/>
      <c r="BC652" s="223"/>
      <c r="BD652" s="223"/>
      <c r="BE652" s="223"/>
      <c r="BF652" s="223"/>
      <c r="BG652" s="223"/>
      <c r="BH652" s="223"/>
      <c r="BI652" s="223"/>
      <c r="BJ652" s="223"/>
      <c r="BK652" s="223"/>
      <c r="BL652" s="223"/>
      <c r="BM652" s="227">
        <v>16</v>
      </c>
    </row>
    <row r="653" spans="1:65">
      <c r="A653" s="30"/>
      <c r="B653" s="3" t="s">
        <v>255</v>
      </c>
      <c r="C653" s="29"/>
      <c r="D653" s="221">
        <v>35.25</v>
      </c>
      <c r="E653" s="222"/>
      <c r="F653" s="223"/>
      <c r="G653" s="223"/>
      <c r="H653" s="223"/>
      <c r="I653" s="223"/>
      <c r="J653" s="223"/>
      <c r="K653" s="223"/>
      <c r="L653" s="223"/>
      <c r="M653" s="223"/>
      <c r="N653" s="223"/>
      <c r="O653" s="223"/>
      <c r="P653" s="223"/>
      <c r="Q653" s="223"/>
      <c r="R653" s="223"/>
      <c r="S653" s="223"/>
      <c r="T653" s="223"/>
      <c r="U653" s="223"/>
      <c r="V653" s="223"/>
      <c r="W653" s="223"/>
      <c r="X653" s="223"/>
      <c r="Y653" s="223"/>
      <c r="Z653" s="223"/>
      <c r="AA653" s="223"/>
      <c r="AB653" s="223"/>
      <c r="AC653" s="223"/>
      <c r="AD653" s="223"/>
      <c r="AE653" s="223"/>
      <c r="AF653" s="223"/>
      <c r="AG653" s="223"/>
      <c r="AH653" s="223"/>
      <c r="AI653" s="223"/>
      <c r="AJ653" s="223"/>
      <c r="AK653" s="223"/>
      <c r="AL653" s="223"/>
      <c r="AM653" s="223"/>
      <c r="AN653" s="223"/>
      <c r="AO653" s="223"/>
      <c r="AP653" s="223"/>
      <c r="AQ653" s="223"/>
      <c r="AR653" s="223"/>
      <c r="AS653" s="223"/>
      <c r="AT653" s="223"/>
      <c r="AU653" s="223"/>
      <c r="AV653" s="223"/>
      <c r="AW653" s="223"/>
      <c r="AX653" s="223"/>
      <c r="AY653" s="223"/>
      <c r="AZ653" s="223"/>
      <c r="BA653" s="223"/>
      <c r="BB653" s="223"/>
      <c r="BC653" s="223"/>
      <c r="BD653" s="223"/>
      <c r="BE653" s="223"/>
      <c r="BF653" s="223"/>
      <c r="BG653" s="223"/>
      <c r="BH653" s="223"/>
      <c r="BI653" s="223"/>
      <c r="BJ653" s="223"/>
      <c r="BK653" s="223"/>
      <c r="BL653" s="223"/>
      <c r="BM653" s="227">
        <v>35.25</v>
      </c>
    </row>
    <row r="654" spans="1:65">
      <c r="A654" s="30"/>
      <c r="B654" s="3" t="s">
        <v>256</v>
      </c>
      <c r="C654" s="29"/>
      <c r="D654" s="221">
        <v>1.0606601717798212</v>
      </c>
      <c r="E654" s="222"/>
      <c r="F654" s="223"/>
      <c r="G654" s="223"/>
      <c r="H654" s="223"/>
      <c r="I654" s="223"/>
      <c r="J654" s="223"/>
      <c r="K654" s="223"/>
      <c r="L654" s="223"/>
      <c r="M654" s="223"/>
      <c r="N654" s="223"/>
      <c r="O654" s="223"/>
      <c r="P654" s="223"/>
      <c r="Q654" s="223"/>
      <c r="R654" s="223"/>
      <c r="S654" s="223"/>
      <c r="T654" s="223"/>
      <c r="U654" s="223"/>
      <c r="V654" s="223"/>
      <c r="W654" s="223"/>
      <c r="X654" s="223"/>
      <c r="Y654" s="223"/>
      <c r="Z654" s="223"/>
      <c r="AA654" s="223"/>
      <c r="AB654" s="223"/>
      <c r="AC654" s="223"/>
      <c r="AD654" s="223"/>
      <c r="AE654" s="223"/>
      <c r="AF654" s="223"/>
      <c r="AG654" s="223"/>
      <c r="AH654" s="223"/>
      <c r="AI654" s="223"/>
      <c r="AJ654" s="223"/>
      <c r="AK654" s="223"/>
      <c r="AL654" s="223"/>
      <c r="AM654" s="223"/>
      <c r="AN654" s="223"/>
      <c r="AO654" s="223"/>
      <c r="AP654" s="223"/>
      <c r="AQ654" s="223"/>
      <c r="AR654" s="223"/>
      <c r="AS654" s="223"/>
      <c r="AT654" s="223"/>
      <c r="AU654" s="223"/>
      <c r="AV654" s="223"/>
      <c r="AW654" s="223"/>
      <c r="AX654" s="223"/>
      <c r="AY654" s="223"/>
      <c r="AZ654" s="223"/>
      <c r="BA654" s="223"/>
      <c r="BB654" s="223"/>
      <c r="BC654" s="223"/>
      <c r="BD654" s="223"/>
      <c r="BE654" s="223"/>
      <c r="BF654" s="223"/>
      <c r="BG654" s="223"/>
      <c r="BH654" s="223"/>
      <c r="BI654" s="223"/>
      <c r="BJ654" s="223"/>
      <c r="BK654" s="223"/>
      <c r="BL654" s="223"/>
      <c r="BM654" s="227">
        <v>37</v>
      </c>
    </row>
    <row r="655" spans="1:65">
      <c r="A655" s="30"/>
      <c r="B655" s="3" t="s">
        <v>86</v>
      </c>
      <c r="C655" s="29"/>
      <c r="D655" s="13">
        <v>3.0089650263257339E-2</v>
      </c>
      <c r="E655" s="15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257</v>
      </c>
      <c r="C656" s="29"/>
      <c r="D656" s="13">
        <v>0</v>
      </c>
      <c r="E656" s="15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258</v>
      </c>
      <c r="C657" s="47"/>
      <c r="D657" s="45" t="s">
        <v>259</v>
      </c>
      <c r="E657" s="15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618</v>
      </c>
      <c r="BM659" s="28" t="s">
        <v>295</v>
      </c>
    </row>
    <row r="660" spans="1:65" ht="15">
      <c r="A660" s="25" t="s">
        <v>38</v>
      </c>
      <c r="B660" s="18" t="s">
        <v>110</v>
      </c>
      <c r="C660" s="15" t="s">
        <v>111</v>
      </c>
      <c r="D660" s="16" t="s">
        <v>311</v>
      </c>
      <c r="E660" s="15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226</v>
      </c>
      <c r="C661" s="9" t="s">
        <v>226</v>
      </c>
      <c r="D661" s="10" t="s">
        <v>112</v>
      </c>
      <c r="E661" s="15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320</v>
      </c>
      <c r="E662" s="15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25">
        <v>21.8</v>
      </c>
      <c r="E664" s="222"/>
      <c r="F664" s="223"/>
      <c r="G664" s="223"/>
      <c r="H664" s="223"/>
      <c r="I664" s="223"/>
      <c r="J664" s="223"/>
      <c r="K664" s="223"/>
      <c r="L664" s="223"/>
      <c r="M664" s="223"/>
      <c r="N664" s="223"/>
      <c r="O664" s="223"/>
      <c r="P664" s="223"/>
      <c r="Q664" s="223"/>
      <c r="R664" s="223"/>
      <c r="S664" s="223"/>
      <c r="T664" s="223"/>
      <c r="U664" s="223"/>
      <c r="V664" s="223"/>
      <c r="W664" s="223"/>
      <c r="X664" s="223"/>
      <c r="Y664" s="223"/>
      <c r="Z664" s="223"/>
      <c r="AA664" s="223"/>
      <c r="AB664" s="223"/>
      <c r="AC664" s="223"/>
      <c r="AD664" s="223"/>
      <c r="AE664" s="223"/>
      <c r="AF664" s="223"/>
      <c r="AG664" s="223"/>
      <c r="AH664" s="223"/>
      <c r="AI664" s="223"/>
      <c r="AJ664" s="223"/>
      <c r="AK664" s="223"/>
      <c r="AL664" s="223"/>
      <c r="AM664" s="223"/>
      <c r="AN664" s="223"/>
      <c r="AO664" s="223"/>
      <c r="AP664" s="223"/>
      <c r="AQ664" s="223"/>
      <c r="AR664" s="223"/>
      <c r="AS664" s="223"/>
      <c r="AT664" s="223"/>
      <c r="AU664" s="223"/>
      <c r="AV664" s="223"/>
      <c r="AW664" s="223"/>
      <c r="AX664" s="223"/>
      <c r="AY664" s="223"/>
      <c r="AZ664" s="223"/>
      <c r="BA664" s="223"/>
      <c r="BB664" s="223"/>
      <c r="BC664" s="223"/>
      <c r="BD664" s="223"/>
      <c r="BE664" s="223"/>
      <c r="BF664" s="223"/>
      <c r="BG664" s="223"/>
      <c r="BH664" s="223"/>
      <c r="BI664" s="223"/>
      <c r="BJ664" s="223"/>
      <c r="BK664" s="223"/>
      <c r="BL664" s="223"/>
      <c r="BM664" s="227">
        <v>1</v>
      </c>
    </row>
    <row r="665" spans="1:65">
      <c r="A665" s="30"/>
      <c r="B665" s="19">
        <v>1</v>
      </c>
      <c r="C665" s="9">
        <v>2</v>
      </c>
      <c r="D665" s="221">
        <v>21.9</v>
      </c>
      <c r="E665" s="222"/>
      <c r="F665" s="223"/>
      <c r="G665" s="223"/>
      <c r="H665" s="223"/>
      <c r="I665" s="223"/>
      <c r="J665" s="223"/>
      <c r="K665" s="223"/>
      <c r="L665" s="223"/>
      <c r="M665" s="223"/>
      <c r="N665" s="223"/>
      <c r="O665" s="223"/>
      <c r="P665" s="223"/>
      <c r="Q665" s="223"/>
      <c r="R665" s="223"/>
      <c r="S665" s="223"/>
      <c r="T665" s="223"/>
      <c r="U665" s="223"/>
      <c r="V665" s="223"/>
      <c r="W665" s="223"/>
      <c r="X665" s="223"/>
      <c r="Y665" s="223"/>
      <c r="Z665" s="223"/>
      <c r="AA665" s="223"/>
      <c r="AB665" s="223"/>
      <c r="AC665" s="223"/>
      <c r="AD665" s="223"/>
      <c r="AE665" s="223"/>
      <c r="AF665" s="223"/>
      <c r="AG665" s="223"/>
      <c r="AH665" s="223"/>
      <c r="AI665" s="223"/>
      <c r="AJ665" s="223"/>
      <c r="AK665" s="223"/>
      <c r="AL665" s="223"/>
      <c r="AM665" s="223"/>
      <c r="AN665" s="223"/>
      <c r="AO665" s="223"/>
      <c r="AP665" s="223"/>
      <c r="AQ665" s="223"/>
      <c r="AR665" s="223"/>
      <c r="AS665" s="223"/>
      <c r="AT665" s="223"/>
      <c r="AU665" s="223"/>
      <c r="AV665" s="223"/>
      <c r="AW665" s="223"/>
      <c r="AX665" s="223"/>
      <c r="AY665" s="223"/>
      <c r="AZ665" s="223"/>
      <c r="BA665" s="223"/>
      <c r="BB665" s="223"/>
      <c r="BC665" s="223"/>
      <c r="BD665" s="223"/>
      <c r="BE665" s="223"/>
      <c r="BF665" s="223"/>
      <c r="BG665" s="223"/>
      <c r="BH665" s="223"/>
      <c r="BI665" s="223"/>
      <c r="BJ665" s="223"/>
      <c r="BK665" s="223"/>
      <c r="BL665" s="223"/>
      <c r="BM665" s="227">
        <v>32</v>
      </c>
    </row>
    <row r="666" spans="1:65">
      <c r="A666" s="30"/>
      <c r="B666" s="20" t="s">
        <v>254</v>
      </c>
      <c r="C666" s="12"/>
      <c r="D666" s="230">
        <v>21.85</v>
      </c>
      <c r="E666" s="222"/>
      <c r="F666" s="223"/>
      <c r="G666" s="223"/>
      <c r="H666" s="223"/>
      <c r="I666" s="223"/>
      <c r="J666" s="223"/>
      <c r="K666" s="223"/>
      <c r="L666" s="223"/>
      <c r="M666" s="223"/>
      <c r="N666" s="223"/>
      <c r="O666" s="223"/>
      <c r="P666" s="223"/>
      <c r="Q666" s="223"/>
      <c r="R666" s="223"/>
      <c r="S666" s="223"/>
      <c r="T666" s="223"/>
      <c r="U666" s="223"/>
      <c r="V666" s="223"/>
      <c r="W666" s="223"/>
      <c r="X666" s="223"/>
      <c r="Y666" s="223"/>
      <c r="Z666" s="223"/>
      <c r="AA666" s="223"/>
      <c r="AB666" s="223"/>
      <c r="AC666" s="223"/>
      <c r="AD666" s="223"/>
      <c r="AE666" s="223"/>
      <c r="AF666" s="223"/>
      <c r="AG666" s="223"/>
      <c r="AH666" s="223"/>
      <c r="AI666" s="223"/>
      <c r="AJ666" s="223"/>
      <c r="AK666" s="223"/>
      <c r="AL666" s="223"/>
      <c r="AM666" s="223"/>
      <c r="AN666" s="223"/>
      <c r="AO666" s="223"/>
      <c r="AP666" s="223"/>
      <c r="AQ666" s="223"/>
      <c r="AR666" s="223"/>
      <c r="AS666" s="223"/>
      <c r="AT666" s="223"/>
      <c r="AU666" s="223"/>
      <c r="AV666" s="223"/>
      <c r="AW666" s="223"/>
      <c r="AX666" s="223"/>
      <c r="AY666" s="223"/>
      <c r="AZ666" s="223"/>
      <c r="BA666" s="223"/>
      <c r="BB666" s="223"/>
      <c r="BC666" s="223"/>
      <c r="BD666" s="223"/>
      <c r="BE666" s="223"/>
      <c r="BF666" s="223"/>
      <c r="BG666" s="223"/>
      <c r="BH666" s="223"/>
      <c r="BI666" s="223"/>
      <c r="BJ666" s="223"/>
      <c r="BK666" s="223"/>
      <c r="BL666" s="223"/>
      <c r="BM666" s="227">
        <v>16</v>
      </c>
    </row>
    <row r="667" spans="1:65">
      <c r="A667" s="30"/>
      <c r="B667" s="3" t="s">
        <v>255</v>
      </c>
      <c r="C667" s="29"/>
      <c r="D667" s="221">
        <v>21.85</v>
      </c>
      <c r="E667" s="222"/>
      <c r="F667" s="223"/>
      <c r="G667" s="223"/>
      <c r="H667" s="223"/>
      <c r="I667" s="223"/>
      <c r="J667" s="223"/>
      <c r="K667" s="223"/>
      <c r="L667" s="223"/>
      <c r="M667" s="223"/>
      <c r="N667" s="223"/>
      <c r="O667" s="223"/>
      <c r="P667" s="223"/>
      <c r="Q667" s="223"/>
      <c r="R667" s="223"/>
      <c r="S667" s="223"/>
      <c r="T667" s="223"/>
      <c r="U667" s="223"/>
      <c r="V667" s="223"/>
      <c r="W667" s="223"/>
      <c r="X667" s="223"/>
      <c r="Y667" s="223"/>
      <c r="Z667" s="223"/>
      <c r="AA667" s="223"/>
      <c r="AB667" s="223"/>
      <c r="AC667" s="223"/>
      <c r="AD667" s="223"/>
      <c r="AE667" s="223"/>
      <c r="AF667" s="223"/>
      <c r="AG667" s="223"/>
      <c r="AH667" s="223"/>
      <c r="AI667" s="223"/>
      <c r="AJ667" s="223"/>
      <c r="AK667" s="223"/>
      <c r="AL667" s="223"/>
      <c r="AM667" s="223"/>
      <c r="AN667" s="223"/>
      <c r="AO667" s="223"/>
      <c r="AP667" s="223"/>
      <c r="AQ667" s="223"/>
      <c r="AR667" s="223"/>
      <c r="AS667" s="223"/>
      <c r="AT667" s="223"/>
      <c r="AU667" s="223"/>
      <c r="AV667" s="223"/>
      <c r="AW667" s="223"/>
      <c r="AX667" s="223"/>
      <c r="AY667" s="223"/>
      <c r="AZ667" s="223"/>
      <c r="BA667" s="223"/>
      <c r="BB667" s="223"/>
      <c r="BC667" s="223"/>
      <c r="BD667" s="223"/>
      <c r="BE667" s="223"/>
      <c r="BF667" s="223"/>
      <c r="BG667" s="223"/>
      <c r="BH667" s="223"/>
      <c r="BI667" s="223"/>
      <c r="BJ667" s="223"/>
      <c r="BK667" s="223"/>
      <c r="BL667" s="223"/>
      <c r="BM667" s="227">
        <v>21.85</v>
      </c>
    </row>
    <row r="668" spans="1:65">
      <c r="A668" s="30"/>
      <c r="B668" s="3" t="s">
        <v>256</v>
      </c>
      <c r="C668" s="29"/>
      <c r="D668" s="221">
        <v>7.0710678118653253E-2</v>
      </c>
      <c r="E668" s="222"/>
      <c r="F668" s="223"/>
      <c r="G668" s="223"/>
      <c r="H668" s="223"/>
      <c r="I668" s="223"/>
      <c r="J668" s="223"/>
      <c r="K668" s="223"/>
      <c r="L668" s="223"/>
      <c r="M668" s="223"/>
      <c r="N668" s="223"/>
      <c r="O668" s="223"/>
      <c r="P668" s="223"/>
      <c r="Q668" s="223"/>
      <c r="R668" s="223"/>
      <c r="S668" s="223"/>
      <c r="T668" s="223"/>
      <c r="U668" s="223"/>
      <c r="V668" s="223"/>
      <c r="W668" s="223"/>
      <c r="X668" s="223"/>
      <c r="Y668" s="223"/>
      <c r="Z668" s="223"/>
      <c r="AA668" s="223"/>
      <c r="AB668" s="223"/>
      <c r="AC668" s="223"/>
      <c r="AD668" s="223"/>
      <c r="AE668" s="223"/>
      <c r="AF668" s="223"/>
      <c r="AG668" s="223"/>
      <c r="AH668" s="223"/>
      <c r="AI668" s="223"/>
      <c r="AJ668" s="223"/>
      <c r="AK668" s="223"/>
      <c r="AL668" s="223"/>
      <c r="AM668" s="223"/>
      <c r="AN668" s="223"/>
      <c r="AO668" s="223"/>
      <c r="AP668" s="223"/>
      <c r="AQ668" s="223"/>
      <c r="AR668" s="223"/>
      <c r="AS668" s="223"/>
      <c r="AT668" s="223"/>
      <c r="AU668" s="223"/>
      <c r="AV668" s="223"/>
      <c r="AW668" s="223"/>
      <c r="AX668" s="223"/>
      <c r="AY668" s="223"/>
      <c r="AZ668" s="223"/>
      <c r="BA668" s="223"/>
      <c r="BB668" s="223"/>
      <c r="BC668" s="223"/>
      <c r="BD668" s="223"/>
      <c r="BE668" s="223"/>
      <c r="BF668" s="223"/>
      <c r="BG668" s="223"/>
      <c r="BH668" s="223"/>
      <c r="BI668" s="223"/>
      <c r="BJ668" s="223"/>
      <c r="BK668" s="223"/>
      <c r="BL668" s="223"/>
      <c r="BM668" s="227">
        <v>38</v>
      </c>
    </row>
    <row r="669" spans="1:65">
      <c r="A669" s="30"/>
      <c r="B669" s="3" t="s">
        <v>86</v>
      </c>
      <c r="C669" s="29"/>
      <c r="D669" s="13">
        <v>3.2361866415859608E-3</v>
      </c>
      <c r="E669" s="15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257</v>
      </c>
      <c r="C670" s="29"/>
      <c r="D670" s="13">
        <v>0</v>
      </c>
      <c r="E670" s="15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258</v>
      </c>
      <c r="C671" s="47"/>
      <c r="D671" s="45" t="s">
        <v>259</v>
      </c>
      <c r="E671" s="15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619</v>
      </c>
      <c r="BM673" s="28" t="s">
        <v>295</v>
      </c>
    </row>
    <row r="674" spans="1:65" ht="15">
      <c r="A674" s="25" t="s">
        <v>41</v>
      </c>
      <c r="B674" s="18" t="s">
        <v>110</v>
      </c>
      <c r="C674" s="15" t="s">
        <v>111</v>
      </c>
      <c r="D674" s="16" t="s">
        <v>311</v>
      </c>
      <c r="E674" s="15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226</v>
      </c>
      <c r="C675" s="9" t="s">
        <v>226</v>
      </c>
      <c r="D675" s="10" t="s">
        <v>112</v>
      </c>
      <c r="E675" s="15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320</v>
      </c>
      <c r="E676" s="15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2.13</v>
      </c>
      <c r="E678" s="15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2.06</v>
      </c>
      <c r="E679" s="15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33</v>
      </c>
    </row>
    <row r="680" spans="1:65">
      <c r="A680" s="30"/>
      <c r="B680" s="20" t="s">
        <v>254</v>
      </c>
      <c r="C680" s="12"/>
      <c r="D680" s="23">
        <v>2.0949999999999998</v>
      </c>
      <c r="E680" s="15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255</v>
      </c>
      <c r="C681" s="29"/>
      <c r="D681" s="11">
        <v>2.0949999999999998</v>
      </c>
      <c r="E681" s="15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2.0950000000000002</v>
      </c>
    </row>
    <row r="682" spans="1:65">
      <c r="A682" s="30"/>
      <c r="B682" s="3" t="s">
        <v>256</v>
      </c>
      <c r="C682" s="29"/>
      <c r="D682" s="24">
        <v>4.9497474683058214E-2</v>
      </c>
      <c r="E682" s="15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39</v>
      </c>
    </row>
    <row r="683" spans="1:65">
      <c r="A683" s="30"/>
      <c r="B683" s="3" t="s">
        <v>86</v>
      </c>
      <c r="C683" s="29"/>
      <c r="D683" s="13">
        <v>2.3626479562318958E-2</v>
      </c>
      <c r="E683" s="15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257</v>
      </c>
      <c r="C684" s="29"/>
      <c r="D684" s="13">
        <v>-2.2204460492503131E-16</v>
      </c>
      <c r="E684" s="15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258</v>
      </c>
      <c r="C685" s="47"/>
      <c r="D685" s="45" t="s">
        <v>259</v>
      </c>
      <c r="E685" s="15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620</v>
      </c>
      <c r="BM687" s="28" t="s">
        <v>295</v>
      </c>
    </row>
    <row r="688" spans="1:65" ht="15">
      <c r="A688" s="25" t="s">
        <v>44</v>
      </c>
      <c r="B688" s="18" t="s">
        <v>110</v>
      </c>
      <c r="C688" s="15" t="s">
        <v>111</v>
      </c>
      <c r="D688" s="16" t="s">
        <v>311</v>
      </c>
      <c r="E688" s="15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226</v>
      </c>
      <c r="C689" s="9" t="s">
        <v>226</v>
      </c>
      <c r="D689" s="10" t="s">
        <v>112</v>
      </c>
      <c r="E689" s="15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320</v>
      </c>
      <c r="E690" s="15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05">
        <v>85</v>
      </c>
      <c r="E692" s="207"/>
      <c r="F692" s="208"/>
      <c r="G692" s="208"/>
      <c r="H692" s="208"/>
      <c r="I692" s="208"/>
      <c r="J692" s="208"/>
      <c r="K692" s="208"/>
      <c r="L692" s="208"/>
      <c r="M692" s="208"/>
      <c r="N692" s="208"/>
      <c r="O692" s="208"/>
      <c r="P692" s="208"/>
      <c r="Q692" s="208"/>
      <c r="R692" s="208"/>
      <c r="S692" s="208"/>
      <c r="T692" s="208"/>
      <c r="U692" s="208"/>
      <c r="V692" s="208"/>
      <c r="W692" s="208"/>
      <c r="X692" s="208"/>
      <c r="Y692" s="208"/>
      <c r="Z692" s="208"/>
      <c r="AA692" s="208"/>
      <c r="AB692" s="208"/>
      <c r="AC692" s="208"/>
      <c r="AD692" s="208"/>
      <c r="AE692" s="208"/>
      <c r="AF692" s="208"/>
      <c r="AG692" s="208"/>
      <c r="AH692" s="208"/>
      <c r="AI692" s="208"/>
      <c r="AJ692" s="208"/>
      <c r="AK692" s="208"/>
      <c r="AL692" s="208"/>
      <c r="AM692" s="208"/>
      <c r="AN692" s="208"/>
      <c r="AO692" s="208"/>
      <c r="AP692" s="208"/>
      <c r="AQ692" s="208"/>
      <c r="AR692" s="208"/>
      <c r="AS692" s="208"/>
      <c r="AT692" s="208"/>
      <c r="AU692" s="208"/>
      <c r="AV692" s="208"/>
      <c r="AW692" s="208"/>
      <c r="AX692" s="208"/>
      <c r="AY692" s="208"/>
      <c r="AZ692" s="208"/>
      <c r="BA692" s="208"/>
      <c r="BB692" s="208"/>
      <c r="BC692" s="208"/>
      <c r="BD692" s="208"/>
      <c r="BE692" s="208"/>
      <c r="BF692" s="208"/>
      <c r="BG692" s="208"/>
      <c r="BH692" s="208"/>
      <c r="BI692" s="208"/>
      <c r="BJ692" s="208"/>
      <c r="BK692" s="208"/>
      <c r="BL692" s="208"/>
      <c r="BM692" s="209">
        <v>1</v>
      </c>
    </row>
    <row r="693" spans="1:65">
      <c r="A693" s="30"/>
      <c r="B693" s="19">
        <v>1</v>
      </c>
      <c r="C693" s="9">
        <v>2</v>
      </c>
      <c r="D693" s="210">
        <v>85</v>
      </c>
      <c r="E693" s="207"/>
      <c r="F693" s="208"/>
      <c r="G693" s="208"/>
      <c r="H693" s="208"/>
      <c r="I693" s="208"/>
      <c r="J693" s="208"/>
      <c r="K693" s="208"/>
      <c r="L693" s="208"/>
      <c r="M693" s="208"/>
      <c r="N693" s="208"/>
      <c r="O693" s="208"/>
      <c r="P693" s="208"/>
      <c r="Q693" s="208"/>
      <c r="R693" s="208"/>
      <c r="S693" s="208"/>
      <c r="T693" s="208"/>
      <c r="U693" s="208"/>
      <c r="V693" s="208"/>
      <c r="W693" s="208"/>
      <c r="X693" s="208"/>
      <c r="Y693" s="208"/>
      <c r="Z693" s="208"/>
      <c r="AA693" s="208"/>
      <c r="AB693" s="208"/>
      <c r="AC693" s="208"/>
      <c r="AD693" s="208"/>
      <c r="AE693" s="208"/>
      <c r="AF693" s="208"/>
      <c r="AG693" s="208"/>
      <c r="AH693" s="208"/>
      <c r="AI693" s="208"/>
      <c r="AJ693" s="208"/>
      <c r="AK693" s="208"/>
      <c r="AL693" s="208"/>
      <c r="AM693" s="208"/>
      <c r="AN693" s="208"/>
      <c r="AO693" s="208"/>
      <c r="AP693" s="208"/>
      <c r="AQ693" s="208"/>
      <c r="AR693" s="208"/>
      <c r="AS693" s="208"/>
      <c r="AT693" s="208"/>
      <c r="AU693" s="208"/>
      <c r="AV693" s="208"/>
      <c r="AW693" s="208"/>
      <c r="AX693" s="208"/>
      <c r="AY693" s="208"/>
      <c r="AZ693" s="208"/>
      <c r="BA693" s="208"/>
      <c r="BB693" s="208"/>
      <c r="BC693" s="208"/>
      <c r="BD693" s="208"/>
      <c r="BE693" s="208"/>
      <c r="BF693" s="208"/>
      <c r="BG693" s="208"/>
      <c r="BH693" s="208"/>
      <c r="BI693" s="208"/>
      <c r="BJ693" s="208"/>
      <c r="BK693" s="208"/>
      <c r="BL693" s="208"/>
      <c r="BM693" s="209">
        <v>34</v>
      </c>
    </row>
    <row r="694" spans="1:65">
      <c r="A694" s="30"/>
      <c r="B694" s="20" t="s">
        <v>254</v>
      </c>
      <c r="C694" s="12"/>
      <c r="D694" s="213">
        <v>85</v>
      </c>
      <c r="E694" s="207"/>
      <c r="F694" s="208"/>
      <c r="G694" s="208"/>
      <c r="H694" s="208"/>
      <c r="I694" s="208"/>
      <c r="J694" s="208"/>
      <c r="K694" s="208"/>
      <c r="L694" s="208"/>
      <c r="M694" s="208"/>
      <c r="N694" s="208"/>
      <c r="O694" s="208"/>
      <c r="P694" s="208"/>
      <c r="Q694" s="208"/>
      <c r="R694" s="208"/>
      <c r="S694" s="208"/>
      <c r="T694" s="208"/>
      <c r="U694" s="208"/>
      <c r="V694" s="208"/>
      <c r="W694" s="208"/>
      <c r="X694" s="208"/>
      <c r="Y694" s="208"/>
      <c r="Z694" s="208"/>
      <c r="AA694" s="208"/>
      <c r="AB694" s="208"/>
      <c r="AC694" s="208"/>
      <c r="AD694" s="208"/>
      <c r="AE694" s="208"/>
      <c r="AF694" s="208"/>
      <c r="AG694" s="208"/>
      <c r="AH694" s="208"/>
      <c r="AI694" s="208"/>
      <c r="AJ694" s="208"/>
      <c r="AK694" s="208"/>
      <c r="AL694" s="208"/>
      <c r="AM694" s="208"/>
      <c r="AN694" s="208"/>
      <c r="AO694" s="208"/>
      <c r="AP694" s="208"/>
      <c r="AQ694" s="208"/>
      <c r="AR694" s="208"/>
      <c r="AS694" s="208"/>
      <c r="AT694" s="208"/>
      <c r="AU694" s="208"/>
      <c r="AV694" s="208"/>
      <c r="AW694" s="208"/>
      <c r="AX694" s="208"/>
      <c r="AY694" s="208"/>
      <c r="AZ694" s="208"/>
      <c r="BA694" s="208"/>
      <c r="BB694" s="208"/>
      <c r="BC694" s="208"/>
      <c r="BD694" s="208"/>
      <c r="BE694" s="208"/>
      <c r="BF694" s="208"/>
      <c r="BG694" s="208"/>
      <c r="BH694" s="208"/>
      <c r="BI694" s="208"/>
      <c r="BJ694" s="208"/>
      <c r="BK694" s="208"/>
      <c r="BL694" s="208"/>
      <c r="BM694" s="209">
        <v>16</v>
      </c>
    </row>
    <row r="695" spans="1:65">
      <c r="A695" s="30"/>
      <c r="B695" s="3" t="s">
        <v>255</v>
      </c>
      <c r="C695" s="29"/>
      <c r="D695" s="210">
        <v>85</v>
      </c>
      <c r="E695" s="207"/>
      <c r="F695" s="208"/>
      <c r="G695" s="208"/>
      <c r="H695" s="208"/>
      <c r="I695" s="208"/>
      <c r="J695" s="208"/>
      <c r="K695" s="208"/>
      <c r="L695" s="208"/>
      <c r="M695" s="208"/>
      <c r="N695" s="208"/>
      <c r="O695" s="208"/>
      <c r="P695" s="208"/>
      <c r="Q695" s="208"/>
      <c r="R695" s="208"/>
      <c r="S695" s="208"/>
      <c r="T695" s="208"/>
      <c r="U695" s="208"/>
      <c r="V695" s="208"/>
      <c r="W695" s="208"/>
      <c r="X695" s="208"/>
      <c r="Y695" s="208"/>
      <c r="Z695" s="208"/>
      <c r="AA695" s="208"/>
      <c r="AB695" s="208"/>
      <c r="AC695" s="208"/>
      <c r="AD695" s="208"/>
      <c r="AE695" s="208"/>
      <c r="AF695" s="208"/>
      <c r="AG695" s="208"/>
      <c r="AH695" s="208"/>
      <c r="AI695" s="208"/>
      <c r="AJ695" s="208"/>
      <c r="AK695" s="208"/>
      <c r="AL695" s="208"/>
      <c r="AM695" s="208"/>
      <c r="AN695" s="208"/>
      <c r="AO695" s="208"/>
      <c r="AP695" s="208"/>
      <c r="AQ695" s="208"/>
      <c r="AR695" s="208"/>
      <c r="AS695" s="208"/>
      <c r="AT695" s="208"/>
      <c r="AU695" s="208"/>
      <c r="AV695" s="208"/>
      <c r="AW695" s="208"/>
      <c r="AX695" s="208"/>
      <c r="AY695" s="208"/>
      <c r="AZ695" s="208"/>
      <c r="BA695" s="208"/>
      <c r="BB695" s="208"/>
      <c r="BC695" s="208"/>
      <c r="BD695" s="208"/>
      <c r="BE695" s="208"/>
      <c r="BF695" s="208"/>
      <c r="BG695" s="208"/>
      <c r="BH695" s="208"/>
      <c r="BI695" s="208"/>
      <c r="BJ695" s="208"/>
      <c r="BK695" s="208"/>
      <c r="BL695" s="208"/>
      <c r="BM695" s="209">
        <v>85</v>
      </c>
    </row>
    <row r="696" spans="1:65">
      <c r="A696" s="30"/>
      <c r="B696" s="3" t="s">
        <v>256</v>
      </c>
      <c r="C696" s="29"/>
      <c r="D696" s="210">
        <v>0</v>
      </c>
      <c r="E696" s="207"/>
      <c r="F696" s="208"/>
      <c r="G696" s="208"/>
      <c r="H696" s="208"/>
      <c r="I696" s="208"/>
      <c r="J696" s="208"/>
      <c r="K696" s="208"/>
      <c r="L696" s="208"/>
      <c r="M696" s="208"/>
      <c r="N696" s="208"/>
      <c r="O696" s="208"/>
      <c r="P696" s="208"/>
      <c r="Q696" s="208"/>
      <c r="R696" s="208"/>
      <c r="S696" s="208"/>
      <c r="T696" s="208"/>
      <c r="U696" s="208"/>
      <c r="V696" s="208"/>
      <c r="W696" s="208"/>
      <c r="X696" s="208"/>
      <c r="Y696" s="208"/>
      <c r="Z696" s="208"/>
      <c r="AA696" s="208"/>
      <c r="AB696" s="208"/>
      <c r="AC696" s="208"/>
      <c r="AD696" s="208"/>
      <c r="AE696" s="208"/>
      <c r="AF696" s="208"/>
      <c r="AG696" s="208"/>
      <c r="AH696" s="208"/>
      <c r="AI696" s="208"/>
      <c r="AJ696" s="208"/>
      <c r="AK696" s="208"/>
      <c r="AL696" s="208"/>
      <c r="AM696" s="208"/>
      <c r="AN696" s="208"/>
      <c r="AO696" s="208"/>
      <c r="AP696" s="208"/>
      <c r="AQ696" s="208"/>
      <c r="AR696" s="208"/>
      <c r="AS696" s="208"/>
      <c r="AT696" s="208"/>
      <c r="AU696" s="208"/>
      <c r="AV696" s="208"/>
      <c r="AW696" s="208"/>
      <c r="AX696" s="208"/>
      <c r="AY696" s="208"/>
      <c r="AZ696" s="208"/>
      <c r="BA696" s="208"/>
      <c r="BB696" s="208"/>
      <c r="BC696" s="208"/>
      <c r="BD696" s="208"/>
      <c r="BE696" s="208"/>
      <c r="BF696" s="208"/>
      <c r="BG696" s="208"/>
      <c r="BH696" s="208"/>
      <c r="BI696" s="208"/>
      <c r="BJ696" s="208"/>
      <c r="BK696" s="208"/>
      <c r="BL696" s="208"/>
      <c r="BM696" s="209">
        <v>40</v>
      </c>
    </row>
    <row r="697" spans="1:65">
      <c r="A697" s="30"/>
      <c r="B697" s="3" t="s">
        <v>86</v>
      </c>
      <c r="C697" s="29"/>
      <c r="D697" s="13">
        <v>0</v>
      </c>
      <c r="E697" s="15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257</v>
      </c>
      <c r="C698" s="29"/>
      <c r="D698" s="13">
        <v>0</v>
      </c>
      <c r="E698" s="15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258</v>
      </c>
      <c r="C699" s="47"/>
      <c r="D699" s="45" t="s">
        <v>259</v>
      </c>
      <c r="E699" s="15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621</v>
      </c>
      <c r="BM701" s="28" t="s">
        <v>295</v>
      </c>
    </row>
    <row r="702" spans="1:65" ht="15">
      <c r="A702" s="25" t="s">
        <v>45</v>
      </c>
      <c r="B702" s="18" t="s">
        <v>110</v>
      </c>
      <c r="C702" s="15" t="s">
        <v>111</v>
      </c>
      <c r="D702" s="16" t="s">
        <v>311</v>
      </c>
      <c r="E702" s="15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226</v>
      </c>
      <c r="C703" s="9" t="s">
        <v>226</v>
      </c>
      <c r="D703" s="10" t="s">
        <v>112</v>
      </c>
      <c r="E703" s="15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320</v>
      </c>
      <c r="E704" s="15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05">
        <v>248</v>
      </c>
      <c r="E706" s="207"/>
      <c r="F706" s="208"/>
      <c r="G706" s="208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  <c r="AA706" s="208"/>
      <c r="AB706" s="208"/>
      <c r="AC706" s="208"/>
      <c r="AD706" s="208"/>
      <c r="AE706" s="208"/>
      <c r="AF706" s="208"/>
      <c r="AG706" s="208"/>
      <c r="AH706" s="208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08"/>
      <c r="AT706" s="208"/>
      <c r="AU706" s="208"/>
      <c r="AV706" s="208"/>
      <c r="AW706" s="208"/>
      <c r="AX706" s="208"/>
      <c r="AY706" s="208"/>
      <c r="AZ706" s="208"/>
      <c r="BA706" s="208"/>
      <c r="BB706" s="208"/>
      <c r="BC706" s="208"/>
      <c r="BD706" s="208"/>
      <c r="BE706" s="208"/>
      <c r="BF706" s="208"/>
      <c r="BG706" s="208"/>
      <c r="BH706" s="208"/>
      <c r="BI706" s="208"/>
      <c r="BJ706" s="208"/>
      <c r="BK706" s="208"/>
      <c r="BL706" s="208"/>
      <c r="BM706" s="209">
        <v>1</v>
      </c>
    </row>
    <row r="707" spans="1:65">
      <c r="A707" s="30"/>
      <c r="B707" s="19">
        <v>1</v>
      </c>
      <c r="C707" s="9">
        <v>2</v>
      </c>
      <c r="D707" s="210">
        <v>245</v>
      </c>
      <c r="E707" s="207"/>
      <c r="F707" s="208"/>
      <c r="G707" s="208"/>
      <c r="H707" s="208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  <c r="U707" s="208"/>
      <c r="V707" s="208"/>
      <c r="W707" s="208"/>
      <c r="X707" s="208"/>
      <c r="Y707" s="208"/>
      <c r="Z707" s="208"/>
      <c r="AA707" s="208"/>
      <c r="AB707" s="208"/>
      <c r="AC707" s="208"/>
      <c r="AD707" s="208"/>
      <c r="AE707" s="208"/>
      <c r="AF707" s="208"/>
      <c r="AG707" s="208"/>
      <c r="AH707" s="208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08"/>
      <c r="AT707" s="208"/>
      <c r="AU707" s="208"/>
      <c r="AV707" s="208"/>
      <c r="AW707" s="208"/>
      <c r="AX707" s="208"/>
      <c r="AY707" s="208"/>
      <c r="AZ707" s="208"/>
      <c r="BA707" s="208"/>
      <c r="BB707" s="208"/>
      <c r="BC707" s="208"/>
      <c r="BD707" s="208"/>
      <c r="BE707" s="208"/>
      <c r="BF707" s="208"/>
      <c r="BG707" s="208"/>
      <c r="BH707" s="208"/>
      <c r="BI707" s="208"/>
      <c r="BJ707" s="208"/>
      <c r="BK707" s="208"/>
      <c r="BL707" s="208"/>
      <c r="BM707" s="209">
        <v>35</v>
      </c>
    </row>
    <row r="708" spans="1:65">
      <c r="A708" s="30"/>
      <c r="B708" s="20" t="s">
        <v>254</v>
      </c>
      <c r="C708" s="12"/>
      <c r="D708" s="213">
        <v>246.5</v>
      </c>
      <c r="E708" s="207"/>
      <c r="F708" s="208"/>
      <c r="G708" s="208"/>
      <c r="H708" s="208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  <c r="AA708" s="208"/>
      <c r="AB708" s="208"/>
      <c r="AC708" s="208"/>
      <c r="AD708" s="208"/>
      <c r="AE708" s="208"/>
      <c r="AF708" s="208"/>
      <c r="AG708" s="208"/>
      <c r="AH708" s="208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08"/>
      <c r="AT708" s="208"/>
      <c r="AU708" s="208"/>
      <c r="AV708" s="208"/>
      <c r="AW708" s="208"/>
      <c r="AX708" s="208"/>
      <c r="AY708" s="208"/>
      <c r="AZ708" s="208"/>
      <c r="BA708" s="208"/>
      <c r="BB708" s="208"/>
      <c r="BC708" s="208"/>
      <c r="BD708" s="208"/>
      <c r="BE708" s="208"/>
      <c r="BF708" s="208"/>
      <c r="BG708" s="208"/>
      <c r="BH708" s="208"/>
      <c r="BI708" s="208"/>
      <c r="BJ708" s="208"/>
      <c r="BK708" s="208"/>
      <c r="BL708" s="208"/>
      <c r="BM708" s="209">
        <v>16</v>
      </c>
    </row>
    <row r="709" spans="1:65">
      <c r="A709" s="30"/>
      <c r="B709" s="3" t="s">
        <v>255</v>
      </c>
      <c r="C709" s="29"/>
      <c r="D709" s="210">
        <v>246.5</v>
      </c>
      <c r="E709" s="207"/>
      <c r="F709" s="208"/>
      <c r="G709" s="208"/>
      <c r="H709" s="208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  <c r="AA709" s="208"/>
      <c r="AB709" s="208"/>
      <c r="AC709" s="208"/>
      <c r="AD709" s="208"/>
      <c r="AE709" s="208"/>
      <c r="AF709" s="208"/>
      <c r="AG709" s="208"/>
      <c r="AH709" s="208"/>
      <c r="AI709" s="208"/>
      <c r="AJ709" s="208"/>
      <c r="AK709" s="208"/>
      <c r="AL709" s="208"/>
      <c r="AM709" s="208"/>
      <c r="AN709" s="208"/>
      <c r="AO709" s="208"/>
      <c r="AP709" s="208"/>
      <c r="AQ709" s="208"/>
      <c r="AR709" s="208"/>
      <c r="AS709" s="208"/>
      <c r="AT709" s="208"/>
      <c r="AU709" s="208"/>
      <c r="AV709" s="208"/>
      <c r="AW709" s="208"/>
      <c r="AX709" s="208"/>
      <c r="AY709" s="208"/>
      <c r="AZ709" s="208"/>
      <c r="BA709" s="208"/>
      <c r="BB709" s="208"/>
      <c r="BC709" s="208"/>
      <c r="BD709" s="208"/>
      <c r="BE709" s="208"/>
      <c r="BF709" s="208"/>
      <c r="BG709" s="208"/>
      <c r="BH709" s="208"/>
      <c r="BI709" s="208"/>
      <c r="BJ709" s="208"/>
      <c r="BK709" s="208"/>
      <c r="BL709" s="208"/>
      <c r="BM709" s="209">
        <v>246.5</v>
      </c>
    </row>
    <row r="710" spans="1:65">
      <c r="A710" s="30"/>
      <c r="B710" s="3" t="s">
        <v>256</v>
      </c>
      <c r="C710" s="29"/>
      <c r="D710" s="210">
        <v>2.1213203435596424</v>
      </c>
      <c r="E710" s="207"/>
      <c r="F710" s="208"/>
      <c r="G710" s="208"/>
      <c r="H710" s="208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  <c r="AA710" s="208"/>
      <c r="AB710" s="208"/>
      <c r="AC710" s="208"/>
      <c r="AD710" s="208"/>
      <c r="AE710" s="208"/>
      <c r="AF710" s="208"/>
      <c r="AG710" s="208"/>
      <c r="AH710" s="208"/>
      <c r="AI710" s="208"/>
      <c r="AJ710" s="208"/>
      <c r="AK710" s="208"/>
      <c r="AL710" s="208"/>
      <c r="AM710" s="208"/>
      <c r="AN710" s="208"/>
      <c r="AO710" s="208"/>
      <c r="AP710" s="208"/>
      <c r="AQ710" s="208"/>
      <c r="AR710" s="208"/>
      <c r="AS710" s="208"/>
      <c r="AT710" s="208"/>
      <c r="AU710" s="208"/>
      <c r="AV710" s="208"/>
      <c r="AW710" s="208"/>
      <c r="AX710" s="208"/>
      <c r="AY710" s="208"/>
      <c r="AZ710" s="208"/>
      <c r="BA710" s="208"/>
      <c r="BB710" s="208"/>
      <c r="BC710" s="208"/>
      <c r="BD710" s="208"/>
      <c r="BE710" s="208"/>
      <c r="BF710" s="208"/>
      <c r="BG710" s="208"/>
      <c r="BH710" s="208"/>
      <c r="BI710" s="208"/>
      <c r="BJ710" s="208"/>
      <c r="BK710" s="208"/>
      <c r="BL710" s="208"/>
      <c r="BM710" s="209">
        <v>41</v>
      </c>
    </row>
    <row r="711" spans="1:65">
      <c r="A711" s="30"/>
      <c r="B711" s="3" t="s">
        <v>86</v>
      </c>
      <c r="C711" s="29"/>
      <c r="D711" s="13">
        <v>8.6057620428383053E-3</v>
      </c>
      <c r="E711" s="15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257</v>
      </c>
      <c r="C712" s="29"/>
      <c r="D712" s="13">
        <v>0</v>
      </c>
      <c r="E712" s="15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258</v>
      </c>
      <c r="C713" s="47"/>
      <c r="D713" s="45" t="s">
        <v>259</v>
      </c>
      <c r="E713" s="15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9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4" customWidth="1" collapsed="1"/>
    <col min="2" max="2" width="10.85546875" style="74" customWidth="1"/>
    <col min="3" max="3" width="7.42578125" style="74" customWidth="1"/>
    <col min="4" max="5" width="10.85546875" style="74" customWidth="1"/>
    <col min="6" max="6" width="7.42578125" style="74" customWidth="1"/>
    <col min="7" max="8" width="10.85546875" style="74" customWidth="1"/>
    <col min="9" max="9" width="7.42578125" style="74" customWidth="1"/>
    <col min="10" max="11" width="10.85546875" style="74" customWidth="1"/>
    <col min="12" max="16384" width="9.140625" style="74"/>
  </cols>
  <sheetData>
    <row r="1" spans="1:11" s="8" customFormat="1" ht="23.25" customHeight="1">
      <c r="A1" s="74"/>
      <c r="B1" s="34" t="s">
        <v>626</v>
      </c>
      <c r="C1" s="6"/>
      <c r="D1" s="6"/>
      <c r="E1" s="6"/>
      <c r="F1" s="6"/>
      <c r="G1" s="6"/>
      <c r="H1" s="6"/>
      <c r="I1" s="6"/>
      <c r="J1" s="6"/>
      <c r="K1" s="76"/>
    </row>
    <row r="2" spans="1:11" s="8" customFormat="1" ht="24.75" customHeight="1">
      <c r="A2" s="74"/>
      <c r="B2" s="77" t="s">
        <v>2</v>
      </c>
      <c r="C2" s="159" t="s">
        <v>46</v>
      </c>
      <c r="D2" s="160" t="s">
        <v>47</v>
      </c>
      <c r="E2" s="77" t="s">
        <v>2</v>
      </c>
      <c r="F2" s="161" t="s">
        <v>46</v>
      </c>
      <c r="G2" s="78" t="s">
        <v>47</v>
      </c>
      <c r="H2" s="79" t="s">
        <v>2</v>
      </c>
      <c r="I2" s="161" t="s">
        <v>46</v>
      </c>
      <c r="J2" s="78" t="s">
        <v>47</v>
      </c>
      <c r="K2" s="74"/>
    </row>
    <row r="3" spans="1:11" ht="15.75" customHeight="1">
      <c r="A3" s="75"/>
      <c r="B3" s="163" t="s">
        <v>184</v>
      </c>
      <c r="C3" s="162"/>
      <c r="D3" s="164"/>
      <c r="E3" s="162"/>
      <c r="F3" s="162"/>
      <c r="G3" s="165"/>
      <c r="H3" s="162"/>
      <c r="I3" s="162"/>
      <c r="J3" s="166"/>
    </row>
    <row r="4" spans="1:11" ht="15.75" customHeight="1">
      <c r="A4" s="75"/>
      <c r="B4" s="168" t="s">
        <v>81</v>
      </c>
      <c r="C4" s="158" t="s">
        <v>3</v>
      </c>
      <c r="D4" s="36">
        <v>0.156562121357608</v>
      </c>
      <c r="E4" s="168" t="s">
        <v>53</v>
      </c>
      <c r="F4" s="158" t="s">
        <v>3</v>
      </c>
      <c r="G4" s="167">
        <v>0.236166666666667</v>
      </c>
      <c r="H4" s="169" t="s">
        <v>61</v>
      </c>
      <c r="I4" s="158" t="s">
        <v>3</v>
      </c>
      <c r="J4" s="167">
        <v>0.93303083333333303</v>
      </c>
    </row>
    <row r="5" spans="1:11" ht="15.75" customHeight="1">
      <c r="A5" s="75"/>
      <c r="B5" s="163" t="s">
        <v>206</v>
      </c>
      <c r="C5" s="162"/>
      <c r="D5" s="164"/>
      <c r="E5" s="162"/>
      <c r="F5" s="162"/>
      <c r="G5" s="165"/>
      <c r="H5" s="162"/>
      <c r="I5" s="162"/>
      <c r="J5" s="166"/>
    </row>
    <row r="6" spans="1:11" ht="15.75" customHeight="1">
      <c r="A6" s="75"/>
      <c r="B6" s="168" t="s">
        <v>33</v>
      </c>
      <c r="C6" s="158" t="s">
        <v>3</v>
      </c>
      <c r="D6" s="36">
        <v>2.2799999999999998</v>
      </c>
      <c r="E6" s="168" t="s">
        <v>11</v>
      </c>
      <c r="F6" s="158" t="s">
        <v>3</v>
      </c>
      <c r="G6" s="167">
        <v>0.36195289535769998</v>
      </c>
      <c r="H6" s="169" t="s">
        <v>124</v>
      </c>
      <c r="I6" s="158" t="s">
        <v>82</v>
      </c>
      <c r="J6" s="37" t="s">
        <v>104</v>
      </c>
    </row>
    <row r="7" spans="1:11" ht="15.75" customHeight="1">
      <c r="A7" s="75"/>
      <c r="B7" s="168" t="s">
        <v>36</v>
      </c>
      <c r="C7" s="158" t="s">
        <v>3</v>
      </c>
      <c r="D7" s="36">
        <v>0.87966201570290903</v>
      </c>
      <c r="E7" s="168" t="s">
        <v>23</v>
      </c>
      <c r="F7" s="158" t="s">
        <v>3</v>
      </c>
      <c r="G7" s="170">
        <v>9.7283041959721497E-2</v>
      </c>
      <c r="H7" s="169" t="s">
        <v>61</v>
      </c>
      <c r="I7" s="158" t="s">
        <v>3</v>
      </c>
      <c r="J7" s="167">
        <v>0.436508333333333</v>
      </c>
    </row>
    <row r="8" spans="1:11" ht="15.75" customHeight="1">
      <c r="A8" s="75"/>
      <c r="B8" s="168" t="s">
        <v>39</v>
      </c>
      <c r="C8" s="158" t="s">
        <v>3</v>
      </c>
      <c r="D8" s="36">
        <v>0.95656187792618097</v>
      </c>
      <c r="E8" s="168" t="s">
        <v>29</v>
      </c>
      <c r="F8" s="158" t="s">
        <v>3</v>
      </c>
      <c r="G8" s="167">
        <v>0.49362290694792199</v>
      </c>
      <c r="H8" s="169" t="s">
        <v>12</v>
      </c>
      <c r="I8" s="158" t="s">
        <v>3</v>
      </c>
      <c r="J8" s="167">
        <v>4.0668378331242296</v>
      </c>
    </row>
    <row r="9" spans="1:11" ht="15.75" customHeight="1">
      <c r="A9" s="75"/>
      <c r="B9" s="168" t="s">
        <v>5</v>
      </c>
      <c r="C9" s="158" t="s">
        <v>3</v>
      </c>
      <c r="D9" s="36">
        <v>3.3949670795043998</v>
      </c>
      <c r="E9" s="168" t="s">
        <v>31</v>
      </c>
      <c r="F9" s="158" t="s">
        <v>3</v>
      </c>
      <c r="G9" s="38">
        <v>22.835333333333299</v>
      </c>
      <c r="H9" s="169" t="s">
        <v>64</v>
      </c>
      <c r="I9" s="158" t="s">
        <v>3</v>
      </c>
      <c r="J9" s="167">
        <v>0.109566649899206</v>
      </c>
    </row>
    <row r="10" spans="1:11" ht="15.75" customHeight="1">
      <c r="A10" s="75"/>
      <c r="B10" s="168" t="s">
        <v>8</v>
      </c>
      <c r="C10" s="158" t="s">
        <v>3</v>
      </c>
      <c r="D10" s="36">
        <v>0.620787355769437</v>
      </c>
      <c r="E10" s="168" t="s">
        <v>123</v>
      </c>
      <c r="F10" s="158" t="s">
        <v>82</v>
      </c>
      <c r="G10" s="38" t="s">
        <v>96</v>
      </c>
      <c r="H10" s="7" t="s">
        <v>622</v>
      </c>
      <c r="I10" s="158" t="s">
        <v>622</v>
      </c>
      <c r="J10" s="37" t="s">
        <v>622</v>
      </c>
    </row>
    <row r="11" spans="1:11" ht="15.75" customHeight="1">
      <c r="A11" s="75"/>
      <c r="B11" s="168" t="s">
        <v>53</v>
      </c>
      <c r="C11" s="158" t="s">
        <v>3</v>
      </c>
      <c r="D11" s="171">
        <v>8.8874999999999996E-2</v>
      </c>
      <c r="E11" s="168" t="s">
        <v>40</v>
      </c>
      <c r="F11" s="158" t="s">
        <v>3</v>
      </c>
      <c r="G11" s="167">
        <v>5.8877088043981898</v>
      </c>
      <c r="H11" s="7" t="s">
        <v>622</v>
      </c>
      <c r="I11" s="158" t="s">
        <v>622</v>
      </c>
      <c r="J11" s="37" t="s">
        <v>622</v>
      </c>
    </row>
    <row r="12" spans="1:11" ht="15.75" customHeight="1">
      <c r="A12" s="75"/>
      <c r="B12" s="163" t="s">
        <v>135</v>
      </c>
      <c r="C12" s="162"/>
      <c r="D12" s="164"/>
      <c r="E12" s="162"/>
      <c r="F12" s="162"/>
      <c r="G12" s="165"/>
      <c r="H12" s="162"/>
      <c r="I12" s="162"/>
      <c r="J12" s="166"/>
    </row>
    <row r="13" spans="1:11" ht="15.75" customHeight="1">
      <c r="A13" s="75"/>
      <c r="B13" s="168" t="s">
        <v>359</v>
      </c>
      <c r="C13" s="158" t="s">
        <v>1</v>
      </c>
      <c r="D13" s="36">
        <v>12.305</v>
      </c>
      <c r="E13" s="168" t="s">
        <v>107</v>
      </c>
      <c r="F13" s="158" t="s">
        <v>1</v>
      </c>
      <c r="G13" s="167">
        <v>2.7850000000000001</v>
      </c>
      <c r="H13" s="169" t="s">
        <v>360</v>
      </c>
      <c r="I13" s="158" t="s">
        <v>1</v>
      </c>
      <c r="J13" s="167">
        <v>69.025000000000006</v>
      </c>
    </row>
    <row r="14" spans="1:11" ht="15.75" customHeight="1">
      <c r="A14" s="75"/>
      <c r="B14" s="168" t="s">
        <v>101</v>
      </c>
      <c r="C14" s="158" t="s">
        <v>1</v>
      </c>
      <c r="D14" s="36">
        <v>1.7</v>
      </c>
      <c r="E14" s="168" t="s">
        <v>108</v>
      </c>
      <c r="F14" s="158" t="s">
        <v>1</v>
      </c>
      <c r="G14" s="170">
        <v>5.6000000000000001E-2</v>
      </c>
      <c r="H14" s="169" t="s">
        <v>361</v>
      </c>
      <c r="I14" s="158" t="s">
        <v>1</v>
      </c>
      <c r="J14" s="170">
        <v>9.1999999999999998E-2</v>
      </c>
    </row>
    <row r="15" spans="1:11" ht="15.75" customHeight="1">
      <c r="A15" s="75"/>
      <c r="B15" s="168" t="s">
        <v>362</v>
      </c>
      <c r="C15" s="158" t="s">
        <v>1</v>
      </c>
      <c r="D15" s="36">
        <v>6.3849999999999998</v>
      </c>
      <c r="E15" s="168" t="s">
        <v>363</v>
      </c>
      <c r="F15" s="158" t="s">
        <v>1</v>
      </c>
      <c r="G15" s="167">
        <v>1.125</v>
      </c>
      <c r="H15" s="169" t="s">
        <v>364</v>
      </c>
      <c r="I15" s="158" t="s">
        <v>1</v>
      </c>
      <c r="J15" s="170">
        <v>0.93200000000000005</v>
      </c>
    </row>
    <row r="16" spans="1:11" ht="15.75" customHeight="1">
      <c r="A16" s="75"/>
      <c r="B16" s="168" t="s">
        <v>365</v>
      </c>
      <c r="C16" s="158" t="s">
        <v>1</v>
      </c>
      <c r="D16" s="36">
        <v>1.92</v>
      </c>
      <c r="E16" s="168" t="s">
        <v>366</v>
      </c>
      <c r="F16" s="158" t="s">
        <v>1</v>
      </c>
      <c r="G16" s="170">
        <v>0.17849999999999999</v>
      </c>
      <c r="H16" s="7" t="s">
        <v>622</v>
      </c>
      <c r="I16" s="158" t="s">
        <v>622</v>
      </c>
      <c r="J16" s="37" t="s">
        <v>622</v>
      </c>
    </row>
    <row r="17" spans="1:10" ht="15.75" customHeight="1">
      <c r="A17" s="75"/>
      <c r="B17" s="163" t="s">
        <v>183</v>
      </c>
      <c r="C17" s="162"/>
      <c r="D17" s="164"/>
      <c r="E17" s="162"/>
      <c r="F17" s="162"/>
      <c r="G17" s="165"/>
      <c r="H17" s="162"/>
      <c r="I17" s="162"/>
      <c r="J17" s="166"/>
    </row>
    <row r="18" spans="1:10" ht="15.75" customHeight="1">
      <c r="A18" s="75"/>
      <c r="B18" s="168" t="s">
        <v>367</v>
      </c>
      <c r="C18" s="158" t="s">
        <v>1</v>
      </c>
      <c r="D18" s="36">
        <v>3.2650000000000001</v>
      </c>
      <c r="E18" s="35" t="s">
        <v>622</v>
      </c>
      <c r="F18" s="158" t="s">
        <v>622</v>
      </c>
      <c r="G18" s="38" t="s">
        <v>622</v>
      </c>
      <c r="H18" s="7" t="s">
        <v>622</v>
      </c>
      <c r="I18" s="158" t="s">
        <v>622</v>
      </c>
      <c r="J18" s="37" t="s">
        <v>622</v>
      </c>
    </row>
    <row r="19" spans="1:10" ht="15.75" customHeight="1">
      <c r="A19" s="75"/>
      <c r="B19" s="163" t="s">
        <v>182</v>
      </c>
      <c r="C19" s="162"/>
      <c r="D19" s="164"/>
      <c r="E19" s="162"/>
      <c r="F19" s="162"/>
      <c r="G19" s="165"/>
      <c r="H19" s="162"/>
      <c r="I19" s="162"/>
      <c r="J19" s="166"/>
    </row>
    <row r="20" spans="1:10" ht="15.75" customHeight="1">
      <c r="A20" s="75"/>
      <c r="B20" s="168" t="s">
        <v>109</v>
      </c>
      <c r="C20" s="158" t="s">
        <v>1</v>
      </c>
      <c r="D20" s="171">
        <v>0.105</v>
      </c>
      <c r="E20" s="168" t="s">
        <v>60</v>
      </c>
      <c r="F20" s="158" t="s">
        <v>1</v>
      </c>
      <c r="G20" s="170">
        <v>0.02</v>
      </c>
      <c r="H20" s="7" t="s">
        <v>622</v>
      </c>
      <c r="I20" s="158" t="s">
        <v>622</v>
      </c>
      <c r="J20" s="37" t="s">
        <v>622</v>
      </c>
    </row>
    <row r="21" spans="1:10" ht="15.75" customHeight="1">
      <c r="A21" s="75"/>
      <c r="B21" s="163" t="s">
        <v>207</v>
      </c>
      <c r="C21" s="162"/>
      <c r="D21" s="164"/>
      <c r="E21" s="162"/>
      <c r="F21" s="162"/>
      <c r="G21" s="165"/>
      <c r="H21" s="162"/>
      <c r="I21" s="162"/>
      <c r="J21" s="166"/>
    </row>
    <row r="22" spans="1:10" ht="15.75" customHeight="1">
      <c r="A22" s="75"/>
      <c r="B22" s="168" t="s">
        <v>4</v>
      </c>
      <c r="C22" s="158" t="s">
        <v>3</v>
      </c>
      <c r="D22" s="36">
        <v>1.1499999999999999</v>
      </c>
      <c r="E22" s="168" t="s">
        <v>8</v>
      </c>
      <c r="F22" s="158" t="s">
        <v>3</v>
      </c>
      <c r="G22" s="167">
        <v>6.4249999999999998</v>
      </c>
      <c r="H22" s="169" t="s">
        <v>12</v>
      </c>
      <c r="I22" s="158" t="s">
        <v>3</v>
      </c>
      <c r="J22" s="167">
        <v>6.41</v>
      </c>
    </row>
    <row r="23" spans="1:10" ht="15.75" customHeight="1">
      <c r="A23" s="75"/>
      <c r="B23" s="168" t="s">
        <v>7</v>
      </c>
      <c r="C23" s="158" t="s">
        <v>3</v>
      </c>
      <c r="D23" s="172">
        <v>167</v>
      </c>
      <c r="E23" s="168" t="s">
        <v>11</v>
      </c>
      <c r="F23" s="158" t="s">
        <v>3</v>
      </c>
      <c r="G23" s="167">
        <v>0.87</v>
      </c>
      <c r="H23" s="169" t="s">
        <v>15</v>
      </c>
      <c r="I23" s="158" t="s">
        <v>3</v>
      </c>
      <c r="J23" s="167">
        <v>7.7</v>
      </c>
    </row>
    <row r="24" spans="1:10" ht="15.75" customHeight="1">
      <c r="A24" s="75"/>
      <c r="B24" s="168" t="s">
        <v>10</v>
      </c>
      <c r="C24" s="158" t="s">
        <v>3</v>
      </c>
      <c r="D24" s="172">
        <v>442.5</v>
      </c>
      <c r="E24" s="168" t="s">
        <v>14</v>
      </c>
      <c r="F24" s="158" t="s">
        <v>3</v>
      </c>
      <c r="G24" s="170">
        <v>0.05</v>
      </c>
      <c r="H24" s="169" t="s">
        <v>18</v>
      </c>
      <c r="I24" s="158" t="s">
        <v>3</v>
      </c>
      <c r="J24" s="37">
        <v>237</v>
      </c>
    </row>
    <row r="25" spans="1:10" ht="15.75" customHeight="1">
      <c r="A25" s="75"/>
      <c r="B25" s="168" t="s">
        <v>13</v>
      </c>
      <c r="C25" s="158" t="s">
        <v>3</v>
      </c>
      <c r="D25" s="36">
        <v>2.2000000000000002</v>
      </c>
      <c r="E25" s="168" t="s">
        <v>17</v>
      </c>
      <c r="F25" s="158" t="s">
        <v>3</v>
      </c>
      <c r="G25" s="38">
        <v>39.950000000000003</v>
      </c>
      <c r="H25" s="169" t="s">
        <v>21</v>
      </c>
      <c r="I25" s="158" t="s">
        <v>3</v>
      </c>
      <c r="J25" s="167">
        <v>1.98</v>
      </c>
    </row>
    <row r="26" spans="1:10" ht="15.75" customHeight="1">
      <c r="A26" s="75"/>
      <c r="B26" s="168" t="s">
        <v>16</v>
      </c>
      <c r="C26" s="158" t="s">
        <v>3</v>
      </c>
      <c r="D26" s="36">
        <v>3.34</v>
      </c>
      <c r="E26" s="168" t="s">
        <v>23</v>
      </c>
      <c r="F26" s="158" t="s">
        <v>3</v>
      </c>
      <c r="G26" s="167">
        <v>0.29499999999999998</v>
      </c>
      <c r="H26" s="169" t="s">
        <v>24</v>
      </c>
      <c r="I26" s="158" t="s">
        <v>3</v>
      </c>
      <c r="J26" s="167">
        <v>0.82</v>
      </c>
    </row>
    <row r="27" spans="1:10" ht="15.75" customHeight="1">
      <c r="A27" s="75"/>
      <c r="B27" s="168" t="s">
        <v>19</v>
      </c>
      <c r="C27" s="158" t="s">
        <v>3</v>
      </c>
      <c r="D27" s="36">
        <v>0.1</v>
      </c>
      <c r="E27" s="168" t="s">
        <v>56</v>
      </c>
      <c r="F27" s="158" t="s">
        <v>1</v>
      </c>
      <c r="G27" s="170">
        <v>4.41E-2</v>
      </c>
      <c r="H27" s="169" t="s">
        <v>27</v>
      </c>
      <c r="I27" s="158" t="s">
        <v>3</v>
      </c>
      <c r="J27" s="37" t="s">
        <v>97</v>
      </c>
    </row>
    <row r="28" spans="1:10" ht="15.75" customHeight="1">
      <c r="A28" s="75"/>
      <c r="B28" s="168" t="s">
        <v>22</v>
      </c>
      <c r="C28" s="158" t="s">
        <v>3</v>
      </c>
      <c r="D28" s="172">
        <v>71.5</v>
      </c>
      <c r="E28" s="168" t="s">
        <v>26</v>
      </c>
      <c r="F28" s="158" t="s">
        <v>3</v>
      </c>
      <c r="G28" s="167">
        <v>4.8</v>
      </c>
      <c r="H28" s="169" t="s">
        <v>30</v>
      </c>
      <c r="I28" s="158" t="s">
        <v>3</v>
      </c>
      <c r="J28" s="38">
        <v>10.199999999999999</v>
      </c>
    </row>
    <row r="29" spans="1:10" ht="15.75" customHeight="1">
      <c r="A29" s="75"/>
      <c r="B29" s="168" t="s">
        <v>25</v>
      </c>
      <c r="C29" s="158" t="s">
        <v>3</v>
      </c>
      <c r="D29" s="173">
        <v>21.65</v>
      </c>
      <c r="E29" s="168" t="s">
        <v>29</v>
      </c>
      <c r="F29" s="158" t="s">
        <v>3</v>
      </c>
      <c r="G29" s="38">
        <v>28.55</v>
      </c>
      <c r="H29" s="169" t="s">
        <v>62</v>
      </c>
      <c r="I29" s="158" t="s">
        <v>1</v>
      </c>
      <c r="J29" s="170">
        <v>0.57099999999999995</v>
      </c>
    </row>
    <row r="30" spans="1:10" ht="15.75" customHeight="1">
      <c r="A30" s="75"/>
      <c r="B30" s="168" t="s">
        <v>51</v>
      </c>
      <c r="C30" s="158" t="s">
        <v>3</v>
      </c>
      <c r="D30" s="172">
        <v>195</v>
      </c>
      <c r="E30" s="168" t="s">
        <v>31</v>
      </c>
      <c r="F30" s="158" t="s">
        <v>3</v>
      </c>
      <c r="G30" s="38">
        <v>33.65</v>
      </c>
      <c r="H30" s="169" t="s">
        <v>63</v>
      </c>
      <c r="I30" s="158" t="s">
        <v>3</v>
      </c>
      <c r="J30" s="167">
        <v>0.4</v>
      </c>
    </row>
    <row r="31" spans="1:10" ht="15.75" customHeight="1">
      <c r="A31" s="75"/>
      <c r="B31" s="168" t="s">
        <v>28</v>
      </c>
      <c r="C31" s="158" t="s">
        <v>3</v>
      </c>
      <c r="D31" s="36">
        <v>3.76</v>
      </c>
      <c r="E31" s="168" t="s">
        <v>34</v>
      </c>
      <c r="F31" s="158" t="s">
        <v>3</v>
      </c>
      <c r="G31" s="37">
        <v>103</v>
      </c>
      <c r="H31" s="169" t="s">
        <v>64</v>
      </c>
      <c r="I31" s="158" t="s">
        <v>3</v>
      </c>
      <c r="J31" s="167">
        <v>0.32</v>
      </c>
    </row>
    <row r="32" spans="1:10" ht="15.75" customHeight="1">
      <c r="A32" s="75"/>
      <c r="B32" s="168" t="s">
        <v>0</v>
      </c>
      <c r="C32" s="158" t="s">
        <v>3</v>
      </c>
      <c r="D32" s="172">
        <v>63</v>
      </c>
      <c r="E32" s="168" t="s">
        <v>37</v>
      </c>
      <c r="F32" s="158" t="s">
        <v>3</v>
      </c>
      <c r="G32" s="38">
        <v>16</v>
      </c>
      <c r="H32" s="169" t="s">
        <v>32</v>
      </c>
      <c r="I32" s="158" t="s">
        <v>3</v>
      </c>
      <c r="J32" s="167">
        <v>1.97</v>
      </c>
    </row>
    <row r="33" spans="1:10" ht="15.75" customHeight="1">
      <c r="A33" s="75"/>
      <c r="B33" s="168" t="s">
        <v>33</v>
      </c>
      <c r="C33" s="158" t="s">
        <v>3</v>
      </c>
      <c r="D33" s="36">
        <v>4.47</v>
      </c>
      <c r="E33" s="168" t="s">
        <v>40</v>
      </c>
      <c r="F33" s="158" t="s">
        <v>3</v>
      </c>
      <c r="G33" s="167">
        <v>9.15</v>
      </c>
      <c r="H33" s="169" t="s">
        <v>65</v>
      </c>
      <c r="I33" s="158" t="s">
        <v>3</v>
      </c>
      <c r="J33" s="37">
        <v>104</v>
      </c>
    </row>
    <row r="34" spans="1:10" ht="15.75" customHeight="1">
      <c r="A34" s="75"/>
      <c r="B34" s="168" t="s">
        <v>36</v>
      </c>
      <c r="C34" s="158" t="s">
        <v>3</v>
      </c>
      <c r="D34" s="36">
        <v>2.23</v>
      </c>
      <c r="E34" s="168" t="s">
        <v>43</v>
      </c>
      <c r="F34" s="158" t="s">
        <v>3</v>
      </c>
      <c r="G34" s="37">
        <v>77.900000000000006</v>
      </c>
      <c r="H34" s="169" t="s">
        <v>35</v>
      </c>
      <c r="I34" s="158" t="s">
        <v>3</v>
      </c>
      <c r="J34" s="38">
        <v>35.25</v>
      </c>
    </row>
    <row r="35" spans="1:10" ht="15.75" customHeight="1">
      <c r="A35" s="75"/>
      <c r="B35" s="168" t="s">
        <v>39</v>
      </c>
      <c r="C35" s="158" t="s">
        <v>3</v>
      </c>
      <c r="D35" s="36">
        <v>1.52</v>
      </c>
      <c r="E35" s="168" t="s">
        <v>59</v>
      </c>
      <c r="F35" s="158" t="s">
        <v>3</v>
      </c>
      <c r="G35" s="38" t="s">
        <v>106</v>
      </c>
      <c r="H35" s="169" t="s">
        <v>38</v>
      </c>
      <c r="I35" s="158" t="s">
        <v>3</v>
      </c>
      <c r="J35" s="38">
        <v>21.85</v>
      </c>
    </row>
    <row r="36" spans="1:10" ht="15.75" customHeight="1">
      <c r="A36" s="75"/>
      <c r="B36" s="168" t="s">
        <v>42</v>
      </c>
      <c r="C36" s="158" t="s">
        <v>3</v>
      </c>
      <c r="D36" s="173">
        <v>17.5</v>
      </c>
      <c r="E36" s="168" t="s">
        <v>6</v>
      </c>
      <c r="F36" s="158" t="s">
        <v>3</v>
      </c>
      <c r="G36" s="167">
        <v>8.5500000000000007</v>
      </c>
      <c r="H36" s="169" t="s">
        <v>41</v>
      </c>
      <c r="I36" s="158" t="s">
        <v>3</v>
      </c>
      <c r="J36" s="167">
        <v>2.0950000000000002</v>
      </c>
    </row>
    <row r="37" spans="1:10" ht="15.75" customHeight="1">
      <c r="A37" s="75"/>
      <c r="B37" s="168" t="s">
        <v>5</v>
      </c>
      <c r="C37" s="158" t="s">
        <v>3</v>
      </c>
      <c r="D37" s="36">
        <v>5.2850000000000001</v>
      </c>
      <c r="E37" s="168" t="s">
        <v>9</v>
      </c>
      <c r="F37" s="158" t="s">
        <v>3</v>
      </c>
      <c r="G37" s="38">
        <v>14.35</v>
      </c>
      <c r="H37" s="169" t="s">
        <v>44</v>
      </c>
      <c r="I37" s="158" t="s">
        <v>3</v>
      </c>
      <c r="J37" s="37">
        <v>85</v>
      </c>
    </row>
    <row r="38" spans="1:10" ht="15.75" customHeight="1">
      <c r="A38" s="75"/>
      <c r="B38" s="192" t="s">
        <v>81</v>
      </c>
      <c r="C38" s="193" t="s">
        <v>3</v>
      </c>
      <c r="D38" s="194">
        <v>1.325</v>
      </c>
      <c r="E38" s="192" t="s">
        <v>61</v>
      </c>
      <c r="F38" s="193" t="s">
        <v>3</v>
      </c>
      <c r="G38" s="195" t="s">
        <v>104</v>
      </c>
      <c r="H38" s="196" t="s">
        <v>45</v>
      </c>
      <c r="I38" s="193" t="s">
        <v>3</v>
      </c>
      <c r="J38" s="197">
        <v>246.5</v>
      </c>
    </row>
    <row r="39" spans="1:10" ht="15.75" customHeight="1">
      <c r="B39" s="32" t="s">
        <v>629</v>
      </c>
    </row>
  </sheetData>
  <conditionalFormatting sqref="C3:C38 F3:F38 I3:I38">
    <cfRule type="expression" dxfId="33" priority="2">
      <formula>IndVal_LimitValDiffUOM</formula>
    </cfRule>
  </conditionalFormatting>
  <conditionalFormatting sqref="B3:J38">
    <cfRule type="expression" dxfId="32" priority="1">
      <formula>IF(IndVal_IsBlnkRow*IndVal_IsBlnkRowNext=1,TRUE,FALSE)</formula>
    </cfRule>
  </conditionalFormatting>
  <hyperlinks>
    <hyperlink ref="B4" location="'4-Acid'!$A$368" display="'4-Acid'!$A$368" xr:uid="{A8C46C8A-7E3C-46D8-A6AD-0ED49DE74C74}"/>
    <hyperlink ref="E4" location="'4-Acid'!$A$404" display="'4-Acid'!$A$404" xr:uid="{49DA3EEE-CDCD-4E96-97E3-177ACECF083D}"/>
    <hyperlink ref="H4" location="'4-Acid'!$A$805" display="'4-Acid'!$A$805" xr:uid="{37621F85-A809-4BA0-AFED-75550FDAC5BF}"/>
    <hyperlink ref="B6" location="'Aqua Regia'!$A$277" display="'Aqua Regia'!$A$277" xr:uid="{C6864C4B-2E60-437D-B85A-916439686721}"/>
    <hyperlink ref="E6" location="'Aqua Regia'!$A$441" display="'Aqua Regia'!$A$441" xr:uid="{F78ADBF9-FA48-4A50-9C93-30BE2E8CAE06}"/>
    <hyperlink ref="H6" location="'Aqua Regia'!$A$749" display="'Aqua Regia'!$A$749" xr:uid="{1B766E0B-85E6-4DB6-A9FA-597EB6C80970}"/>
    <hyperlink ref="B7" location="'Aqua Regia'!$A$295" display="'Aqua Regia'!$A$295" xr:uid="{A20E9DFA-F951-479D-ABC6-AC422882EAD2}"/>
    <hyperlink ref="E7" location="'Aqua Regia'!$A$533" display="'Aqua Regia'!$A$533" xr:uid="{ED357867-3EE1-4EE5-989E-89EB37775B80}"/>
    <hyperlink ref="H7" location="'Aqua Regia'!$A$858" display="'Aqua Regia'!$A$858" xr:uid="{2393DC2B-ADD5-452B-AD40-6A27EE844AC7}"/>
    <hyperlink ref="B8" location="'Aqua Regia'!$A$313" display="'Aqua Regia'!$A$313" xr:uid="{89B2BBCD-BD20-4727-91C9-F0DFB4154D6B}"/>
    <hyperlink ref="E8" location="'Aqua Regia'!$A$623" display="'Aqua Regia'!$A$623" xr:uid="{FEE71C65-DB05-486F-B885-D14E9E024588}"/>
    <hyperlink ref="H8" location="'Aqua Regia'!$A$876" display="'Aqua Regia'!$A$876" xr:uid="{303C4F15-C5DB-4CB2-AEF8-5A42CB0550C7}"/>
    <hyperlink ref="B9" location="'Aqua Regia'!$A$367" display="'Aqua Regia'!$A$367" xr:uid="{9BEEAA84-1A30-4A7E-AFC7-FB85A1AD51F5}"/>
    <hyperlink ref="E9" location="'Aqua Regia'!$A$641" display="'Aqua Regia'!$A$641" xr:uid="{73482B4B-2FDF-4070-98D5-1129248DAA5A}"/>
    <hyperlink ref="H9" location="'Aqua Regia'!$A$1040" display="'Aqua Regia'!$A$1040" xr:uid="{4712A024-4A88-4BE9-AE7D-D2F5A4D0186C}"/>
    <hyperlink ref="B10" location="'Aqua Regia'!$A$404" display="'Aqua Regia'!$A$404" xr:uid="{6C9B5998-2496-4FC7-AEAE-BA38DF448BB0}"/>
    <hyperlink ref="E10" location="'Aqua Regia'!$A$713" display="'Aqua Regia'!$A$713" xr:uid="{5EB10267-EF04-41B9-B734-C24E197936D0}"/>
    <hyperlink ref="B11" location="'Aqua Regia'!$A$422" display="'Aqua Regia'!$A$422" xr:uid="{5C021D5D-9A00-4A53-B6B7-C049CCB5B056}"/>
    <hyperlink ref="E11" location="'Aqua Regia'!$A$731" display="'Aqua Regia'!$A$731" xr:uid="{9F54110D-4531-4F84-88D1-7C078ED02AB6}"/>
    <hyperlink ref="B13" location="'Fusion XRF'!$A$1" display="'Fusion XRF'!$A$1" xr:uid="{04172352-BACA-4523-BD35-9B6F19FB9EED}"/>
    <hyperlink ref="E13" location="'Fusion XRF'!$A$80" display="'Fusion XRF'!$A$80" xr:uid="{509F8973-1F60-4371-B323-B64FFE612AA2}"/>
    <hyperlink ref="H13" location="'Fusion XRF'!$A$136" display="'Fusion XRF'!$A$136" xr:uid="{AC860F3D-99A9-420A-8E6F-E8A079BC8EA0}"/>
    <hyperlink ref="B14" location="'Fusion XRF'!$A$15" display="'Fusion XRF'!$A$15" xr:uid="{40141682-B813-4287-8BB5-3DEE99EC707A}"/>
    <hyperlink ref="E14" location="'Fusion XRF'!$A$94" display="'Fusion XRF'!$A$94" xr:uid="{9AD7766F-22DF-43EC-82B5-6DD954047E42}"/>
    <hyperlink ref="H14" location="'Fusion XRF'!$A$150" display="'Fusion XRF'!$A$150" xr:uid="{79110835-5EFC-4A9E-B476-0327B96F31DD}"/>
    <hyperlink ref="B15" location="'Fusion XRF'!$A$52" display="'Fusion XRF'!$A$52" xr:uid="{389717B5-761C-4267-9E50-99CA845A4B4F}"/>
    <hyperlink ref="E15" location="'Fusion XRF'!$A$108" display="'Fusion XRF'!$A$108" xr:uid="{1926856A-D46E-4EF3-87A4-D3CE6267A944}"/>
    <hyperlink ref="H15" location="'Fusion XRF'!$A$164" display="'Fusion XRF'!$A$164" xr:uid="{53469B32-82A1-474A-897B-003008F661FD}"/>
    <hyperlink ref="B16" location="'Fusion XRF'!$A$66" display="'Fusion XRF'!$A$66" xr:uid="{759A9378-9627-4FF2-AD33-902992E38972}"/>
    <hyperlink ref="E16" location="'Fusion XRF'!$A$122" display="'Fusion XRF'!$A$122" xr:uid="{64D53EC1-34D0-45BB-BDD9-C7F0BA8C8D5A}"/>
    <hyperlink ref="B18" location="'Thermograv'!$A$1" display="'Thermograv'!$A$1" xr:uid="{BFFF5E2F-CCA0-4400-8F6E-D3F141516D61}"/>
    <hyperlink ref="B20" location="'IRC'!$A$1" display="'IRC'!$A$1" xr:uid="{2543605A-9089-4293-B835-272D66A65E06}"/>
    <hyperlink ref="E20" location="'IRC'!$A$15" display="'IRC'!$A$15" xr:uid="{B606D1CE-0975-4B6C-9455-095E49E21CB9}"/>
    <hyperlink ref="B22" location="'Laser Ablation'!$A$1" display="'Laser Ablation'!$A$1" xr:uid="{0E2B03E2-E084-4FA9-B13C-3B1476F46B01}"/>
    <hyperlink ref="E22" location="'Laser Ablation'!$A$262" display="'Laser Ablation'!$A$262" xr:uid="{0AA8E103-D4A2-49C2-B528-04F5779F91EC}"/>
    <hyperlink ref="H22" location="'Laser Ablation'!$A$500" display="'Laser Ablation'!$A$500" xr:uid="{A720DC32-C87D-42C1-98DF-672AA250C476}"/>
    <hyperlink ref="B23" location="'Laser Ablation'!$A$15" display="'Laser Ablation'!$A$15" xr:uid="{2D2EABD5-1DC9-4258-A779-FD9485010868}"/>
    <hyperlink ref="E23" location="'Laser Ablation'!$A$276" display="'Laser Ablation'!$A$276" xr:uid="{B5AE0738-1158-4830-A82E-08D859268A18}"/>
    <hyperlink ref="H23" location="'Laser Ablation'!$A$514" display="'Laser Ablation'!$A$514" xr:uid="{B775A815-C1FD-477B-9374-83BB2C4CA9D7}"/>
    <hyperlink ref="B24" location="'Laser Ablation'!$A$52" display="'Laser Ablation'!$A$52" xr:uid="{8AF99E3E-D126-4431-A899-33FE0010C205}"/>
    <hyperlink ref="E24" location="'Laser Ablation'!$A$290" display="'Laser Ablation'!$A$290" xr:uid="{FA7AE3DD-0D20-47D5-B810-5EAA185AF928}"/>
    <hyperlink ref="H24" location="'Laser Ablation'!$A$528" display="'Laser Ablation'!$A$528" xr:uid="{1187F5F7-D946-42DA-9D2C-1FEDE752E20C}"/>
    <hyperlink ref="B25" location="'Laser Ablation'!$A$66" display="'Laser Ablation'!$A$66" xr:uid="{FAD5E394-FB0A-44C8-A9F9-EEA178E0A190}"/>
    <hyperlink ref="E25" location="'Laser Ablation'!$A$304" display="'Laser Ablation'!$A$304" xr:uid="{5411189F-6A1D-45B0-B0CE-CF9B3807C3AE}"/>
    <hyperlink ref="H25" location="'Laser Ablation'!$A$542" display="'Laser Ablation'!$A$542" xr:uid="{ADD27F04-C53B-4DA0-A4C8-7A36760B2997}"/>
    <hyperlink ref="B26" location="'Laser Ablation'!$A$80" display="'Laser Ablation'!$A$80" xr:uid="{34FAFC9D-C3B2-4F53-ADBB-C7E18FF9AB25}"/>
    <hyperlink ref="E26" location="'Laser Ablation'!$A$318" display="'Laser Ablation'!$A$318" xr:uid="{B86A3D99-3171-48B5-A794-81076C5D9E5E}"/>
    <hyperlink ref="H26" location="'Laser Ablation'!$A$556" display="'Laser Ablation'!$A$556" xr:uid="{BD915D95-5598-48BC-9E19-7DCBF6710FEB}"/>
    <hyperlink ref="B27" location="'Laser Ablation'!$A$94" display="'Laser Ablation'!$A$94" xr:uid="{0BF48801-AE5F-4FEB-B7CE-B9102E9E4DC6}"/>
    <hyperlink ref="E27" location="'Laser Ablation'!$A$332" display="'Laser Ablation'!$A$332" xr:uid="{4728A428-019C-4DC5-B3F9-EC9426AEA767}"/>
    <hyperlink ref="H27" location="'Laser Ablation'!$A$570" display="'Laser Ablation'!$A$570" xr:uid="{DEC41DCB-6B80-4795-88E6-40BF86ED0A51}"/>
    <hyperlink ref="B28" location="'Laser Ablation'!$A$108" display="'Laser Ablation'!$A$108" xr:uid="{17A7434E-7D76-4315-8EA1-8F1D27DB1DCB}"/>
    <hyperlink ref="E28" location="'Laser Ablation'!$A$346" display="'Laser Ablation'!$A$346" xr:uid="{7ACE6E6A-2FA4-40CC-AF81-BF77D5FA75B7}"/>
    <hyperlink ref="H28" location="'Laser Ablation'!$A$584" display="'Laser Ablation'!$A$584" xr:uid="{9C9378A4-401D-4A57-99A8-B1D8C8524C13}"/>
    <hyperlink ref="B29" location="'Laser Ablation'!$A$122" display="'Laser Ablation'!$A$122" xr:uid="{B4AC0999-C2B4-4524-B526-947F4C065FDC}"/>
    <hyperlink ref="E29" location="'Laser Ablation'!$A$360" display="'Laser Ablation'!$A$360" xr:uid="{D8108F00-C473-41EC-BA50-80F81F206B27}"/>
    <hyperlink ref="H29" location="'Laser Ablation'!$A$598" display="'Laser Ablation'!$A$598" xr:uid="{23CEE841-33D4-4195-9948-A411F91A4710}"/>
    <hyperlink ref="B30" location="'Laser Ablation'!$A$136" display="'Laser Ablation'!$A$136" xr:uid="{A350E60F-8786-4569-A736-57C7F2B4AB89}"/>
    <hyperlink ref="E30" location="'Laser Ablation'!$A$374" display="'Laser Ablation'!$A$374" xr:uid="{6EE09331-508B-4B1A-AAC0-03E2618EC507}"/>
    <hyperlink ref="H30" location="'Laser Ablation'!$A$612" display="'Laser Ablation'!$A$612" xr:uid="{2625ED18-AB57-42A1-B9D2-799963AAF2B8}"/>
    <hyperlink ref="B31" location="'Laser Ablation'!$A$150" display="'Laser Ablation'!$A$150" xr:uid="{97337EE7-E945-4828-8B08-56A56300EA93}"/>
    <hyperlink ref="E31" location="'Laser Ablation'!$A$388" display="'Laser Ablation'!$A$388" xr:uid="{2DD25B77-851E-4B4B-9F20-273E6DC76C18}"/>
    <hyperlink ref="H31" location="'Laser Ablation'!$A$626" display="'Laser Ablation'!$A$626" xr:uid="{16644CD2-C43F-4337-B3FC-3CF16A3CA8EC}"/>
    <hyperlink ref="B32" location="'Laser Ablation'!$A$164" display="'Laser Ablation'!$A$164" xr:uid="{AAA44C70-1B4A-4AF6-B6D8-705D29C6B90F}"/>
    <hyperlink ref="E32" location="'Laser Ablation'!$A$402" display="'Laser Ablation'!$A$402" xr:uid="{B99CB8F2-2FF3-428A-98FC-DA6E4A047674}"/>
    <hyperlink ref="H32" location="'Laser Ablation'!$A$640" display="'Laser Ablation'!$A$640" xr:uid="{D05F9536-F40E-490C-AD44-EB0761FCFD2E}"/>
    <hyperlink ref="B33" location="'Laser Ablation'!$A$178" display="'Laser Ablation'!$A$178" xr:uid="{B9851A63-46DC-44F7-82CF-762E1BAF75A1}"/>
    <hyperlink ref="E33" location="'Laser Ablation'!$A$416" display="'Laser Ablation'!$A$416" xr:uid="{D1213ACA-ED63-4294-9FCD-2CDE027AACBF}"/>
    <hyperlink ref="H33" location="'Laser Ablation'!$A$654" display="'Laser Ablation'!$A$654" xr:uid="{91749B40-FF47-46E6-9B4F-C3B6F54EFCDB}"/>
    <hyperlink ref="B34" location="'Laser Ablation'!$A$192" display="'Laser Ablation'!$A$192" xr:uid="{36F9E58B-AF4C-4951-B36B-AE8B9DBC0B40}"/>
    <hyperlink ref="E34" location="'Laser Ablation'!$A$430" display="'Laser Ablation'!$A$430" xr:uid="{AA92374A-8FAD-436B-8E82-C18107B299D0}"/>
    <hyperlink ref="H34" location="'Laser Ablation'!$A$668" display="'Laser Ablation'!$A$668" xr:uid="{754A2EC7-AC7C-464F-BC48-01300E2EAF16}"/>
    <hyperlink ref="B35" location="'Laser Ablation'!$A$206" display="'Laser Ablation'!$A$206" xr:uid="{209F9A4D-4F7B-4047-808F-C1964951C7B8}"/>
    <hyperlink ref="E35" location="'Laser Ablation'!$A$444" display="'Laser Ablation'!$A$444" xr:uid="{940AE0E5-D9B1-4699-AEAE-58CDC63A640D}"/>
    <hyperlink ref="H35" location="'Laser Ablation'!$A$682" display="'Laser Ablation'!$A$682" xr:uid="{C2F73C2D-D2ED-4BE5-8691-3333B5F51E24}"/>
    <hyperlink ref="B36" location="'Laser Ablation'!$A$220" display="'Laser Ablation'!$A$220" xr:uid="{55AF6881-866F-426A-8B7C-16C8D732D81D}"/>
    <hyperlink ref="E36" location="'Laser Ablation'!$A$458" display="'Laser Ablation'!$A$458" xr:uid="{BA4A8219-C974-47C0-B8E0-232692E99BF2}"/>
    <hyperlink ref="H36" location="'Laser Ablation'!$A$696" display="'Laser Ablation'!$A$696" xr:uid="{572B1160-290C-4260-B3A3-F88F536869C4}"/>
    <hyperlink ref="B37" location="'Laser Ablation'!$A$234" display="'Laser Ablation'!$A$234" xr:uid="{9BD64C76-4287-45F8-BCC8-927A232F1667}"/>
    <hyperlink ref="E37" location="'Laser Ablation'!$A$472" display="'Laser Ablation'!$A$472" xr:uid="{CB78D572-7697-4051-9575-62E0409A4510}"/>
    <hyperlink ref="H37" location="'Laser Ablation'!$A$710" display="'Laser Ablation'!$A$710" xr:uid="{94613BC8-0142-45A7-9BAC-F765995CFC3F}"/>
    <hyperlink ref="B38" location="'Laser Ablation'!$A$248" display="'Laser Ablation'!$A$248" xr:uid="{D4B44461-59C1-4559-8478-7E88A52A8302}"/>
    <hyperlink ref="E38" location="'Laser Ablation'!$A$486" display="'Laser Ablation'!$A$486" xr:uid="{E62BCA2A-BE0A-48B3-9077-1305420EEA4D}"/>
    <hyperlink ref="H38" location="'Laser Ablation'!$A$724" display="'Laser Ablation'!$A$724" xr:uid="{6D559B98-23B1-443B-BE7D-0EC034251D3B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18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6"/>
      <c r="B1" s="264" t="s">
        <v>625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13" s="48" customFormat="1" ht="15" customHeight="1">
      <c r="A2" s="49"/>
      <c r="B2" s="266" t="s">
        <v>2</v>
      </c>
      <c r="C2" s="268" t="s">
        <v>69</v>
      </c>
      <c r="D2" s="270" t="s">
        <v>70</v>
      </c>
      <c r="E2" s="271"/>
      <c r="F2" s="271"/>
      <c r="G2" s="271"/>
      <c r="H2" s="272"/>
      <c r="I2" s="273" t="s">
        <v>71</v>
      </c>
      <c r="J2" s="274"/>
      <c r="K2" s="275"/>
      <c r="L2" s="276" t="s">
        <v>72</v>
      </c>
      <c r="M2" s="276"/>
    </row>
    <row r="3" spans="1:13" s="48" customFormat="1" ht="15" customHeight="1">
      <c r="A3" s="49"/>
      <c r="B3" s="267"/>
      <c r="C3" s="269"/>
      <c r="D3" s="180" t="s">
        <v>80</v>
      </c>
      <c r="E3" s="180" t="s">
        <v>73</v>
      </c>
      <c r="F3" s="180" t="s">
        <v>74</v>
      </c>
      <c r="G3" s="180" t="s">
        <v>75</v>
      </c>
      <c r="H3" s="180" t="s">
        <v>76</v>
      </c>
      <c r="I3" s="181" t="s">
        <v>77</v>
      </c>
      <c r="J3" s="180" t="s">
        <v>78</v>
      </c>
      <c r="K3" s="182" t="s">
        <v>79</v>
      </c>
      <c r="L3" s="180" t="s">
        <v>67</v>
      </c>
      <c r="M3" s="180" t="s">
        <v>68</v>
      </c>
    </row>
    <row r="4" spans="1:13" s="48" customFormat="1" ht="15" customHeight="1">
      <c r="A4" s="49"/>
      <c r="B4" s="183" t="s">
        <v>208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</row>
    <row r="5" spans="1:13" ht="15" customHeight="1">
      <c r="A5" s="49"/>
      <c r="B5" s="186" t="s">
        <v>211</v>
      </c>
      <c r="C5" s="178">
        <v>4.1722382523832637</v>
      </c>
      <c r="D5" s="50">
        <v>8.4923874033818292E-2</v>
      </c>
      <c r="E5" s="179">
        <v>4.0023905043156276</v>
      </c>
      <c r="F5" s="179">
        <v>4.3420860004508999</v>
      </c>
      <c r="G5" s="179">
        <v>3.9174666302818091</v>
      </c>
      <c r="H5" s="179">
        <v>4.4270098744847184</v>
      </c>
      <c r="I5" s="52">
        <v>2.0354512109970739E-2</v>
      </c>
      <c r="J5" s="51">
        <v>4.0709024219941478E-2</v>
      </c>
      <c r="K5" s="53">
        <v>6.1063536329912217E-2</v>
      </c>
      <c r="L5" s="179">
        <v>3.9636263397641005</v>
      </c>
      <c r="M5" s="179">
        <v>4.3808501650024265</v>
      </c>
    </row>
    <row r="6" spans="1:13" ht="15" customHeight="1">
      <c r="A6" s="49"/>
      <c r="B6" s="40" t="s">
        <v>209</v>
      </c>
      <c r="C6" s="176"/>
      <c r="D6" s="187"/>
      <c r="E6" s="189"/>
      <c r="F6" s="189"/>
      <c r="G6" s="189"/>
      <c r="H6" s="189"/>
      <c r="I6" s="188"/>
      <c r="J6" s="188"/>
      <c r="K6" s="188"/>
      <c r="L6" s="189"/>
      <c r="M6" s="190"/>
    </row>
    <row r="7" spans="1:13" ht="15" customHeight="1">
      <c r="A7" s="49"/>
      <c r="B7" s="186" t="s">
        <v>211</v>
      </c>
      <c r="C7" s="178">
        <v>4.1303025208320694</v>
      </c>
      <c r="D7" s="50">
        <v>8.391564013222555E-2</v>
      </c>
      <c r="E7" s="179">
        <v>3.9624712405676181</v>
      </c>
      <c r="F7" s="179">
        <v>4.2981338010965207</v>
      </c>
      <c r="G7" s="179">
        <v>3.8785556004353925</v>
      </c>
      <c r="H7" s="179">
        <v>4.3820494412287463</v>
      </c>
      <c r="I7" s="52">
        <v>2.0317068715664039E-2</v>
      </c>
      <c r="J7" s="51">
        <v>4.0634137431328078E-2</v>
      </c>
      <c r="K7" s="53">
        <v>6.0951206146992121E-2</v>
      </c>
      <c r="L7" s="179">
        <v>3.923787394790466</v>
      </c>
      <c r="M7" s="179">
        <v>4.3368176468736728</v>
      </c>
    </row>
    <row r="8" spans="1:13" ht="15" customHeight="1">
      <c r="A8" s="49"/>
      <c r="B8" s="40" t="s">
        <v>210</v>
      </c>
      <c r="C8" s="176"/>
      <c r="D8" s="187"/>
      <c r="E8" s="189"/>
      <c r="F8" s="189"/>
      <c r="G8" s="189"/>
      <c r="H8" s="189"/>
      <c r="I8" s="188"/>
      <c r="J8" s="188"/>
      <c r="K8" s="188"/>
      <c r="L8" s="189"/>
      <c r="M8" s="190"/>
    </row>
    <row r="9" spans="1:13" ht="15" customHeight="1">
      <c r="A9" s="49"/>
      <c r="B9" s="186" t="s">
        <v>211</v>
      </c>
      <c r="C9" s="178">
        <v>3.9652521335498245</v>
      </c>
      <c r="D9" s="50">
        <v>0.27217414705445708</v>
      </c>
      <c r="E9" s="179">
        <v>3.4209038394409106</v>
      </c>
      <c r="F9" s="179">
        <v>4.5096004276587385</v>
      </c>
      <c r="G9" s="179">
        <v>3.1487296923864534</v>
      </c>
      <c r="H9" s="179">
        <v>4.7817745747131957</v>
      </c>
      <c r="I9" s="52">
        <v>6.863980848824304E-2</v>
      </c>
      <c r="J9" s="51">
        <v>0.13727961697648608</v>
      </c>
      <c r="K9" s="53">
        <v>0.20591942546472913</v>
      </c>
      <c r="L9" s="179">
        <v>3.7669895268723335</v>
      </c>
      <c r="M9" s="179">
        <v>4.163514740227316</v>
      </c>
    </row>
    <row r="10" spans="1:13" ht="15" customHeight="1">
      <c r="A10" s="49"/>
      <c r="B10" s="40" t="s">
        <v>184</v>
      </c>
      <c r="C10" s="176"/>
      <c r="D10" s="187"/>
      <c r="E10" s="189"/>
      <c r="F10" s="189"/>
      <c r="G10" s="189"/>
      <c r="H10" s="189"/>
      <c r="I10" s="188"/>
      <c r="J10" s="188"/>
      <c r="K10" s="188"/>
      <c r="L10" s="189"/>
      <c r="M10" s="190"/>
    </row>
    <row r="11" spans="1:13" ht="15" customHeight="1">
      <c r="A11" s="49"/>
      <c r="B11" s="186" t="s">
        <v>212</v>
      </c>
      <c r="C11" s="178">
        <v>1.1069659254128024</v>
      </c>
      <c r="D11" s="50">
        <v>9.8305299700289797E-2</v>
      </c>
      <c r="E11" s="179">
        <v>0.9103553260122228</v>
      </c>
      <c r="F11" s="179">
        <v>1.3035765248133819</v>
      </c>
      <c r="G11" s="179">
        <v>0.81205002631193302</v>
      </c>
      <c r="H11" s="179">
        <v>1.4018818245136717</v>
      </c>
      <c r="I11" s="52">
        <v>8.8806075637450577E-2</v>
      </c>
      <c r="J11" s="51">
        <v>0.17761215127490115</v>
      </c>
      <c r="K11" s="53">
        <v>0.26641822691235173</v>
      </c>
      <c r="L11" s="179">
        <v>1.0516176291421622</v>
      </c>
      <c r="M11" s="179">
        <v>1.1623142216834426</v>
      </c>
    </row>
    <row r="12" spans="1:13" ht="15" customHeight="1">
      <c r="A12" s="49"/>
      <c r="B12" s="186" t="s">
        <v>137</v>
      </c>
      <c r="C12" s="178">
        <v>6.3073665617002401</v>
      </c>
      <c r="D12" s="50">
        <v>0.10016636438214775</v>
      </c>
      <c r="E12" s="179">
        <v>6.1070338329359446</v>
      </c>
      <c r="F12" s="179">
        <v>6.5076992904645357</v>
      </c>
      <c r="G12" s="179">
        <v>6.0068674685537973</v>
      </c>
      <c r="H12" s="179">
        <v>6.607865654846683</v>
      </c>
      <c r="I12" s="52">
        <v>1.5880853507132538E-2</v>
      </c>
      <c r="J12" s="51">
        <v>3.1761707014265075E-2</v>
      </c>
      <c r="K12" s="53">
        <v>4.7642560521397613E-2</v>
      </c>
      <c r="L12" s="179">
        <v>5.9919982336152282</v>
      </c>
      <c r="M12" s="179">
        <v>6.622734889785252</v>
      </c>
    </row>
    <row r="13" spans="1:13" ht="15" customHeight="1">
      <c r="A13" s="49"/>
      <c r="B13" s="186" t="s">
        <v>213</v>
      </c>
      <c r="C13" s="242">
        <v>173.53511372042001</v>
      </c>
      <c r="D13" s="243">
        <v>3.3588295111938833</v>
      </c>
      <c r="E13" s="243">
        <v>166.81745469803224</v>
      </c>
      <c r="F13" s="243">
        <v>180.25277274280779</v>
      </c>
      <c r="G13" s="243">
        <v>163.45862518683836</v>
      </c>
      <c r="H13" s="243">
        <v>183.61160225400167</v>
      </c>
      <c r="I13" s="52">
        <v>1.9355330683133366E-2</v>
      </c>
      <c r="J13" s="51">
        <v>3.8710661366266733E-2</v>
      </c>
      <c r="K13" s="53">
        <v>5.8065992049400099E-2</v>
      </c>
      <c r="L13" s="243">
        <v>164.858358034399</v>
      </c>
      <c r="M13" s="243">
        <v>182.21186940644102</v>
      </c>
    </row>
    <row r="14" spans="1:13" ht="15" customHeight="1">
      <c r="A14" s="49"/>
      <c r="B14" s="186" t="s">
        <v>138</v>
      </c>
      <c r="C14" s="242">
        <v>444.77030270926105</v>
      </c>
      <c r="D14" s="243">
        <v>10.911387207704042</v>
      </c>
      <c r="E14" s="243">
        <v>422.94752829385294</v>
      </c>
      <c r="F14" s="243">
        <v>466.59307712466915</v>
      </c>
      <c r="G14" s="243">
        <v>412.03614108614892</v>
      </c>
      <c r="H14" s="243">
        <v>477.50446433237317</v>
      </c>
      <c r="I14" s="52">
        <v>2.453263435359495E-2</v>
      </c>
      <c r="J14" s="51">
        <v>4.9065268707189899E-2</v>
      </c>
      <c r="K14" s="53">
        <v>7.3597903060784842E-2</v>
      </c>
      <c r="L14" s="243">
        <v>422.531787573798</v>
      </c>
      <c r="M14" s="243">
        <v>467.00881784472409</v>
      </c>
    </row>
    <row r="15" spans="1:13" s="48" customFormat="1" ht="15" customHeight="1">
      <c r="A15" s="49"/>
      <c r="B15" s="186" t="s">
        <v>139</v>
      </c>
      <c r="C15" s="178">
        <v>2.1034094241693206</v>
      </c>
      <c r="D15" s="50">
        <v>0.11627667818527443</v>
      </c>
      <c r="E15" s="179">
        <v>1.8708560677987718</v>
      </c>
      <c r="F15" s="179">
        <v>2.3359627805398695</v>
      </c>
      <c r="G15" s="179">
        <v>1.7545793896134974</v>
      </c>
      <c r="H15" s="179">
        <v>2.4522394587251437</v>
      </c>
      <c r="I15" s="52">
        <v>5.5280097564074794E-2</v>
      </c>
      <c r="J15" s="51">
        <v>0.11056019512814959</v>
      </c>
      <c r="K15" s="53">
        <v>0.16584029269222439</v>
      </c>
      <c r="L15" s="179">
        <v>1.9982389529608546</v>
      </c>
      <c r="M15" s="179">
        <v>2.2085798953777869</v>
      </c>
    </row>
    <row r="16" spans="1:13" ht="15" customHeight="1">
      <c r="A16" s="49"/>
      <c r="B16" s="186" t="s">
        <v>214</v>
      </c>
      <c r="C16" s="178">
        <v>3.15842814827614</v>
      </c>
      <c r="D16" s="50">
        <v>0.26591209800418236</v>
      </c>
      <c r="E16" s="179">
        <v>2.6266039522677751</v>
      </c>
      <c r="F16" s="179">
        <v>3.690252344284505</v>
      </c>
      <c r="G16" s="179">
        <v>2.3606918542635928</v>
      </c>
      <c r="H16" s="179">
        <v>3.9561644422886872</v>
      </c>
      <c r="I16" s="52">
        <v>8.4191276647947913E-2</v>
      </c>
      <c r="J16" s="51">
        <v>0.16838255329589583</v>
      </c>
      <c r="K16" s="53">
        <v>0.25257382994384375</v>
      </c>
      <c r="L16" s="179">
        <v>3.0005067408623329</v>
      </c>
      <c r="M16" s="179">
        <v>3.3163495556899472</v>
      </c>
    </row>
    <row r="17" spans="1:13" ht="15" customHeight="1">
      <c r="A17" s="49"/>
      <c r="B17" s="186" t="s">
        <v>140</v>
      </c>
      <c r="C17" s="178">
        <v>1.264176473472298</v>
      </c>
      <c r="D17" s="50">
        <v>3.3888770779873088E-2</v>
      </c>
      <c r="E17" s="179">
        <v>1.1963989319125519</v>
      </c>
      <c r="F17" s="179">
        <v>1.3319540150320441</v>
      </c>
      <c r="G17" s="179">
        <v>1.1625101611326787</v>
      </c>
      <c r="H17" s="179">
        <v>1.3658427858119173</v>
      </c>
      <c r="I17" s="52">
        <v>2.6806993715672637E-2</v>
      </c>
      <c r="J17" s="51">
        <v>5.3613987431345274E-2</v>
      </c>
      <c r="K17" s="53">
        <v>8.0420981147017914E-2</v>
      </c>
      <c r="L17" s="179">
        <v>1.2009676497986832</v>
      </c>
      <c r="M17" s="179">
        <v>1.3273852971459128</v>
      </c>
    </row>
    <row r="18" spans="1:13" ht="15" customHeight="1">
      <c r="A18" s="49"/>
      <c r="B18" s="186" t="s">
        <v>215</v>
      </c>
      <c r="C18" s="246">
        <v>9.4641642586285046E-2</v>
      </c>
      <c r="D18" s="50">
        <v>1.5755851988058754E-2</v>
      </c>
      <c r="E18" s="50">
        <v>6.3129938610167538E-2</v>
      </c>
      <c r="F18" s="50">
        <v>0.12615334656240257</v>
      </c>
      <c r="G18" s="50">
        <v>4.7374086622108784E-2</v>
      </c>
      <c r="H18" s="50">
        <v>0.1419091985504613</v>
      </c>
      <c r="I18" s="52">
        <v>0.1664790631005173</v>
      </c>
      <c r="J18" s="51">
        <v>0.3329581262010346</v>
      </c>
      <c r="K18" s="53">
        <v>0.4994371893015519</v>
      </c>
      <c r="L18" s="50">
        <v>8.9909560456970794E-2</v>
      </c>
      <c r="M18" s="50">
        <v>9.9373724715599299E-2</v>
      </c>
    </row>
    <row r="19" spans="1:13" ht="15" customHeight="1">
      <c r="A19" s="49"/>
      <c r="B19" s="186" t="s">
        <v>141</v>
      </c>
      <c r="C19" s="242">
        <v>73.398225163539976</v>
      </c>
      <c r="D19" s="247">
        <v>1.8706024752486508</v>
      </c>
      <c r="E19" s="243">
        <v>69.657020213042671</v>
      </c>
      <c r="F19" s="243">
        <v>77.139430114037282</v>
      </c>
      <c r="G19" s="243">
        <v>67.786417737794025</v>
      </c>
      <c r="H19" s="243">
        <v>79.010032589285927</v>
      </c>
      <c r="I19" s="52">
        <v>2.548566359855059E-2</v>
      </c>
      <c r="J19" s="51">
        <v>5.0971327197101179E-2</v>
      </c>
      <c r="K19" s="53">
        <v>7.6456990795651769E-2</v>
      </c>
      <c r="L19" s="243">
        <v>69.728313905362981</v>
      </c>
      <c r="M19" s="243">
        <v>77.068136421716972</v>
      </c>
    </row>
    <row r="20" spans="1:13" ht="15" customHeight="1">
      <c r="A20" s="49"/>
      <c r="B20" s="186" t="s">
        <v>166</v>
      </c>
      <c r="C20" s="251">
        <v>20.969310503599491</v>
      </c>
      <c r="D20" s="179">
        <v>0.76863679285119901</v>
      </c>
      <c r="E20" s="247">
        <v>19.432036917897094</v>
      </c>
      <c r="F20" s="247">
        <v>22.506584089301889</v>
      </c>
      <c r="G20" s="247">
        <v>18.663400125045893</v>
      </c>
      <c r="H20" s="247">
        <v>23.275220882153089</v>
      </c>
      <c r="I20" s="52">
        <v>3.6655320293877018E-2</v>
      </c>
      <c r="J20" s="51">
        <v>7.3310640587754036E-2</v>
      </c>
      <c r="K20" s="53">
        <v>0.10996596088163105</v>
      </c>
      <c r="L20" s="247">
        <v>19.920844978419517</v>
      </c>
      <c r="M20" s="247">
        <v>22.017776028779465</v>
      </c>
    </row>
    <row r="21" spans="1:13" ht="15" customHeight="1">
      <c r="A21" s="49"/>
      <c r="B21" s="186" t="s">
        <v>142</v>
      </c>
      <c r="C21" s="242">
        <v>168.67067511531198</v>
      </c>
      <c r="D21" s="243">
        <v>11.450832742640921</v>
      </c>
      <c r="E21" s="243">
        <v>145.76900963003013</v>
      </c>
      <c r="F21" s="243">
        <v>191.57234060059383</v>
      </c>
      <c r="G21" s="243">
        <v>134.3181768873892</v>
      </c>
      <c r="H21" s="243">
        <v>203.02317334323476</v>
      </c>
      <c r="I21" s="52">
        <v>6.7888699294127691E-2</v>
      </c>
      <c r="J21" s="51">
        <v>0.13577739858825538</v>
      </c>
      <c r="K21" s="53">
        <v>0.20366609788238307</v>
      </c>
      <c r="L21" s="243">
        <v>160.23714135954637</v>
      </c>
      <c r="M21" s="243">
        <v>177.10420887107759</v>
      </c>
    </row>
    <row r="22" spans="1:13" ht="15" customHeight="1">
      <c r="A22" s="49"/>
      <c r="B22" s="186" t="s">
        <v>167</v>
      </c>
      <c r="C22" s="178">
        <v>3.8137317290883757</v>
      </c>
      <c r="D22" s="50">
        <v>0.14545317134556002</v>
      </c>
      <c r="E22" s="179">
        <v>3.5228253863972556</v>
      </c>
      <c r="F22" s="179">
        <v>4.1046380717794957</v>
      </c>
      <c r="G22" s="179">
        <v>3.3773722150516958</v>
      </c>
      <c r="H22" s="179">
        <v>4.2500912431250555</v>
      </c>
      <c r="I22" s="52">
        <v>3.8139329580040689E-2</v>
      </c>
      <c r="J22" s="51">
        <v>7.6278659160081377E-2</v>
      </c>
      <c r="K22" s="53">
        <v>0.11441798874012207</v>
      </c>
      <c r="L22" s="179">
        <v>3.6230451426339569</v>
      </c>
      <c r="M22" s="179">
        <v>4.0044183155427948</v>
      </c>
    </row>
    <row r="23" spans="1:13" ht="15" customHeight="1">
      <c r="A23" s="49"/>
      <c r="B23" s="186" t="s">
        <v>216</v>
      </c>
      <c r="C23" s="242">
        <v>58.506114527347741</v>
      </c>
      <c r="D23" s="247">
        <v>3.4313324095688178</v>
      </c>
      <c r="E23" s="243">
        <v>51.643449708210106</v>
      </c>
      <c r="F23" s="243">
        <v>65.368779346485383</v>
      </c>
      <c r="G23" s="243">
        <v>48.212117298641289</v>
      </c>
      <c r="H23" s="243">
        <v>68.800111756054193</v>
      </c>
      <c r="I23" s="52">
        <v>5.864912475028395E-2</v>
      </c>
      <c r="J23" s="51">
        <v>0.1172982495005679</v>
      </c>
      <c r="K23" s="53">
        <v>0.17594737425085186</v>
      </c>
      <c r="L23" s="243">
        <v>55.58080880098035</v>
      </c>
      <c r="M23" s="243">
        <v>61.431420253715132</v>
      </c>
    </row>
    <row r="24" spans="1:13" ht="15" customHeight="1">
      <c r="A24" s="49"/>
      <c r="B24" s="186" t="s">
        <v>143</v>
      </c>
      <c r="C24" s="178">
        <v>3.5840025206698614</v>
      </c>
      <c r="D24" s="50">
        <v>0.17161014097443167</v>
      </c>
      <c r="E24" s="179">
        <v>3.2407822387209979</v>
      </c>
      <c r="F24" s="179">
        <v>3.9272228026187248</v>
      </c>
      <c r="G24" s="179">
        <v>3.0691720977465664</v>
      </c>
      <c r="H24" s="179">
        <v>4.0988329435931563</v>
      </c>
      <c r="I24" s="52">
        <v>4.788226012250605E-2</v>
      </c>
      <c r="J24" s="51">
        <v>9.57645202450121E-2</v>
      </c>
      <c r="K24" s="53">
        <v>0.14364678036751816</v>
      </c>
      <c r="L24" s="179">
        <v>3.4048023946363681</v>
      </c>
      <c r="M24" s="179">
        <v>3.7632026467033546</v>
      </c>
    </row>
    <row r="25" spans="1:13" ht="15" customHeight="1">
      <c r="A25" s="49"/>
      <c r="B25" s="186" t="s">
        <v>217</v>
      </c>
      <c r="C25" s="178">
        <v>1.6868524831926373</v>
      </c>
      <c r="D25" s="50">
        <v>6.6675055893551521E-2</v>
      </c>
      <c r="E25" s="179">
        <v>1.5535023714055343</v>
      </c>
      <c r="F25" s="179">
        <v>1.8202025949797402</v>
      </c>
      <c r="G25" s="179">
        <v>1.4868273155119827</v>
      </c>
      <c r="H25" s="179">
        <v>1.8868776508732918</v>
      </c>
      <c r="I25" s="52">
        <v>3.9526311018826227E-2</v>
      </c>
      <c r="J25" s="51">
        <v>7.9052622037652454E-2</v>
      </c>
      <c r="K25" s="53">
        <v>0.11857893305647868</v>
      </c>
      <c r="L25" s="179">
        <v>1.6025098590330054</v>
      </c>
      <c r="M25" s="179">
        <v>1.7711951073522691</v>
      </c>
    </row>
    <row r="26" spans="1:13" ht="15" customHeight="1">
      <c r="A26" s="49"/>
      <c r="B26" s="186" t="s">
        <v>144</v>
      </c>
      <c r="C26" s="178">
        <v>1.4858407662302691</v>
      </c>
      <c r="D26" s="50">
        <v>8.8605563938277565E-2</v>
      </c>
      <c r="E26" s="179">
        <v>1.3086296383537139</v>
      </c>
      <c r="F26" s="179">
        <v>1.6630518941068242</v>
      </c>
      <c r="G26" s="179">
        <v>1.2200240744154365</v>
      </c>
      <c r="H26" s="179">
        <v>1.7516574580451016</v>
      </c>
      <c r="I26" s="52">
        <v>5.9633283695048292E-2</v>
      </c>
      <c r="J26" s="51">
        <v>0.11926656739009658</v>
      </c>
      <c r="K26" s="53">
        <v>0.17889985108514489</v>
      </c>
      <c r="L26" s="179">
        <v>1.4115487279187555</v>
      </c>
      <c r="M26" s="179">
        <v>1.5601328045417826</v>
      </c>
    </row>
    <row r="27" spans="1:13" ht="15" customHeight="1">
      <c r="A27" s="49"/>
      <c r="B27" s="186" t="s">
        <v>145</v>
      </c>
      <c r="C27" s="178">
        <v>4.40032330129001</v>
      </c>
      <c r="D27" s="50">
        <v>8.5588429307021333E-2</v>
      </c>
      <c r="E27" s="179">
        <v>4.2291464426759671</v>
      </c>
      <c r="F27" s="179">
        <v>4.571500159904053</v>
      </c>
      <c r="G27" s="179">
        <v>4.1435580133689456</v>
      </c>
      <c r="H27" s="179">
        <v>4.6570885892110745</v>
      </c>
      <c r="I27" s="52">
        <v>1.9450486577186274E-2</v>
      </c>
      <c r="J27" s="51">
        <v>3.8900973154372548E-2</v>
      </c>
      <c r="K27" s="53">
        <v>5.8351459731558822E-2</v>
      </c>
      <c r="L27" s="179">
        <v>4.18030713622551</v>
      </c>
      <c r="M27" s="179">
        <v>4.6203394663545101</v>
      </c>
    </row>
    <row r="28" spans="1:13" ht="15" customHeight="1">
      <c r="A28" s="49"/>
      <c r="B28" s="186" t="s">
        <v>146</v>
      </c>
      <c r="C28" s="251">
        <v>17.65787829422694</v>
      </c>
      <c r="D28" s="179">
        <v>1.3321095926411135</v>
      </c>
      <c r="E28" s="247">
        <v>14.993659108944712</v>
      </c>
      <c r="F28" s="247">
        <v>20.322097479509168</v>
      </c>
      <c r="G28" s="247">
        <v>13.6615495163036</v>
      </c>
      <c r="H28" s="247">
        <v>21.654207072150282</v>
      </c>
      <c r="I28" s="52">
        <v>7.5439957759626933E-2</v>
      </c>
      <c r="J28" s="51">
        <v>0.15087991551925387</v>
      </c>
      <c r="K28" s="53">
        <v>0.22631987327888081</v>
      </c>
      <c r="L28" s="247">
        <v>16.774984379515594</v>
      </c>
      <c r="M28" s="247">
        <v>18.540772208938286</v>
      </c>
    </row>
    <row r="29" spans="1:13" ht="15" customHeight="1">
      <c r="A29" s="49"/>
      <c r="B29" s="186" t="s">
        <v>147</v>
      </c>
      <c r="C29" s="178">
        <v>5.0515283595194926</v>
      </c>
      <c r="D29" s="50">
        <v>0.20618016977158321</v>
      </c>
      <c r="E29" s="179">
        <v>4.6391680199763261</v>
      </c>
      <c r="F29" s="179">
        <v>5.4638886990626592</v>
      </c>
      <c r="G29" s="179">
        <v>4.4329878502047428</v>
      </c>
      <c r="H29" s="179">
        <v>5.6700688688342424</v>
      </c>
      <c r="I29" s="52">
        <v>4.0815403794188597E-2</v>
      </c>
      <c r="J29" s="51">
        <v>8.1630807588377194E-2</v>
      </c>
      <c r="K29" s="53">
        <v>0.12244621138256578</v>
      </c>
      <c r="L29" s="179">
        <v>4.7989519415435176</v>
      </c>
      <c r="M29" s="179">
        <v>5.3041047774954677</v>
      </c>
    </row>
    <row r="30" spans="1:13" ht="15" customHeight="1">
      <c r="A30" s="49"/>
      <c r="B30" s="186" t="s">
        <v>148</v>
      </c>
      <c r="C30" s="178">
        <v>4.3858080953825151</v>
      </c>
      <c r="D30" s="50">
        <v>0.29797566546734877</v>
      </c>
      <c r="E30" s="179">
        <v>3.7898567644478174</v>
      </c>
      <c r="F30" s="179">
        <v>4.9817594263172129</v>
      </c>
      <c r="G30" s="179">
        <v>3.4918810989804689</v>
      </c>
      <c r="H30" s="179">
        <v>5.2797350917845618</v>
      </c>
      <c r="I30" s="52">
        <v>6.7940880901985828E-2</v>
      </c>
      <c r="J30" s="51">
        <v>0.13588176180397166</v>
      </c>
      <c r="K30" s="53">
        <v>0.20382264270595749</v>
      </c>
      <c r="L30" s="179">
        <v>4.1665176906133894</v>
      </c>
      <c r="M30" s="179">
        <v>4.6050985001516409</v>
      </c>
    </row>
    <row r="31" spans="1:13" ht="15" customHeight="1">
      <c r="A31" s="49"/>
      <c r="B31" s="186" t="s">
        <v>149</v>
      </c>
      <c r="C31" s="178">
        <v>0.64201990034363754</v>
      </c>
      <c r="D31" s="50">
        <v>3.5107919030095483E-2</v>
      </c>
      <c r="E31" s="179">
        <v>0.5718040622834466</v>
      </c>
      <c r="F31" s="179">
        <v>0.71223573840382848</v>
      </c>
      <c r="G31" s="179">
        <v>0.53669614325335113</v>
      </c>
      <c r="H31" s="179">
        <v>0.74734365743392395</v>
      </c>
      <c r="I31" s="52">
        <v>5.4683537085539198E-2</v>
      </c>
      <c r="J31" s="51">
        <v>0.1093670741710784</v>
      </c>
      <c r="K31" s="53">
        <v>0.1640506112566176</v>
      </c>
      <c r="L31" s="179">
        <v>0.60991890532645565</v>
      </c>
      <c r="M31" s="179">
        <v>0.67412089536081943</v>
      </c>
    </row>
    <row r="32" spans="1:13" ht="15" customHeight="1">
      <c r="A32" s="49"/>
      <c r="B32" s="186" t="s">
        <v>168</v>
      </c>
      <c r="C32" s="246">
        <v>6.5344000219261358E-2</v>
      </c>
      <c r="D32" s="50">
        <v>6.9032442864125892E-3</v>
      </c>
      <c r="E32" s="50">
        <v>5.1537511646436177E-2</v>
      </c>
      <c r="F32" s="50">
        <v>7.915048879208654E-2</v>
      </c>
      <c r="G32" s="50">
        <v>4.4634267360023593E-2</v>
      </c>
      <c r="H32" s="50">
        <v>8.6053733078499117E-2</v>
      </c>
      <c r="I32" s="52">
        <v>0.10564465388174582</v>
      </c>
      <c r="J32" s="51">
        <v>0.21128930776349164</v>
      </c>
      <c r="K32" s="53">
        <v>0.31693396164523746</v>
      </c>
      <c r="L32" s="50">
        <v>6.207680020829829E-2</v>
      </c>
      <c r="M32" s="50">
        <v>6.861120023022442E-2</v>
      </c>
    </row>
    <row r="33" spans="1:13" ht="15" customHeight="1">
      <c r="A33" s="49"/>
      <c r="B33" s="186" t="s">
        <v>150</v>
      </c>
      <c r="C33" s="178">
        <v>1.5804282502275713</v>
      </c>
      <c r="D33" s="50">
        <v>2.9801599093995799E-2</v>
      </c>
      <c r="E33" s="179">
        <v>1.5208250520395796</v>
      </c>
      <c r="F33" s="179">
        <v>1.6400314484155629</v>
      </c>
      <c r="G33" s="179">
        <v>1.4910234529455839</v>
      </c>
      <c r="H33" s="179">
        <v>1.6698330475095586</v>
      </c>
      <c r="I33" s="52">
        <v>1.885666058532209E-2</v>
      </c>
      <c r="J33" s="51">
        <v>3.771332117064418E-2</v>
      </c>
      <c r="K33" s="53">
        <v>5.6569981755966267E-2</v>
      </c>
      <c r="L33" s="179">
        <v>1.5014068377161927</v>
      </c>
      <c r="M33" s="179">
        <v>1.6594496627389499</v>
      </c>
    </row>
    <row r="34" spans="1:13" ht="15" customHeight="1">
      <c r="A34" s="49"/>
      <c r="B34" s="186" t="s">
        <v>151</v>
      </c>
      <c r="C34" s="251">
        <v>39.606025868070454</v>
      </c>
      <c r="D34" s="179">
        <v>1.3580425736142678</v>
      </c>
      <c r="E34" s="247">
        <v>36.889940720841921</v>
      </c>
      <c r="F34" s="247">
        <v>42.322111015298987</v>
      </c>
      <c r="G34" s="247">
        <v>35.53189814722765</v>
      </c>
      <c r="H34" s="247">
        <v>43.680153588913257</v>
      </c>
      <c r="I34" s="52">
        <v>3.4288786714879498E-2</v>
      </c>
      <c r="J34" s="51">
        <v>6.8577573429758995E-2</v>
      </c>
      <c r="K34" s="53">
        <v>0.10286636014463849</v>
      </c>
      <c r="L34" s="247">
        <v>37.625724574666933</v>
      </c>
      <c r="M34" s="247">
        <v>41.586327161473974</v>
      </c>
    </row>
    <row r="35" spans="1:13" ht="15" customHeight="1">
      <c r="A35" s="49"/>
      <c r="B35" s="186" t="s">
        <v>169</v>
      </c>
      <c r="C35" s="251">
        <v>26.53867206778656</v>
      </c>
      <c r="D35" s="179">
        <v>1.1812424707320346</v>
      </c>
      <c r="E35" s="247">
        <v>24.176187126322493</v>
      </c>
      <c r="F35" s="247">
        <v>28.901157009250628</v>
      </c>
      <c r="G35" s="247">
        <v>22.994944655590459</v>
      </c>
      <c r="H35" s="247">
        <v>30.082399479982662</v>
      </c>
      <c r="I35" s="52">
        <v>4.4510232754481426E-2</v>
      </c>
      <c r="J35" s="51">
        <v>8.9020465508962851E-2</v>
      </c>
      <c r="K35" s="53">
        <v>0.13353069826344427</v>
      </c>
      <c r="L35" s="247">
        <v>25.211738464397232</v>
      </c>
      <c r="M35" s="247">
        <v>27.865605671175889</v>
      </c>
    </row>
    <row r="36" spans="1:13" ht="15" customHeight="1">
      <c r="A36" s="49"/>
      <c r="B36" s="186" t="s">
        <v>152</v>
      </c>
      <c r="C36" s="178">
        <v>0.20483492189500066</v>
      </c>
      <c r="D36" s="50">
        <v>2.0178457195255021E-2</v>
      </c>
      <c r="E36" s="179">
        <v>0.16447800750449063</v>
      </c>
      <c r="F36" s="179">
        <v>0.24519183628551069</v>
      </c>
      <c r="G36" s="179">
        <v>0.14429955030923558</v>
      </c>
      <c r="H36" s="179">
        <v>0.26537029348076574</v>
      </c>
      <c r="I36" s="52">
        <v>9.8510825246871686E-2</v>
      </c>
      <c r="J36" s="51">
        <v>0.19702165049374337</v>
      </c>
      <c r="K36" s="53">
        <v>0.29553247574061503</v>
      </c>
      <c r="L36" s="179">
        <v>0.19459317580025062</v>
      </c>
      <c r="M36" s="179">
        <v>0.2150766679897507</v>
      </c>
    </row>
    <row r="37" spans="1:13" ht="15" customHeight="1">
      <c r="A37" s="49"/>
      <c r="B37" s="186" t="s">
        <v>153</v>
      </c>
      <c r="C37" s="178">
        <v>1.6157114686935627</v>
      </c>
      <c r="D37" s="50">
        <v>3.1788037740634503E-2</v>
      </c>
      <c r="E37" s="179">
        <v>1.5521353932122937</v>
      </c>
      <c r="F37" s="179">
        <v>1.6792875441748318</v>
      </c>
      <c r="G37" s="179">
        <v>1.5203473554716593</v>
      </c>
      <c r="H37" s="179">
        <v>1.7110755819154662</v>
      </c>
      <c r="I37" s="52">
        <v>1.9674328217981752E-2</v>
      </c>
      <c r="J37" s="51">
        <v>3.9348656435963504E-2</v>
      </c>
      <c r="K37" s="53">
        <v>5.902298465394526E-2</v>
      </c>
      <c r="L37" s="179">
        <v>1.5349258952588847</v>
      </c>
      <c r="M37" s="179">
        <v>1.6964970421282408</v>
      </c>
    </row>
    <row r="38" spans="1:13" ht="15" customHeight="1">
      <c r="A38" s="49"/>
      <c r="B38" s="186" t="s">
        <v>154</v>
      </c>
      <c r="C38" s="246">
        <v>4.2550286570567579E-2</v>
      </c>
      <c r="D38" s="50">
        <v>1.2162153694004116E-3</v>
      </c>
      <c r="E38" s="50">
        <v>4.0117855831766754E-2</v>
      </c>
      <c r="F38" s="50">
        <v>4.4982717309368404E-2</v>
      </c>
      <c r="G38" s="50">
        <v>3.8901640462366341E-2</v>
      </c>
      <c r="H38" s="50">
        <v>4.6198932678768817E-2</v>
      </c>
      <c r="I38" s="52">
        <v>2.8583012417163808E-2</v>
      </c>
      <c r="J38" s="51">
        <v>5.7166024834327617E-2</v>
      </c>
      <c r="K38" s="53">
        <v>8.5749037251491425E-2</v>
      </c>
      <c r="L38" s="50">
        <v>4.0422772242039197E-2</v>
      </c>
      <c r="M38" s="50">
        <v>4.4677800899095961E-2</v>
      </c>
    </row>
    <row r="39" spans="1:13" ht="15" customHeight="1">
      <c r="A39" s="49"/>
      <c r="B39" s="186" t="s">
        <v>170</v>
      </c>
      <c r="C39" s="178">
        <v>4.8536234333375567</v>
      </c>
      <c r="D39" s="50">
        <v>0.28770422536610651</v>
      </c>
      <c r="E39" s="179">
        <v>4.2782149826053439</v>
      </c>
      <c r="F39" s="179">
        <v>5.4290318840697696</v>
      </c>
      <c r="G39" s="179">
        <v>3.9905107572392371</v>
      </c>
      <c r="H39" s="179">
        <v>5.7167361094358764</v>
      </c>
      <c r="I39" s="52">
        <v>5.9276173629372174E-2</v>
      </c>
      <c r="J39" s="51">
        <v>0.11855234725874435</v>
      </c>
      <c r="K39" s="53">
        <v>0.17782852088811651</v>
      </c>
      <c r="L39" s="179">
        <v>4.6109422616706786</v>
      </c>
      <c r="M39" s="179">
        <v>5.0963046050044349</v>
      </c>
    </row>
    <row r="40" spans="1:13" ht="15" customHeight="1">
      <c r="A40" s="49"/>
      <c r="B40" s="186" t="s">
        <v>171</v>
      </c>
      <c r="C40" s="246">
        <v>0.81125743398064776</v>
      </c>
      <c r="D40" s="50">
        <v>2.0692254617458113E-2</v>
      </c>
      <c r="E40" s="50">
        <v>0.76987292474573155</v>
      </c>
      <c r="F40" s="50">
        <v>0.85264194321556397</v>
      </c>
      <c r="G40" s="50">
        <v>0.74918067012827338</v>
      </c>
      <c r="H40" s="50">
        <v>0.87333419783302213</v>
      </c>
      <c r="I40" s="52">
        <v>2.5506397538850433E-2</v>
      </c>
      <c r="J40" s="51">
        <v>5.1012795077700866E-2</v>
      </c>
      <c r="K40" s="53">
        <v>7.6519192616551296E-2</v>
      </c>
      <c r="L40" s="50">
        <v>0.77069456228161537</v>
      </c>
      <c r="M40" s="50">
        <v>0.85182030567968015</v>
      </c>
    </row>
    <row r="41" spans="1:13" ht="15" customHeight="1">
      <c r="A41" s="49"/>
      <c r="B41" s="186" t="s">
        <v>172</v>
      </c>
      <c r="C41" s="251">
        <v>26.348169105608243</v>
      </c>
      <c r="D41" s="179">
        <v>1.3027559430254558</v>
      </c>
      <c r="E41" s="247">
        <v>23.74265721955733</v>
      </c>
      <c r="F41" s="247">
        <v>28.953680991659155</v>
      </c>
      <c r="G41" s="247">
        <v>22.439901276531874</v>
      </c>
      <c r="H41" s="247">
        <v>30.256436934684611</v>
      </c>
      <c r="I41" s="52">
        <v>4.9443888788013077E-2</v>
      </c>
      <c r="J41" s="51">
        <v>9.8887777576026153E-2</v>
      </c>
      <c r="K41" s="53">
        <v>0.14833166636403922</v>
      </c>
      <c r="L41" s="247">
        <v>25.030760650327831</v>
      </c>
      <c r="M41" s="247">
        <v>27.665577560888654</v>
      </c>
    </row>
    <row r="42" spans="1:13" ht="15" customHeight="1">
      <c r="A42" s="49"/>
      <c r="B42" s="186" t="s">
        <v>155</v>
      </c>
      <c r="C42" s="251">
        <v>32.46986476509904</v>
      </c>
      <c r="D42" s="179">
        <v>0.74324615337905775</v>
      </c>
      <c r="E42" s="247">
        <v>30.983372458340924</v>
      </c>
      <c r="F42" s="247">
        <v>33.956357071857155</v>
      </c>
      <c r="G42" s="247">
        <v>30.240126304961866</v>
      </c>
      <c r="H42" s="247">
        <v>34.69960322523621</v>
      </c>
      <c r="I42" s="52">
        <v>2.2890337202080141E-2</v>
      </c>
      <c r="J42" s="51">
        <v>4.5780674404160282E-2</v>
      </c>
      <c r="K42" s="53">
        <v>6.8671011606240423E-2</v>
      </c>
      <c r="L42" s="247">
        <v>30.846371526844088</v>
      </c>
      <c r="M42" s="247">
        <v>34.093358003353991</v>
      </c>
    </row>
    <row r="43" spans="1:13" ht="15" customHeight="1">
      <c r="A43" s="49"/>
      <c r="B43" s="186" t="s">
        <v>173</v>
      </c>
      <c r="C43" s="242">
        <v>95.275800153616032</v>
      </c>
      <c r="D43" s="247">
        <v>3.3912346745037278</v>
      </c>
      <c r="E43" s="243">
        <v>88.493330804608576</v>
      </c>
      <c r="F43" s="243">
        <v>102.05826950262349</v>
      </c>
      <c r="G43" s="243">
        <v>85.102096130104854</v>
      </c>
      <c r="H43" s="243">
        <v>105.44950417712721</v>
      </c>
      <c r="I43" s="52">
        <v>3.5593872410789922E-2</v>
      </c>
      <c r="J43" s="51">
        <v>7.1187744821579843E-2</v>
      </c>
      <c r="K43" s="53">
        <v>0.10678161723236976</v>
      </c>
      <c r="L43" s="243">
        <v>90.512010145935236</v>
      </c>
      <c r="M43" s="243">
        <v>100.03959016129683</v>
      </c>
    </row>
    <row r="44" spans="1:13" ht="15" customHeight="1">
      <c r="A44" s="49"/>
      <c r="B44" s="186" t="s">
        <v>174</v>
      </c>
      <c r="C44" s="246">
        <v>7.7298171784500116E-2</v>
      </c>
      <c r="D44" s="50">
        <v>2.6070810782691497E-3</v>
      </c>
      <c r="E44" s="50">
        <v>7.2084009627961812E-2</v>
      </c>
      <c r="F44" s="50">
        <v>8.2512333941038421E-2</v>
      </c>
      <c r="G44" s="50">
        <v>6.9476928549692674E-2</v>
      </c>
      <c r="H44" s="50">
        <v>8.5119415019307559E-2</v>
      </c>
      <c r="I44" s="52">
        <v>3.3727590421380745E-2</v>
      </c>
      <c r="J44" s="51">
        <v>6.7455180842761489E-2</v>
      </c>
      <c r="K44" s="53">
        <v>0.10118277126414224</v>
      </c>
      <c r="L44" s="50">
        <v>7.3433263195275114E-2</v>
      </c>
      <c r="M44" s="50">
        <v>8.1163080373725119E-2</v>
      </c>
    </row>
    <row r="45" spans="1:13" ht="15" customHeight="1">
      <c r="A45" s="49"/>
      <c r="B45" s="186" t="s">
        <v>175</v>
      </c>
      <c r="C45" s="251">
        <v>15.175372699268555</v>
      </c>
      <c r="D45" s="179">
        <v>0.77177941238077319</v>
      </c>
      <c r="E45" s="247">
        <v>13.631813874507008</v>
      </c>
      <c r="F45" s="247">
        <v>16.718931524030101</v>
      </c>
      <c r="G45" s="247">
        <v>12.860034462126237</v>
      </c>
      <c r="H45" s="247">
        <v>17.490710936410874</v>
      </c>
      <c r="I45" s="52">
        <v>5.0857361310010694E-2</v>
      </c>
      <c r="J45" s="51">
        <v>0.10171472262002139</v>
      </c>
      <c r="K45" s="53">
        <v>0.15257208393003208</v>
      </c>
      <c r="L45" s="247">
        <v>14.416604064305128</v>
      </c>
      <c r="M45" s="247">
        <v>15.934141334231983</v>
      </c>
    </row>
    <row r="46" spans="1:13" ht="15" customHeight="1">
      <c r="A46" s="49"/>
      <c r="B46" s="186" t="s">
        <v>156</v>
      </c>
      <c r="C46" s="178">
        <v>8.6683490245713788</v>
      </c>
      <c r="D46" s="50">
        <v>0.33546996417674818</v>
      </c>
      <c r="E46" s="179">
        <v>7.9974090962178828</v>
      </c>
      <c r="F46" s="179">
        <v>9.3392889529248748</v>
      </c>
      <c r="G46" s="179">
        <v>7.6619391320411339</v>
      </c>
      <c r="H46" s="179">
        <v>9.6747589171016237</v>
      </c>
      <c r="I46" s="52">
        <v>3.8700560305753966E-2</v>
      </c>
      <c r="J46" s="51">
        <v>7.7401120611507931E-2</v>
      </c>
      <c r="K46" s="53">
        <v>0.11610168091726189</v>
      </c>
      <c r="L46" s="179">
        <v>8.2349315733428092</v>
      </c>
      <c r="M46" s="179">
        <v>9.1017664757999484</v>
      </c>
    </row>
    <row r="47" spans="1:13" ht="15" customHeight="1">
      <c r="A47" s="49"/>
      <c r="B47" s="186" t="s">
        <v>157</v>
      </c>
      <c r="C47" s="242">
        <v>78.704690399132204</v>
      </c>
      <c r="D47" s="247">
        <v>5.2383627399662807</v>
      </c>
      <c r="E47" s="243">
        <v>68.22796491919965</v>
      </c>
      <c r="F47" s="243">
        <v>89.181415879064758</v>
      </c>
      <c r="G47" s="243">
        <v>62.989602179233358</v>
      </c>
      <c r="H47" s="243">
        <v>94.41977861903105</v>
      </c>
      <c r="I47" s="52">
        <v>6.6557186279510974E-2</v>
      </c>
      <c r="J47" s="51">
        <v>0.13311437255902195</v>
      </c>
      <c r="K47" s="53">
        <v>0.19967155883853294</v>
      </c>
      <c r="L47" s="243">
        <v>74.769455879175595</v>
      </c>
      <c r="M47" s="243">
        <v>82.639924919088813</v>
      </c>
    </row>
    <row r="48" spans="1:13" s="48" customFormat="1" ht="15" customHeight="1">
      <c r="A48" s="49"/>
      <c r="B48" s="186" t="s">
        <v>218</v>
      </c>
      <c r="C48" s="246">
        <v>1.4366666666666666E-3</v>
      </c>
      <c r="D48" s="50">
        <v>6.8740867306911024E-4</v>
      </c>
      <c r="E48" s="50">
        <v>6.1849320528446121E-5</v>
      </c>
      <c r="F48" s="50">
        <v>2.8114840128048869E-3</v>
      </c>
      <c r="G48" s="50">
        <v>0</v>
      </c>
      <c r="H48" s="50">
        <v>3.4988926858739973E-3</v>
      </c>
      <c r="I48" s="52">
        <v>0.4784747144332554</v>
      </c>
      <c r="J48" s="51">
        <v>0.9569494288665108</v>
      </c>
      <c r="K48" s="53">
        <v>1.4354241432997661</v>
      </c>
      <c r="L48" s="50">
        <v>1.3648333333333333E-3</v>
      </c>
      <c r="M48" s="50">
        <v>1.5084999999999999E-3</v>
      </c>
    </row>
    <row r="49" spans="1:13" ht="15" customHeight="1">
      <c r="A49" s="49"/>
      <c r="B49" s="186" t="s">
        <v>219</v>
      </c>
      <c r="C49" s="246">
        <v>3.8779168588836559E-2</v>
      </c>
      <c r="D49" s="50">
        <v>4.9626851542482718E-3</v>
      </c>
      <c r="E49" s="50">
        <v>2.8853798280340015E-2</v>
      </c>
      <c r="F49" s="50">
        <v>4.8704538897333102E-2</v>
      </c>
      <c r="G49" s="50">
        <v>2.3891113126091743E-2</v>
      </c>
      <c r="H49" s="50">
        <v>5.3667224051581378E-2</v>
      </c>
      <c r="I49" s="52">
        <v>0.12797296421865245</v>
      </c>
      <c r="J49" s="51">
        <v>0.2559459284373049</v>
      </c>
      <c r="K49" s="53">
        <v>0.38391889265595736</v>
      </c>
      <c r="L49" s="50">
        <v>3.6840210159394732E-2</v>
      </c>
      <c r="M49" s="50">
        <v>4.0718127018278386E-2</v>
      </c>
    </row>
    <row r="50" spans="1:13" ht="15" customHeight="1">
      <c r="A50" s="49"/>
      <c r="B50" s="186" t="s">
        <v>220</v>
      </c>
      <c r="C50" s="178">
        <v>8.005371409141457</v>
      </c>
      <c r="D50" s="50">
        <v>0.50887570967877305</v>
      </c>
      <c r="E50" s="179">
        <v>6.9876199897839104</v>
      </c>
      <c r="F50" s="179">
        <v>9.0231228284990035</v>
      </c>
      <c r="G50" s="179">
        <v>6.478744280105138</v>
      </c>
      <c r="H50" s="179">
        <v>9.5319985381777759</v>
      </c>
      <c r="I50" s="52">
        <v>6.3566783309726274E-2</v>
      </c>
      <c r="J50" s="51">
        <v>0.12713356661945255</v>
      </c>
      <c r="K50" s="53">
        <v>0.19070034992917884</v>
      </c>
      <c r="L50" s="179">
        <v>7.6051028386843837</v>
      </c>
      <c r="M50" s="179">
        <v>8.4056399795985293</v>
      </c>
    </row>
    <row r="51" spans="1:13" ht="15" customHeight="1">
      <c r="A51" s="49"/>
      <c r="B51" s="186" t="s">
        <v>176</v>
      </c>
      <c r="C51" s="251">
        <v>14.647191814978536</v>
      </c>
      <c r="D51" s="179">
        <v>0.36799788551898521</v>
      </c>
      <c r="E51" s="247">
        <v>13.911196043940565</v>
      </c>
      <c r="F51" s="247">
        <v>15.383187586016506</v>
      </c>
      <c r="G51" s="247">
        <v>13.54319815842158</v>
      </c>
      <c r="H51" s="247">
        <v>15.751185471535491</v>
      </c>
      <c r="I51" s="52">
        <v>2.5124125509345934E-2</v>
      </c>
      <c r="J51" s="51">
        <v>5.0248251018691868E-2</v>
      </c>
      <c r="K51" s="53">
        <v>7.5372376528037799E-2</v>
      </c>
      <c r="L51" s="247">
        <v>13.91483222422961</v>
      </c>
      <c r="M51" s="247">
        <v>15.379551405727462</v>
      </c>
    </row>
    <row r="52" spans="1:13" ht="15" customHeight="1">
      <c r="A52" s="49"/>
      <c r="B52" s="186" t="s">
        <v>158</v>
      </c>
      <c r="C52" s="178">
        <v>6.1999019546670739</v>
      </c>
      <c r="D52" s="50">
        <v>0.13886828298044182</v>
      </c>
      <c r="E52" s="179">
        <v>5.9221653887061905</v>
      </c>
      <c r="F52" s="179">
        <v>6.4776385206279574</v>
      </c>
      <c r="G52" s="179">
        <v>5.7832971057257483</v>
      </c>
      <c r="H52" s="179">
        <v>6.6165068036083996</v>
      </c>
      <c r="I52" s="52">
        <v>2.2398464362151167E-2</v>
      </c>
      <c r="J52" s="51">
        <v>4.4796928724302333E-2</v>
      </c>
      <c r="K52" s="53">
        <v>6.7195393086453503E-2</v>
      </c>
      <c r="L52" s="179">
        <v>5.8899068569337203</v>
      </c>
      <c r="M52" s="179">
        <v>6.5098970524004276</v>
      </c>
    </row>
    <row r="53" spans="1:13" ht="15" customHeight="1">
      <c r="A53" s="49"/>
      <c r="B53" s="186" t="s">
        <v>177</v>
      </c>
      <c r="C53" s="178">
        <v>5.6548085395401557</v>
      </c>
      <c r="D53" s="50">
        <v>0.27484055525163892</v>
      </c>
      <c r="E53" s="179">
        <v>5.1051274290368776</v>
      </c>
      <c r="F53" s="179">
        <v>6.2044896500434339</v>
      </c>
      <c r="G53" s="179">
        <v>4.8302868737852389</v>
      </c>
      <c r="H53" s="179">
        <v>6.4793302052950725</v>
      </c>
      <c r="I53" s="52">
        <v>4.8602981573977168E-2</v>
      </c>
      <c r="J53" s="51">
        <v>9.7205963147954336E-2</v>
      </c>
      <c r="K53" s="53">
        <v>0.14580894472193151</v>
      </c>
      <c r="L53" s="179">
        <v>5.3720681125631478</v>
      </c>
      <c r="M53" s="179">
        <v>5.9375489665171637</v>
      </c>
    </row>
    <row r="54" spans="1:13" ht="15" customHeight="1">
      <c r="A54" s="49"/>
      <c r="B54" s="186" t="s">
        <v>159</v>
      </c>
      <c r="C54" s="242">
        <v>240.96206518295099</v>
      </c>
      <c r="D54" s="243">
        <v>10.95526211089857</v>
      </c>
      <c r="E54" s="243">
        <v>219.05154096115385</v>
      </c>
      <c r="F54" s="243">
        <v>262.87258940474811</v>
      </c>
      <c r="G54" s="243">
        <v>208.09627885025529</v>
      </c>
      <c r="H54" s="243">
        <v>273.82785151564667</v>
      </c>
      <c r="I54" s="52">
        <v>4.5464675539615591E-2</v>
      </c>
      <c r="J54" s="51">
        <v>9.0929351079231183E-2</v>
      </c>
      <c r="K54" s="53">
        <v>0.13639402661884678</v>
      </c>
      <c r="L54" s="243">
        <v>228.91396192380344</v>
      </c>
      <c r="M54" s="243">
        <v>253.01016844209855</v>
      </c>
    </row>
    <row r="55" spans="1:13" ht="15" customHeight="1">
      <c r="A55" s="49"/>
      <c r="B55" s="186" t="s">
        <v>178</v>
      </c>
      <c r="C55" s="178">
        <v>1.7550006342132711</v>
      </c>
      <c r="D55" s="50">
        <v>0.15518606383880451</v>
      </c>
      <c r="E55" s="179">
        <v>1.4446285065356621</v>
      </c>
      <c r="F55" s="179">
        <v>2.0653727618908801</v>
      </c>
      <c r="G55" s="179">
        <v>1.2894424426968576</v>
      </c>
      <c r="H55" s="179">
        <v>2.2205588257296847</v>
      </c>
      <c r="I55" s="52">
        <v>8.8425075645839332E-2</v>
      </c>
      <c r="J55" s="51">
        <v>0.17685015129167866</v>
      </c>
      <c r="K55" s="53">
        <v>0.26527522693751798</v>
      </c>
      <c r="L55" s="179">
        <v>1.6672506025026075</v>
      </c>
      <c r="M55" s="179">
        <v>1.8427506659239348</v>
      </c>
    </row>
    <row r="56" spans="1:13" ht="15" customHeight="1">
      <c r="A56" s="49"/>
      <c r="B56" s="186" t="s">
        <v>160</v>
      </c>
      <c r="C56" s="178">
        <v>0.68981907382295127</v>
      </c>
      <c r="D56" s="50">
        <v>3.0914104579410882E-2</v>
      </c>
      <c r="E56" s="179">
        <v>0.62799086466412946</v>
      </c>
      <c r="F56" s="179">
        <v>0.75164728298177308</v>
      </c>
      <c r="G56" s="179">
        <v>0.59707676008471866</v>
      </c>
      <c r="H56" s="179">
        <v>0.78256138756118387</v>
      </c>
      <c r="I56" s="52">
        <v>4.4814801087024285E-2</v>
      </c>
      <c r="J56" s="51">
        <v>8.962960217404857E-2</v>
      </c>
      <c r="K56" s="53">
        <v>0.13444440326107285</v>
      </c>
      <c r="L56" s="179">
        <v>0.65532812013180375</v>
      </c>
      <c r="M56" s="179">
        <v>0.72431002751409879</v>
      </c>
    </row>
    <row r="57" spans="1:13" ht="15" customHeight="1">
      <c r="A57" s="49"/>
      <c r="B57" s="186" t="s">
        <v>221</v>
      </c>
      <c r="C57" s="178">
        <v>0.17904676811461406</v>
      </c>
      <c r="D57" s="179">
        <v>2.6868132699960055E-2</v>
      </c>
      <c r="E57" s="179">
        <v>0.12531050271469396</v>
      </c>
      <c r="F57" s="179">
        <v>0.23278303351453417</v>
      </c>
      <c r="G57" s="179">
        <v>9.8442370014733896E-2</v>
      </c>
      <c r="H57" s="179">
        <v>0.25965116621449424</v>
      </c>
      <c r="I57" s="52">
        <v>0.15006209261906828</v>
      </c>
      <c r="J57" s="51">
        <v>0.30012418523813655</v>
      </c>
      <c r="K57" s="53">
        <v>0.45018627785720483</v>
      </c>
      <c r="L57" s="179">
        <v>0.17009442970888336</v>
      </c>
      <c r="M57" s="179">
        <v>0.18799910652034477</v>
      </c>
    </row>
    <row r="58" spans="1:13" ht="15" customHeight="1">
      <c r="A58" s="49"/>
      <c r="B58" s="186" t="s">
        <v>161</v>
      </c>
      <c r="C58" s="178">
        <v>9.8961793376395999</v>
      </c>
      <c r="D58" s="50">
        <v>0.68809020210443606</v>
      </c>
      <c r="E58" s="179">
        <v>8.5199989334307276</v>
      </c>
      <c r="F58" s="179">
        <v>11.272359741848472</v>
      </c>
      <c r="G58" s="179">
        <v>7.8319087313262923</v>
      </c>
      <c r="H58" s="179">
        <v>11.960449943952908</v>
      </c>
      <c r="I58" s="52">
        <v>6.9530894563250387E-2</v>
      </c>
      <c r="J58" s="51">
        <v>0.13906178912650077</v>
      </c>
      <c r="K58" s="53">
        <v>0.20859268368975115</v>
      </c>
      <c r="L58" s="179">
        <v>9.4013703707576202</v>
      </c>
      <c r="M58" s="179">
        <v>10.39098830452158</v>
      </c>
    </row>
    <row r="59" spans="1:13" ht="15" customHeight="1">
      <c r="A59" s="49"/>
      <c r="B59" s="186" t="s">
        <v>162</v>
      </c>
      <c r="C59" s="246">
        <v>0.51492139723231933</v>
      </c>
      <c r="D59" s="50">
        <v>1.5111449921554524E-2</v>
      </c>
      <c r="E59" s="50">
        <v>0.48469849738921028</v>
      </c>
      <c r="F59" s="50">
        <v>0.54514429707542833</v>
      </c>
      <c r="G59" s="50">
        <v>0.46958704746765578</v>
      </c>
      <c r="H59" s="50">
        <v>0.56025574699698288</v>
      </c>
      <c r="I59" s="52">
        <v>2.9347100358963381E-2</v>
      </c>
      <c r="J59" s="51">
        <v>5.8694200717926762E-2</v>
      </c>
      <c r="K59" s="53">
        <v>8.8041301076890149E-2</v>
      </c>
      <c r="L59" s="50">
        <v>0.48917532737070335</v>
      </c>
      <c r="M59" s="50">
        <v>0.54066746709393532</v>
      </c>
    </row>
    <row r="60" spans="1:13" ht="15" customHeight="1">
      <c r="A60" s="49"/>
      <c r="B60" s="186" t="s">
        <v>179</v>
      </c>
      <c r="C60" s="178">
        <v>0.45698119366729273</v>
      </c>
      <c r="D60" s="50">
        <v>2.1905051001856881E-2</v>
      </c>
      <c r="E60" s="179">
        <v>0.41317109166357896</v>
      </c>
      <c r="F60" s="179">
        <v>0.50079129567100644</v>
      </c>
      <c r="G60" s="179">
        <v>0.3912660406617221</v>
      </c>
      <c r="H60" s="179">
        <v>0.52269634667286335</v>
      </c>
      <c r="I60" s="52">
        <v>4.7934250479911338E-2</v>
      </c>
      <c r="J60" s="51">
        <v>9.5868500959822675E-2</v>
      </c>
      <c r="K60" s="53">
        <v>0.14380275143973401</v>
      </c>
      <c r="L60" s="179">
        <v>0.43413213398392808</v>
      </c>
      <c r="M60" s="179">
        <v>0.47983025335065738</v>
      </c>
    </row>
    <row r="61" spans="1:13" ht="15" customHeight="1">
      <c r="A61" s="49"/>
      <c r="B61" s="186" t="s">
        <v>163</v>
      </c>
      <c r="C61" s="178">
        <v>0.21270200469708059</v>
      </c>
      <c r="D61" s="50">
        <v>1.2219256800306234E-2</v>
      </c>
      <c r="E61" s="179">
        <v>0.18826349109646812</v>
      </c>
      <c r="F61" s="179">
        <v>0.23714051829769306</v>
      </c>
      <c r="G61" s="179">
        <v>0.17604423429616189</v>
      </c>
      <c r="H61" s="179">
        <v>0.24935977509799928</v>
      </c>
      <c r="I61" s="52">
        <v>5.744777449421918E-2</v>
      </c>
      <c r="J61" s="51">
        <v>0.11489554898843836</v>
      </c>
      <c r="K61" s="53">
        <v>0.17234332348265755</v>
      </c>
      <c r="L61" s="179">
        <v>0.20206690446222655</v>
      </c>
      <c r="M61" s="179">
        <v>0.22333710493193462</v>
      </c>
    </row>
    <row r="62" spans="1:13" ht="15" customHeight="1">
      <c r="A62" s="49"/>
      <c r="B62" s="186" t="s">
        <v>136</v>
      </c>
      <c r="C62" s="178">
        <v>1.8167795401833517</v>
      </c>
      <c r="D62" s="50">
        <v>9.7630109327083991E-2</v>
      </c>
      <c r="E62" s="179">
        <v>1.6215193215291839</v>
      </c>
      <c r="F62" s="179">
        <v>2.0120397588375196</v>
      </c>
      <c r="G62" s="179">
        <v>1.5238892122020997</v>
      </c>
      <c r="H62" s="179">
        <v>2.1096698681646036</v>
      </c>
      <c r="I62" s="52">
        <v>5.3738005722604648E-2</v>
      </c>
      <c r="J62" s="51">
        <v>0.1074760114452093</v>
      </c>
      <c r="K62" s="53">
        <v>0.16121401716781394</v>
      </c>
      <c r="L62" s="179">
        <v>1.7259405631741842</v>
      </c>
      <c r="M62" s="179">
        <v>1.9076185171925193</v>
      </c>
    </row>
    <row r="63" spans="1:13" ht="15" customHeight="1">
      <c r="A63" s="49"/>
      <c r="B63" s="186" t="s">
        <v>180</v>
      </c>
      <c r="C63" s="242">
        <v>98.057764452676011</v>
      </c>
      <c r="D63" s="247">
        <v>3.017483197241225</v>
      </c>
      <c r="E63" s="243">
        <v>92.022798058193558</v>
      </c>
      <c r="F63" s="243">
        <v>104.09273084715846</v>
      </c>
      <c r="G63" s="243">
        <v>89.005314860952339</v>
      </c>
      <c r="H63" s="243">
        <v>107.11021404439968</v>
      </c>
      <c r="I63" s="52">
        <v>3.0772506533100728E-2</v>
      </c>
      <c r="J63" s="51">
        <v>6.1545013066201457E-2</v>
      </c>
      <c r="K63" s="53">
        <v>9.2317519599302178E-2</v>
      </c>
      <c r="L63" s="243">
        <v>93.154876230042206</v>
      </c>
      <c r="M63" s="243">
        <v>102.96065267530982</v>
      </c>
    </row>
    <row r="64" spans="1:13" ht="15" customHeight="1">
      <c r="A64" s="49"/>
      <c r="B64" s="186" t="s">
        <v>222</v>
      </c>
      <c r="C64" s="251">
        <v>33.238176887044574</v>
      </c>
      <c r="D64" s="179">
        <v>3.0863737312774662</v>
      </c>
      <c r="E64" s="247">
        <v>27.065429424489643</v>
      </c>
      <c r="F64" s="247">
        <v>39.410924349599505</v>
      </c>
      <c r="G64" s="247">
        <v>23.979055693212175</v>
      </c>
      <c r="H64" s="247">
        <v>42.497298080876973</v>
      </c>
      <c r="I64" s="52">
        <v>9.2856288170259385E-2</v>
      </c>
      <c r="J64" s="51">
        <v>0.18571257634051877</v>
      </c>
      <c r="K64" s="53">
        <v>0.27856886451077817</v>
      </c>
      <c r="L64" s="247">
        <v>31.576268042692345</v>
      </c>
      <c r="M64" s="247">
        <v>34.9000857313968</v>
      </c>
    </row>
    <row r="65" spans="1:13" ht="15" customHeight="1">
      <c r="A65" s="49"/>
      <c r="B65" s="186" t="s">
        <v>164</v>
      </c>
      <c r="C65" s="251">
        <v>16.135341105951365</v>
      </c>
      <c r="D65" s="179">
        <v>0.84327358915195838</v>
      </c>
      <c r="E65" s="247">
        <v>14.448793927647449</v>
      </c>
      <c r="F65" s="247">
        <v>17.821888284255284</v>
      </c>
      <c r="G65" s="247">
        <v>13.60552033849549</v>
      </c>
      <c r="H65" s="247">
        <v>18.665161873407239</v>
      </c>
      <c r="I65" s="52">
        <v>5.226252011746594E-2</v>
      </c>
      <c r="J65" s="51">
        <v>0.10452504023493188</v>
      </c>
      <c r="K65" s="53">
        <v>0.15678756035239783</v>
      </c>
      <c r="L65" s="247">
        <v>15.328574050653797</v>
      </c>
      <c r="M65" s="247">
        <v>16.942108161248935</v>
      </c>
    </row>
    <row r="66" spans="1:13" ht="15" customHeight="1">
      <c r="A66" s="49"/>
      <c r="B66" s="186" t="s">
        <v>165</v>
      </c>
      <c r="C66" s="178">
        <v>1.416830222695812</v>
      </c>
      <c r="D66" s="50">
        <v>9.8093242869768865E-2</v>
      </c>
      <c r="E66" s="179">
        <v>1.2206437369562744</v>
      </c>
      <c r="F66" s="179">
        <v>1.6130167084353497</v>
      </c>
      <c r="G66" s="179">
        <v>1.1225504940865054</v>
      </c>
      <c r="H66" s="179">
        <v>1.7111099513051187</v>
      </c>
      <c r="I66" s="52">
        <v>6.9234295894060063E-2</v>
      </c>
      <c r="J66" s="51">
        <v>0.13846859178812013</v>
      </c>
      <c r="K66" s="53">
        <v>0.2077028876821802</v>
      </c>
      <c r="L66" s="179">
        <v>1.3459887115610214</v>
      </c>
      <c r="M66" s="179">
        <v>1.4876717338306027</v>
      </c>
    </row>
    <row r="67" spans="1:13" ht="15" customHeight="1">
      <c r="A67" s="49"/>
      <c r="B67" s="186" t="s">
        <v>181</v>
      </c>
      <c r="C67" s="242">
        <v>83.76421114011309</v>
      </c>
      <c r="D67" s="247">
        <v>2.669998433635504</v>
      </c>
      <c r="E67" s="243">
        <v>78.424214272842079</v>
      </c>
      <c r="F67" s="243">
        <v>89.104208007384102</v>
      </c>
      <c r="G67" s="243">
        <v>75.75421583920658</v>
      </c>
      <c r="H67" s="243">
        <v>91.774206441019601</v>
      </c>
      <c r="I67" s="52">
        <v>3.1875169565787176E-2</v>
      </c>
      <c r="J67" s="51">
        <v>6.3750339131574352E-2</v>
      </c>
      <c r="K67" s="53">
        <v>9.5625508697361528E-2</v>
      </c>
      <c r="L67" s="243">
        <v>79.57600058310743</v>
      </c>
      <c r="M67" s="243">
        <v>87.952421697118751</v>
      </c>
    </row>
    <row r="68" spans="1:13" ht="15" customHeight="1">
      <c r="A68" s="49"/>
      <c r="B68" s="186" t="s">
        <v>185</v>
      </c>
      <c r="C68" s="242">
        <v>180.82804222526269</v>
      </c>
      <c r="D68" s="243">
        <v>8.4509750497438443</v>
      </c>
      <c r="E68" s="243">
        <v>163.926092125775</v>
      </c>
      <c r="F68" s="243">
        <v>197.72999232475038</v>
      </c>
      <c r="G68" s="243">
        <v>155.47511707603115</v>
      </c>
      <c r="H68" s="243">
        <v>206.18096737449423</v>
      </c>
      <c r="I68" s="52">
        <v>4.6734870022074458E-2</v>
      </c>
      <c r="J68" s="51">
        <v>9.3469740044148916E-2</v>
      </c>
      <c r="K68" s="53">
        <v>0.14020461006622337</v>
      </c>
      <c r="L68" s="243">
        <v>171.78664011399957</v>
      </c>
      <c r="M68" s="243">
        <v>189.86944433652582</v>
      </c>
    </row>
    <row r="69" spans="1:13" ht="15" customHeight="1">
      <c r="A69" s="49"/>
      <c r="B69" s="40" t="s">
        <v>206</v>
      </c>
      <c r="C69" s="176"/>
      <c r="D69" s="187"/>
      <c r="E69" s="189"/>
      <c r="F69" s="189"/>
      <c r="G69" s="189"/>
      <c r="H69" s="189"/>
      <c r="I69" s="188"/>
      <c r="J69" s="188"/>
      <c r="K69" s="188"/>
      <c r="L69" s="189"/>
      <c r="M69" s="190"/>
    </row>
    <row r="70" spans="1:13" ht="15" customHeight="1">
      <c r="A70" s="49"/>
      <c r="B70" s="186" t="s">
        <v>212</v>
      </c>
      <c r="C70" s="178">
        <v>1.0414716050739385</v>
      </c>
      <c r="D70" s="50">
        <v>3.7009329542214114E-2</v>
      </c>
      <c r="E70" s="179">
        <v>0.96745294598951026</v>
      </c>
      <c r="F70" s="179">
        <v>1.1154902641583668</v>
      </c>
      <c r="G70" s="179">
        <v>0.93044361644729623</v>
      </c>
      <c r="H70" s="179">
        <v>1.1524995937005809</v>
      </c>
      <c r="I70" s="52">
        <v>3.5535610728039638E-2</v>
      </c>
      <c r="J70" s="51">
        <v>7.1071221456079275E-2</v>
      </c>
      <c r="K70" s="53">
        <v>0.10660683218411891</v>
      </c>
      <c r="L70" s="179">
        <v>0.98939802482024164</v>
      </c>
      <c r="M70" s="179">
        <v>1.0935451853276354</v>
      </c>
    </row>
    <row r="71" spans="1:13" ht="15" customHeight="1">
      <c r="A71" s="49"/>
      <c r="B71" s="186" t="s">
        <v>137</v>
      </c>
      <c r="C71" s="178">
        <v>1.8413071531810519</v>
      </c>
      <c r="D71" s="179">
        <v>0.19331840741372339</v>
      </c>
      <c r="E71" s="179">
        <v>1.454670338353605</v>
      </c>
      <c r="F71" s="179">
        <v>2.2279439680084985</v>
      </c>
      <c r="G71" s="179">
        <v>1.2613519309398817</v>
      </c>
      <c r="H71" s="179">
        <v>2.4212623754222218</v>
      </c>
      <c r="I71" s="52">
        <v>0.10498976614507009</v>
      </c>
      <c r="J71" s="51">
        <v>0.20997953229014019</v>
      </c>
      <c r="K71" s="53">
        <v>0.31496929843521027</v>
      </c>
      <c r="L71" s="179">
        <v>1.7492417955219992</v>
      </c>
      <c r="M71" s="179">
        <v>1.9333725108401045</v>
      </c>
    </row>
    <row r="72" spans="1:13" ht="15" customHeight="1">
      <c r="A72" s="49"/>
      <c r="B72" s="186" t="s">
        <v>213</v>
      </c>
      <c r="C72" s="242">
        <v>153.47350230865331</v>
      </c>
      <c r="D72" s="243">
        <v>6.1315624186187749</v>
      </c>
      <c r="E72" s="243">
        <v>141.21037747141577</v>
      </c>
      <c r="F72" s="243">
        <v>165.73662714589085</v>
      </c>
      <c r="G72" s="243">
        <v>135.07881505279698</v>
      </c>
      <c r="H72" s="243">
        <v>171.86818956450963</v>
      </c>
      <c r="I72" s="52">
        <v>3.9951928680740469E-2</v>
      </c>
      <c r="J72" s="51">
        <v>7.9903857361480937E-2</v>
      </c>
      <c r="K72" s="53">
        <v>0.11985578604222141</v>
      </c>
      <c r="L72" s="243">
        <v>145.79982719322064</v>
      </c>
      <c r="M72" s="243">
        <v>161.14717742408598</v>
      </c>
    </row>
    <row r="73" spans="1:13" ht="15" customHeight="1">
      <c r="A73" s="49"/>
      <c r="B73" s="186" t="s">
        <v>223</v>
      </c>
      <c r="C73" s="251" t="s">
        <v>96</v>
      </c>
      <c r="D73" s="247" t="s">
        <v>94</v>
      </c>
      <c r="E73" s="247" t="s">
        <v>94</v>
      </c>
      <c r="F73" s="247" t="s">
        <v>94</v>
      </c>
      <c r="G73" s="247" t="s">
        <v>94</v>
      </c>
      <c r="H73" s="247" t="s">
        <v>94</v>
      </c>
      <c r="I73" s="52" t="s">
        <v>94</v>
      </c>
      <c r="J73" s="51" t="s">
        <v>94</v>
      </c>
      <c r="K73" s="53" t="s">
        <v>94</v>
      </c>
      <c r="L73" s="247" t="s">
        <v>94</v>
      </c>
      <c r="M73" s="247" t="s">
        <v>94</v>
      </c>
    </row>
    <row r="74" spans="1:13" ht="15" customHeight="1">
      <c r="A74" s="49"/>
      <c r="B74" s="186" t="s">
        <v>138</v>
      </c>
      <c r="C74" s="242">
        <v>94.224051559535155</v>
      </c>
      <c r="D74" s="247">
        <v>4.2949666049031689</v>
      </c>
      <c r="E74" s="243">
        <v>85.634118349728823</v>
      </c>
      <c r="F74" s="243">
        <v>102.81398476934149</v>
      </c>
      <c r="G74" s="243">
        <v>81.339151744825642</v>
      </c>
      <c r="H74" s="243">
        <v>107.10895137424467</v>
      </c>
      <c r="I74" s="52">
        <v>4.5582486995790122E-2</v>
      </c>
      <c r="J74" s="51">
        <v>9.1164973991580245E-2</v>
      </c>
      <c r="K74" s="53">
        <v>0.13674746098737037</v>
      </c>
      <c r="L74" s="243">
        <v>89.512848981558392</v>
      </c>
      <c r="M74" s="243">
        <v>98.935254137511919</v>
      </c>
    </row>
    <row r="75" spans="1:13" ht="15" customHeight="1">
      <c r="A75" s="49"/>
      <c r="B75" s="186" t="s">
        <v>139</v>
      </c>
      <c r="C75" s="178">
        <v>1.0251594373493564</v>
      </c>
      <c r="D75" s="50">
        <v>4.3031003977916038E-2</v>
      </c>
      <c r="E75" s="179">
        <v>0.93909742939352436</v>
      </c>
      <c r="F75" s="179">
        <v>1.1112214453051885</v>
      </c>
      <c r="G75" s="179">
        <v>0.89606642541560833</v>
      </c>
      <c r="H75" s="179">
        <v>1.1542524492831046</v>
      </c>
      <c r="I75" s="52">
        <v>4.1974938151256393E-2</v>
      </c>
      <c r="J75" s="51">
        <v>8.3949876302512785E-2</v>
      </c>
      <c r="K75" s="53">
        <v>0.12592481445376918</v>
      </c>
      <c r="L75" s="179">
        <v>0.97390146548188861</v>
      </c>
      <c r="M75" s="179">
        <v>1.0764174092168242</v>
      </c>
    </row>
    <row r="76" spans="1:13" ht="15" customHeight="1">
      <c r="A76" s="49"/>
      <c r="B76" s="186" t="s">
        <v>214</v>
      </c>
      <c r="C76" s="178">
        <v>2.665015055285036</v>
      </c>
      <c r="D76" s="50">
        <v>0.16487211868957097</v>
      </c>
      <c r="E76" s="179">
        <v>2.3352708179058941</v>
      </c>
      <c r="F76" s="179">
        <v>2.994759292664178</v>
      </c>
      <c r="G76" s="179">
        <v>2.1703986992163231</v>
      </c>
      <c r="H76" s="179">
        <v>3.1596314113537489</v>
      </c>
      <c r="I76" s="52">
        <v>6.186536108402476E-2</v>
      </c>
      <c r="J76" s="51">
        <v>0.12373072216804952</v>
      </c>
      <c r="K76" s="53">
        <v>0.18559608325207427</v>
      </c>
      <c r="L76" s="179">
        <v>2.5317643025207843</v>
      </c>
      <c r="M76" s="179">
        <v>2.7982658080492877</v>
      </c>
    </row>
    <row r="77" spans="1:13" ht="15" customHeight="1">
      <c r="A77" s="49"/>
      <c r="B77" s="186" t="s">
        <v>140</v>
      </c>
      <c r="C77" s="246">
        <v>0.47371405024627083</v>
      </c>
      <c r="D77" s="50">
        <v>5.0004509462067873E-2</v>
      </c>
      <c r="E77" s="50">
        <v>0.37370503132213506</v>
      </c>
      <c r="F77" s="50">
        <v>0.57372306917040661</v>
      </c>
      <c r="G77" s="50">
        <v>0.3237005218600672</v>
      </c>
      <c r="H77" s="50">
        <v>0.62372757863247452</v>
      </c>
      <c r="I77" s="52">
        <v>0.10555842588175696</v>
      </c>
      <c r="J77" s="51">
        <v>0.21111685176351391</v>
      </c>
      <c r="K77" s="53">
        <v>0.31667527764527087</v>
      </c>
      <c r="L77" s="50">
        <v>0.45002834773395728</v>
      </c>
      <c r="M77" s="50">
        <v>0.49739975275858439</v>
      </c>
    </row>
    <row r="78" spans="1:13" ht="15" customHeight="1">
      <c r="A78" s="49"/>
      <c r="B78" s="186" t="s">
        <v>215</v>
      </c>
      <c r="C78" s="246">
        <v>8.1040844300171958E-2</v>
      </c>
      <c r="D78" s="50">
        <v>1.1766592627291224E-2</v>
      </c>
      <c r="E78" s="50">
        <v>5.7507659045589507E-2</v>
      </c>
      <c r="F78" s="50">
        <v>0.10457402955475441</v>
      </c>
      <c r="G78" s="50">
        <v>4.5741066418298289E-2</v>
      </c>
      <c r="H78" s="50">
        <v>0.11634062218204563</v>
      </c>
      <c r="I78" s="52">
        <v>0.14519336180294776</v>
      </c>
      <c r="J78" s="51">
        <v>0.29038672360589551</v>
      </c>
      <c r="K78" s="53">
        <v>0.4355800854088433</v>
      </c>
      <c r="L78" s="50">
        <v>7.6988802085163358E-2</v>
      </c>
      <c r="M78" s="50">
        <v>8.5092886515180557E-2</v>
      </c>
    </row>
    <row r="79" spans="1:13" ht="15" customHeight="1">
      <c r="A79" s="49"/>
      <c r="B79" s="186" t="s">
        <v>141</v>
      </c>
      <c r="C79" s="251">
        <v>43.360082180656498</v>
      </c>
      <c r="D79" s="179">
        <v>2.0876669702200443</v>
      </c>
      <c r="E79" s="247">
        <v>39.184748240216408</v>
      </c>
      <c r="F79" s="247">
        <v>47.535416121096588</v>
      </c>
      <c r="G79" s="247">
        <v>37.097081269996366</v>
      </c>
      <c r="H79" s="247">
        <v>49.62308309131663</v>
      </c>
      <c r="I79" s="52">
        <v>4.8147209719804913E-2</v>
      </c>
      <c r="J79" s="51">
        <v>9.6294419439609827E-2</v>
      </c>
      <c r="K79" s="53">
        <v>0.14444162915941475</v>
      </c>
      <c r="L79" s="247">
        <v>41.192078071623676</v>
      </c>
      <c r="M79" s="247">
        <v>45.52808628968932</v>
      </c>
    </row>
    <row r="80" spans="1:13" ht="15" customHeight="1">
      <c r="A80" s="49"/>
      <c r="B80" s="186" t="s">
        <v>166</v>
      </c>
      <c r="C80" s="251">
        <v>18.0346480561033</v>
      </c>
      <c r="D80" s="179">
        <v>0.76457461461536402</v>
      </c>
      <c r="E80" s="247">
        <v>16.505498826872572</v>
      </c>
      <c r="F80" s="247">
        <v>19.563797285334029</v>
      </c>
      <c r="G80" s="247">
        <v>15.740924212257209</v>
      </c>
      <c r="H80" s="247">
        <v>20.328371899949392</v>
      </c>
      <c r="I80" s="52">
        <v>4.2394762139903029E-2</v>
      </c>
      <c r="J80" s="51">
        <v>8.4789524279806058E-2</v>
      </c>
      <c r="K80" s="53">
        <v>0.12718428641970908</v>
      </c>
      <c r="L80" s="247">
        <v>17.132915653298134</v>
      </c>
      <c r="M80" s="247">
        <v>18.936380458908467</v>
      </c>
    </row>
    <row r="81" spans="1:13" ht="15" customHeight="1">
      <c r="A81" s="49"/>
      <c r="B81" s="186" t="s">
        <v>142</v>
      </c>
      <c r="C81" s="242">
        <v>107.52625713023664</v>
      </c>
      <c r="D81" s="243">
        <v>9.7642862920914588</v>
      </c>
      <c r="E81" s="243">
        <v>87.997684546053733</v>
      </c>
      <c r="F81" s="243">
        <v>127.05482971441955</v>
      </c>
      <c r="G81" s="243">
        <v>78.233398253962264</v>
      </c>
      <c r="H81" s="243">
        <v>136.81911600651102</v>
      </c>
      <c r="I81" s="52">
        <v>9.0808389994128394E-2</v>
      </c>
      <c r="J81" s="51">
        <v>0.18161677998825679</v>
      </c>
      <c r="K81" s="53">
        <v>0.2724251699823852</v>
      </c>
      <c r="L81" s="243">
        <v>102.14994427372481</v>
      </c>
      <c r="M81" s="243">
        <v>112.90256998674847</v>
      </c>
    </row>
    <row r="82" spans="1:13" ht="15" customHeight="1">
      <c r="A82" s="49"/>
      <c r="B82" s="186" t="s">
        <v>167</v>
      </c>
      <c r="C82" s="178">
        <v>0.99336453183215501</v>
      </c>
      <c r="D82" s="179">
        <v>0.12956093288741244</v>
      </c>
      <c r="E82" s="179">
        <v>0.73424266605733013</v>
      </c>
      <c r="F82" s="179">
        <v>1.25248639760698</v>
      </c>
      <c r="G82" s="179">
        <v>0.60468173316991769</v>
      </c>
      <c r="H82" s="179">
        <v>1.3820473304943923</v>
      </c>
      <c r="I82" s="52">
        <v>0.13042637293325857</v>
      </c>
      <c r="J82" s="51">
        <v>0.26085274586651713</v>
      </c>
      <c r="K82" s="53">
        <v>0.39127911879977573</v>
      </c>
      <c r="L82" s="179">
        <v>0.94369630524054726</v>
      </c>
      <c r="M82" s="179">
        <v>1.0430327584237629</v>
      </c>
    </row>
    <row r="83" spans="1:13" ht="15" customHeight="1">
      <c r="A83" s="49"/>
      <c r="B83" s="186" t="s">
        <v>216</v>
      </c>
      <c r="C83" s="242">
        <v>55.023530898388991</v>
      </c>
      <c r="D83" s="247">
        <v>3.4914078036677534</v>
      </c>
      <c r="E83" s="243">
        <v>48.040715291053488</v>
      </c>
      <c r="F83" s="243">
        <v>62.006346505724494</v>
      </c>
      <c r="G83" s="243">
        <v>44.549307487385732</v>
      </c>
      <c r="H83" s="243">
        <v>65.497754309392249</v>
      </c>
      <c r="I83" s="52">
        <v>6.345299450366565E-2</v>
      </c>
      <c r="J83" s="51">
        <v>0.1269059890073313</v>
      </c>
      <c r="K83" s="53">
        <v>0.19035898351099695</v>
      </c>
      <c r="L83" s="243">
        <v>52.272354353469538</v>
      </c>
      <c r="M83" s="243">
        <v>57.774707443308444</v>
      </c>
    </row>
    <row r="84" spans="1:13" ht="15" customHeight="1">
      <c r="A84" s="49"/>
      <c r="B84" s="186" t="s">
        <v>145</v>
      </c>
      <c r="C84" s="178">
        <v>3.4883103590597537</v>
      </c>
      <c r="D84" s="50">
        <v>0.24744986461046553</v>
      </c>
      <c r="E84" s="179">
        <v>2.9934106298388228</v>
      </c>
      <c r="F84" s="179">
        <v>3.9832100882806847</v>
      </c>
      <c r="G84" s="179">
        <v>2.7459607652283573</v>
      </c>
      <c r="H84" s="179">
        <v>4.2306599528911502</v>
      </c>
      <c r="I84" s="52">
        <v>7.0936883229955394E-2</v>
      </c>
      <c r="J84" s="51">
        <v>0.14187376645991079</v>
      </c>
      <c r="K84" s="53">
        <v>0.21281064968986618</v>
      </c>
      <c r="L84" s="179">
        <v>3.3138948411067659</v>
      </c>
      <c r="M84" s="179">
        <v>3.6627258770127415</v>
      </c>
    </row>
    <row r="85" spans="1:13" ht="15" customHeight="1">
      <c r="A85" s="49"/>
      <c r="B85" s="186" t="s">
        <v>146</v>
      </c>
      <c r="C85" s="178">
        <v>6.1298953270695495</v>
      </c>
      <c r="D85" s="179">
        <v>0.6269007423919456</v>
      </c>
      <c r="E85" s="179">
        <v>4.8760938422856581</v>
      </c>
      <c r="F85" s="179">
        <v>7.383696811853441</v>
      </c>
      <c r="G85" s="179">
        <v>4.2491930998937129</v>
      </c>
      <c r="H85" s="179">
        <v>8.0105975542453862</v>
      </c>
      <c r="I85" s="52">
        <v>0.10226940411585152</v>
      </c>
      <c r="J85" s="51">
        <v>0.20453880823170303</v>
      </c>
      <c r="K85" s="53">
        <v>0.30680821234755457</v>
      </c>
      <c r="L85" s="179">
        <v>5.8234005607160721</v>
      </c>
      <c r="M85" s="179">
        <v>6.4363900934230269</v>
      </c>
    </row>
    <row r="86" spans="1:13" ht="15" customHeight="1">
      <c r="A86" s="49"/>
      <c r="B86" s="186" t="s">
        <v>224</v>
      </c>
      <c r="C86" s="178">
        <v>0.11583333333333334</v>
      </c>
      <c r="D86" s="179">
        <v>2.8017851452243898E-2</v>
      </c>
      <c r="E86" s="179">
        <v>5.9797630428845547E-2</v>
      </c>
      <c r="F86" s="179">
        <v>0.17186903623782113</v>
      </c>
      <c r="G86" s="179">
        <v>3.1779778976601641E-2</v>
      </c>
      <c r="H86" s="179">
        <v>0.19988688769006505</v>
      </c>
      <c r="I86" s="52">
        <v>0.24188073196181781</v>
      </c>
      <c r="J86" s="51">
        <v>0.48376146392363562</v>
      </c>
      <c r="K86" s="53">
        <v>0.72564219588545342</v>
      </c>
      <c r="L86" s="179">
        <v>0.11004166666666668</v>
      </c>
      <c r="M86" s="179">
        <v>0.12162500000000001</v>
      </c>
    </row>
    <row r="87" spans="1:13" ht="15" customHeight="1">
      <c r="A87" s="49"/>
      <c r="B87" s="186" t="s">
        <v>168</v>
      </c>
      <c r="C87" s="246">
        <v>2.2500000000000003E-2</v>
      </c>
      <c r="D87" s="50">
        <v>1.9446111706563675E-3</v>
      </c>
      <c r="E87" s="50">
        <v>1.8610777658687266E-2</v>
      </c>
      <c r="F87" s="50">
        <v>2.6389222341312739E-2</v>
      </c>
      <c r="G87" s="50">
        <v>1.66661664880309E-2</v>
      </c>
      <c r="H87" s="50">
        <v>2.8333833511969105E-2</v>
      </c>
      <c r="I87" s="52">
        <v>8.6427163140282995E-2</v>
      </c>
      <c r="J87" s="51">
        <v>0.17285432628056599</v>
      </c>
      <c r="K87" s="53">
        <v>0.259281489420849</v>
      </c>
      <c r="L87" s="50">
        <v>2.1375000000000002E-2</v>
      </c>
      <c r="M87" s="50">
        <v>2.3625000000000004E-2</v>
      </c>
    </row>
    <row r="88" spans="1:13" s="48" customFormat="1" ht="15" customHeight="1">
      <c r="A88" s="49"/>
      <c r="B88" s="186" t="s">
        <v>150</v>
      </c>
      <c r="C88" s="246">
        <v>0.28601031573432539</v>
      </c>
      <c r="D88" s="50">
        <v>3.5706717123705323E-2</v>
      </c>
      <c r="E88" s="50">
        <v>0.21459688148691475</v>
      </c>
      <c r="F88" s="50">
        <v>0.35742374998173604</v>
      </c>
      <c r="G88" s="50">
        <v>0.17889016436320943</v>
      </c>
      <c r="H88" s="50">
        <v>0.39313046710544136</v>
      </c>
      <c r="I88" s="52">
        <v>0.12484415826761033</v>
      </c>
      <c r="J88" s="51">
        <v>0.24968831653522067</v>
      </c>
      <c r="K88" s="53">
        <v>0.37453247480283103</v>
      </c>
      <c r="L88" s="50">
        <v>0.27170979994760913</v>
      </c>
      <c r="M88" s="50">
        <v>0.30031083152104165</v>
      </c>
    </row>
    <row r="89" spans="1:13" ht="15" customHeight="1">
      <c r="A89" s="49"/>
      <c r="B89" s="186" t="s">
        <v>151</v>
      </c>
      <c r="C89" s="251">
        <v>23.722167004983078</v>
      </c>
      <c r="D89" s="179">
        <v>1.0206030523131178</v>
      </c>
      <c r="E89" s="247">
        <v>21.680960900356844</v>
      </c>
      <c r="F89" s="247">
        <v>25.763373109609311</v>
      </c>
      <c r="G89" s="247">
        <v>20.660357848043724</v>
      </c>
      <c r="H89" s="247">
        <v>26.783976161922432</v>
      </c>
      <c r="I89" s="52">
        <v>4.3023179631891555E-2</v>
      </c>
      <c r="J89" s="51">
        <v>8.6046359263783109E-2</v>
      </c>
      <c r="K89" s="53">
        <v>0.12906953889567466</v>
      </c>
      <c r="L89" s="247">
        <v>22.536058654733925</v>
      </c>
      <c r="M89" s="247">
        <v>24.908275355232231</v>
      </c>
    </row>
    <row r="90" spans="1:13" s="48" customFormat="1" ht="15" customHeight="1">
      <c r="A90" s="49"/>
      <c r="B90" s="186" t="s">
        <v>169</v>
      </c>
      <c r="C90" s="251">
        <v>10.431141393515333</v>
      </c>
      <c r="D90" s="179">
        <v>0.52617510642334409</v>
      </c>
      <c r="E90" s="247">
        <v>9.3787911806686441</v>
      </c>
      <c r="F90" s="247">
        <v>11.483491606362021</v>
      </c>
      <c r="G90" s="247">
        <v>8.8526160742453008</v>
      </c>
      <c r="H90" s="247">
        <v>12.009666712785364</v>
      </c>
      <c r="I90" s="52">
        <v>5.0442716340749469E-2</v>
      </c>
      <c r="J90" s="51">
        <v>0.10088543268149894</v>
      </c>
      <c r="K90" s="53">
        <v>0.15132814902224839</v>
      </c>
      <c r="L90" s="247">
        <v>9.9095843238395656</v>
      </c>
      <c r="M90" s="247">
        <v>10.9526984631911</v>
      </c>
    </row>
    <row r="91" spans="1:13" s="48" customFormat="1" ht="15" customHeight="1">
      <c r="A91" s="49"/>
      <c r="B91" s="186" t="s">
        <v>153</v>
      </c>
      <c r="C91" s="178">
        <v>1.1626984288942597</v>
      </c>
      <c r="D91" s="50">
        <v>4.457658502119697E-2</v>
      </c>
      <c r="E91" s="179">
        <v>1.0735452588518657</v>
      </c>
      <c r="F91" s="179">
        <v>1.2518515989366537</v>
      </c>
      <c r="G91" s="179">
        <v>1.0289686738306687</v>
      </c>
      <c r="H91" s="179">
        <v>1.2964281839578506</v>
      </c>
      <c r="I91" s="52">
        <v>3.8338905354494926E-2</v>
      </c>
      <c r="J91" s="51">
        <v>7.6677810708989852E-2</v>
      </c>
      <c r="K91" s="53">
        <v>0.11501671606348478</v>
      </c>
      <c r="L91" s="179">
        <v>1.1045635074495468</v>
      </c>
      <c r="M91" s="179">
        <v>1.2208333503389726</v>
      </c>
    </row>
    <row r="92" spans="1:13" ht="15" customHeight="1">
      <c r="A92" s="49"/>
      <c r="B92" s="186" t="s">
        <v>154</v>
      </c>
      <c r="C92" s="246">
        <v>3.1771549253336723E-2</v>
      </c>
      <c r="D92" s="50">
        <v>1.8311026540352828E-3</v>
      </c>
      <c r="E92" s="50">
        <v>2.8109343945266159E-2</v>
      </c>
      <c r="F92" s="50">
        <v>3.5433754561407287E-2</v>
      </c>
      <c r="G92" s="50">
        <v>2.6278241291230874E-2</v>
      </c>
      <c r="H92" s="50">
        <v>3.7264857215442572E-2</v>
      </c>
      <c r="I92" s="52">
        <v>5.7633407783631331E-2</v>
      </c>
      <c r="J92" s="51">
        <v>0.11526681556726266</v>
      </c>
      <c r="K92" s="53">
        <v>0.172900223350894</v>
      </c>
      <c r="L92" s="50">
        <v>3.0182971790669887E-2</v>
      </c>
      <c r="M92" s="50">
        <v>3.3360126716003559E-2</v>
      </c>
    </row>
    <row r="93" spans="1:13" ht="15" customHeight="1">
      <c r="A93" s="49"/>
      <c r="B93" s="186" t="s">
        <v>170</v>
      </c>
      <c r="C93" s="178">
        <v>3.9427415486175597</v>
      </c>
      <c r="D93" s="50">
        <v>0.38602847020870967</v>
      </c>
      <c r="E93" s="179">
        <v>3.1706846082001405</v>
      </c>
      <c r="F93" s="179">
        <v>4.7147984890349788</v>
      </c>
      <c r="G93" s="179">
        <v>2.7846561379914307</v>
      </c>
      <c r="H93" s="179">
        <v>5.1008269592436886</v>
      </c>
      <c r="I93" s="52">
        <v>9.7908641854565007E-2</v>
      </c>
      <c r="J93" s="51">
        <v>0.19581728370913001</v>
      </c>
      <c r="K93" s="53">
        <v>0.29372592556369503</v>
      </c>
      <c r="L93" s="179">
        <v>3.7456044711866818</v>
      </c>
      <c r="M93" s="179">
        <v>4.1398786260484375</v>
      </c>
    </row>
    <row r="94" spans="1:13" ht="15" customHeight="1">
      <c r="A94" s="49"/>
      <c r="B94" s="186" t="s">
        <v>171</v>
      </c>
      <c r="C94" s="246">
        <v>0.26762100749914874</v>
      </c>
      <c r="D94" s="50">
        <v>1.9775070435340152E-2</v>
      </c>
      <c r="E94" s="50">
        <v>0.22807086662846843</v>
      </c>
      <c r="F94" s="50">
        <v>0.30717114836982906</v>
      </c>
      <c r="G94" s="50">
        <v>0.2082957961931283</v>
      </c>
      <c r="H94" s="50">
        <v>0.32694621880516922</v>
      </c>
      <c r="I94" s="52">
        <v>7.3892070806149443E-2</v>
      </c>
      <c r="J94" s="51">
        <v>0.14778414161229889</v>
      </c>
      <c r="K94" s="53">
        <v>0.22167621241844832</v>
      </c>
      <c r="L94" s="50">
        <v>0.25423995712419128</v>
      </c>
      <c r="M94" s="50">
        <v>0.2810020578741062</v>
      </c>
    </row>
    <row r="95" spans="1:13" ht="15" customHeight="1">
      <c r="A95" s="49"/>
      <c r="B95" s="186" t="s">
        <v>173</v>
      </c>
      <c r="C95" s="242">
        <v>83.929646701060065</v>
      </c>
      <c r="D95" s="247">
        <v>3.7346592930423088</v>
      </c>
      <c r="E95" s="243">
        <v>76.460328114975454</v>
      </c>
      <c r="F95" s="243">
        <v>91.398965287144676</v>
      </c>
      <c r="G95" s="243">
        <v>72.725668821933141</v>
      </c>
      <c r="H95" s="243">
        <v>95.133624580186989</v>
      </c>
      <c r="I95" s="52">
        <v>4.4497498081272617E-2</v>
      </c>
      <c r="J95" s="51">
        <v>8.8994996162545234E-2</v>
      </c>
      <c r="K95" s="53">
        <v>0.13349249424381784</v>
      </c>
      <c r="L95" s="243">
        <v>79.73316436600706</v>
      </c>
      <c r="M95" s="243">
        <v>88.12612903611307</v>
      </c>
    </row>
    <row r="96" spans="1:13" ht="15" customHeight="1">
      <c r="A96" s="49"/>
      <c r="B96" s="186" t="s">
        <v>174</v>
      </c>
      <c r="C96" s="246">
        <v>4.8375722770776911E-2</v>
      </c>
      <c r="D96" s="50">
        <v>2.5945403375102808E-3</v>
      </c>
      <c r="E96" s="50">
        <v>4.3186642095756352E-2</v>
      </c>
      <c r="F96" s="50">
        <v>5.3564803445797469E-2</v>
      </c>
      <c r="G96" s="50">
        <v>4.0592101758246069E-2</v>
      </c>
      <c r="H96" s="50">
        <v>5.6159343783307752E-2</v>
      </c>
      <c r="I96" s="52">
        <v>5.3633107453592524E-2</v>
      </c>
      <c r="J96" s="51">
        <v>0.10726621490718505</v>
      </c>
      <c r="K96" s="53">
        <v>0.16089932236077759</v>
      </c>
      <c r="L96" s="50">
        <v>4.5956936632238064E-2</v>
      </c>
      <c r="M96" s="50">
        <v>5.0794508909315757E-2</v>
      </c>
    </row>
    <row r="97" spans="1:13" ht="15" customHeight="1">
      <c r="A97" s="49"/>
      <c r="B97" s="186" t="s">
        <v>175</v>
      </c>
      <c r="C97" s="251">
        <v>11.462455406252431</v>
      </c>
      <c r="D97" s="179">
        <v>0.93897827732329586</v>
      </c>
      <c r="E97" s="247">
        <v>9.58449885160584</v>
      </c>
      <c r="F97" s="247">
        <v>13.340411960899022</v>
      </c>
      <c r="G97" s="247">
        <v>8.6455205742825427</v>
      </c>
      <c r="H97" s="247">
        <v>14.279390238222319</v>
      </c>
      <c r="I97" s="52">
        <v>8.1917725656852805E-2</v>
      </c>
      <c r="J97" s="51">
        <v>0.16383545131370561</v>
      </c>
      <c r="K97" s="53">
        <v>0.24575317697055843</v>
      </c>
      <c r="L97" s="247">
        <v>10.889332635939809</v>
      </c>
      <c r="M97" s="247">
        <v>12.035578176565053</v>
      </c>
    </row>
    <row r="98" spans="1:13" ht="15" customHeight="1">
      <c r="A98" s="49"/>
      <c r="B98" s="186" t="s">
        <v>157</v>
      </c>
      <c r="C98" s="251">
        <v>14.577710059380708</v>
      </c>
      <c r="D98" s="179">
        <v>1.0304755028979209</v>
      </c>
      <c r="E98" s="247">
        <v>12.516759053584867</v>
      </c>
      <c r="F98" s="247">
        <v>16.638661065176549</v>
      </c>
      <c r="G98" s="247">
        <v>11.486283550686945</v>
      </c>
      <c r="H98" s="247">
        <v>17.669136568074471</v>
      </c>
      <c r="I98" s="52">
        <v>7.0688434514089765E-2</v>
      </c>
      <c r="J98" s="51">
        <v>0.14137686902817953</v>
      </c>
      <c r="K98" s="53">
        <v>0.2120653035422693</v>
      </c>
      <c r="L98" s="247">
        <v>13.848824556411673</v>
      </c>
      <c r="M98" s="247">
        <v>15.306595562349743</v>
      </c>
    </row>
    <row r="99" spans="1:13" ht="15" customHeight="1">
      <c r="A99" s="49"/>
      <c r="B99" s="186" t="s">
        <v>218</v>
      </c>
      <c r="C99" s="246">
        <v>8.1249999999999996E-4</v>
      </c>
      <c r="D99" s="50">
        <v>2.4401037437357309E-4</v>
      </c>
      <c r="E99" s="50">
        <v>3.2447925125285378E-4</v>
      </c>
      <c r="F99" s="50">
        <v>1.3005207487471462E-3</v>
      </c>
      <c r="G99" s="50">
        <v>8.0468876879280656E-5</v>
      </c>
      <c r="H99" s="50">
        <v>1.5445311231207194E-3</v>
      </c>
      <c r="I99" s="52">
        <v>0.3003204607674746</v>
      </c>
      <c r="J99" s="51">
        <v>0.60064092153494919</v>
      </c>
      <c r="K99" s="53">
        <v>0.90096138230242384</v>
      </c>
      <c r="L99" s="50">
        <v>7.7187499999999999E-4</v>
      </c>
      <c r="M99" s="50">
        <v>8.5312499999999993E-4</v>
      </c>
    </row>
    <row r="100" spans="1:13" ht="15" customHeight="1">
      <c r="A100" s="49"/>
      <c r="B100" s="186" t="s">
        <v>219</v>
      </c>
      <c r="C100" s="246">
        <v>3.42099161965667E-2</v>
      </c>
      <c r="D100" s="50">
        <v>4.2534126565959805E-3</v>
      </c>
      <c r="E100" s="50">
        <v>2.5703090883374739E-2</v>
      </c>
      <c r="F100" s="50">
        <v>4.2716741509758661E-2</v>
      </c>
      <c r="G100" s="50">
        <v>2.1449678226778759E-2</v>
      </c>
      <c r="H100" s="50">
        <v>4.6970154166354638E-2</v>
      </c>
      <c r="I100" s="52">
        <v>0.12433274118990248</v>
      </c>
      <c r="J100" s="51">
        <v>0.24866548237980496</v>
      </c>
      <c r="K100" s="53">
        <v>0.37299822356970747</v>
      </c>
      <c r="L100" s="50">
        <v>3.2499420386738365E-2</v>
      </c>
      <c r="M100" s="50">
        <v>3.5920412006395036E-2</v>
      </c>
    </row>
    <row r="101" spans="1:13" ht="15" customHeight="1">
      <c r="A101" s="49"/>
      <c r="B101" s="186" t="s">
        <v>220</v>
      </c>
      <c r="C101" s="178">
        <v>5.230249749013975</v>
      </c>
      <c r="D101" s="179">
        <v>0.56403005768717529</v>
      </c>
      <c r="E101" s="179">
        <v>4.1021896336396244</v>
      </c>
      <c r="F101" s="179">
        <v>6.3583098643883256</v>
      </c>
      <c r="G101" s="179">
        <v>3.5381595759524491</v>
      </c>
      <c r="H101" s="179">
        <v>6.9223399220755013</v>
      </c>
      <c r="I101" s="52">
        <v>0.10783998561321249</v>
      </c>
      <c r="J101" s="51">
        <v>0.21567997122642499</v>
      </c>
      <c r="K101" s="53">
        <v>0.32351995683963747</v>
      </c>
      <c r="L101" s="179">
        <v>4.9687372615632759</v>
      </c>
      <c r="M101" s="179">
        <v>5.4917622364646741</v>
      </c>
    </row>
    <row r="102" spans="1:13" ht="15" customHeight="1">
      <c r="A102" s="49"/>
      <c r="B102" s="186" t="s">
        <v>176</v>
      </c>
      <c r="C102" s="178">
        <v>5.1955131369174934</v>
      </c>
      <c r="D102" s="50">
        <v>0.40915078770578778</v>
      </c>
      <c r="E102" s="179">
        <v>4.3772115615059182</v>
      </c>
      <c r="F102" s="179">
        <v>6.0138147123290686</v>
      </c>
      <c r="G102" s="179">
        <v>3.9680607738001301</v>
      </c>
      <c r="H102" s="179">
        <v>6.4229655000348567</v>
      </c>
      <c r="I102" s="52">
        <v>7.87507945651231E-2</v>
      </c>
      <c r="J102" s="51">
        <v>0.1575015891302462</v>
      </c>
      <c r="K102" s="53">
        <v>0.2362523836953693</v>
      </c>
      <c r="L102" s="179">
        <v>4.9357374800716185</v>
      </c>
      <c r="M102" s="179">
        <v>5.4552887937633683</v>
      </c>
    </row>
    <row r="103" spans="1:13" ht="15" customHeight="1">
      <c r="A103" s="49"/>
      <c r="B103" s="186" t="s">
        <v>177</v>
      </c>
      <c r="C103" s="178">
        <v>1.3706827342319774</v>
      </c>
      <c r="D103" s="179">
        <v>0.19715843621161971</v>
      </c>
      <c r="E103" s="179">
        <v>0.97636586180873797</v>
      </c>
      <c r="F103" s="179">
        <v>1.7649996066552167</v>
      </c>
      <c r="G103" s="179">
        <v>0.7792074255971182</v>
      </c>
      <c r="H103" s="179">
        <v>1.9621580428668366</v>
      </c>
      <c r="I103" s="52">
        <v>0.14383958540346811</v>
      </c>
      <c r="J103" s="51">
        <v>0.28767917080693622</v>
      </c>
      <c r="K103" s="53">
        <v>0.43151875621040436</v>
      </c>
      <c r="L103" s="179">
        <v>1.3021485975203786</v>
      </c>
      <c r="M103" s="179">
        <v>1.4392168709435762</v>
      </c>
    </row>
    <row r="104" spans="1:13" ht="15" customHeight="1">
      <c r="A104" s="49"/>
      <c r="B104" s="186" t="s">
        <v>159</v>
      </c>
      <c r="C104" s="242">
        <v>52.468294713352755</v>
      </c>
      <c r="D104" s="247">
        <v>2.0210978857176336</v>
      </c>
      <c r="E104" s="243">
        <v>48.426098941917488</v>
      </c>
      <c r="F104" s="243">
        <v>56.510490484788022</v>
      </c>
      <c r="G104" s="243">
        <v>46.40500105619985</v>
      </c>
      <c r="H104" s="243">
        <v>58.531588370505659</v>
      </c>
      <c r="I104" s="52">
        <v>3.8520365427528951E-2</v>
      </c>
      <c r="J104" s="51">
        <v>7.7040730855057901E-2</v>
      </c>
      <c r="K104" s="53">
        <v>0.11556109628258684</v>
      </c>
      <c r="L104" s="243">
        <v>49.844879977685117</v>
      </c>
      <c r="M104" s="243">
        <v>55.091709449020392</v>
      </c>
    </row>
    <row r="105" spans="1:13" ht="15" customHeight="1">
      <c r="A105" s="49"/>
      <c r="B105" s="186" t="s">
        <v>178</v>
      </c>
      <c r="C105" s="246" t="s">
        <v>106</v>
      </c>
      <c r="D105" s="50" t="s">
        <v>94</v>
      </c>
      <c r="E105" s="50" t="s">
        <v>94</v>
      </c>
      <c r="F105" s="50" t="s">
        <v>94</v>
      </c>
      <c r="G105" s="50" t="s">
        <v>94</v>
      </c>
      <c r="H105" s="50" t="s">
        <v>94</v>
      </c>
      <c r="I105" s="52" t="s">
        <v>94</v>
      </c>
      <c r="J105" s="51" t="s">
        <v>94</v>
      </c>
      <c r="K105" s="53" t="s">
        <v>94</v>
      </c>
      <c r="L105" s="50" t="s">
        <v>94</v>
      </c>
      <c r="M105" s="50" t="s">
        <v>94</v>
      </c>
    </row>
    <row r="106" spans="1:13" ht="15" customHeight="1">
      <c r="A106" s="49"/>
      <c r="B106" s="186" t="s">
        <v>160</v>
      </c>
      <c r="C106" s="178">
        <v>0.45396427388881966</v>
      </c>
      <c r="D106" s="50">
        <v>3.6941022820343582E-2</v>
      </c>
      <c r="E106" s="179">
        <v>0.38008222824813248</v>
      </c>
      <c r="F106" s="179">
        <v>0.52784631952950678</v>
      </c>
      <c r="G106" s="179">
        <v>0.34314120542778892</v>
      </c>
      <c r="H106" s="179">
        <v>0.5647873423498504</v>
      </c>
      <c r="I106" s="52">
        <v>8.1374295170616895E-2</v>
      </c>
      <c r="J106" s="51">
        <v>0.16274859034123379</v>
      </c>
      <c r="K106" s="53">
        <v>0.24412288551185068</v>
      </c>
      <c r="L106" s="179">
        <v>0.43126606019437869</v>
      </c>
      <c r="M106" s="179">
        <v>0.47666248758326063</v>
      </c>
    </row>
    <row r="107" spans="1:13" ht="15" customHeight="1">
      <c r="A107" s="49"/>
      <c r="B107" s="186" t="s">
        <v>221</v>
      </c>
      <c r="C107" s="178">
        <v>0.11747337408152808</v>
      </c>
      <c r="D107" s="179">
        <v>2.3863152821684056E-2</v>
      </c>
      <c r="E107" s="179">
        <v>6.9747068438159976E-2</v>
      </c>
      <c r="F107" s="179">
        <v>0.16519967972489619</v>
      </c>
      <c r="G107" s="179">
        <v>4.5883915616475909E-2</v>
      </c>
      <c r="H107" s="179">
        <v>0.18906283254658024</v>
      </c>
      <c r="I107" s="52">
        <v>0.20313669381048605</v>
      </c>
      <c r="J107" s="51">
        <v>0.40627338762097209</v>
      </c>
      <c r="K107" s="53">
        <v>0.60941008143145814</v>
      </c>
      <c r="L107" s="179">
        <v>0.11159970537745167</v>
      </c>
      <c r="M107" s="179">
        <v>0.12334704278560449</v>
      </c>
    </row>
    <row r="108" spans="1:13" ht="15" customHeight="1">
      <c r="A108" s="49"/>
      <c r="B108" s="186" t="s">
        <v>161</v>
      </c>
      <c r="C108" s="178">
        <v>6.6700890437981251</v>
      </c>
      <c r="D108" s="50">
        <v>0.33602064586910868</v>
      </c>
      <c r="E108" s="179">
        <v>5.9980477520599074</v>
      </c>
      <c r="F108" s="179">
        <v>7.3421303355363428</v>
      </c>
      <c r="G108" s="179">
        <v>5.6620271061907985</v>
      </c>
      <c r="H108" s="179">
        <v>7.6781509814054516</v>
      </c>
      <c r="I108" s="52">
        <v>5.0377235395611696E-2</v>
      </c>
      <c r="J108" s="51">
        <v>0.10075447079122339</v>
      </c>
      <c r="K108" s="53">
        <v>0.15113170618683508</v>
      </c>
      <c r="L108" s="179">
        <v>6.3365845916082186</v>
      </c>
      <c r="M108" s="179">
        <v>7.0035934959880315</v>
      </c>
    </row>
    <row r="109" spans="1:13" ht="15" customHeight="1">
      <c r="A109" s="49"/>
      <c r="B109" s="186" t="s">
        <v>162</v>
      </c>
      <c r="C109" s="246">
        <v>0.11411944437356732</v>
      </c>
      <c r="D109" s="50">
        <v>1.4129548507088436E-2</v>
      </c>
      <c r="E109" s="50">
        <v>8.5860347359390438E-2</v>
      </c>
      <c r="F109" s="50">
        <v>0.1423785413877442</v>
      </c>
      <c r="G109" s="50">
        <v>7.1730798852302005E-2</v>
      </c>
      <c r="H109" s="50">
        <v>0.15650808989483261</v>
      </c>
      <c r="I109" s="52">
        <v>0.12381368122364574</v>
      </c>
      <c r="J109" s="51">
        <v>0.24762736244729147</v>
      </c>
      <c r="K109" s="53">
        <v>0.37144104367093722</v>
      </c>
      <c r="L109" s="50">
        <v>0.10841347215488895</v>
      </c>
      <c r="M109" s="50">
        <v>0.11982541659224569</v>
      </c>
    </row>
    <row r="110" spans="1:13" ht="15" customHeight="1">
      <c r="A110" s="49"/>
      <c r="B110" s="186" t="s">
        <v>179</v>
      </c>
      <c r="C110" s="178">
        <v>0.12452717782417845</v>
      </c>
      <c r="D110" s="179">
        <v>1.6856831727873108E-2</v>
      </c>
      <c r="E110" s="179">
        <v>9.0813514368432241E-2</v>
      </c>
      <c r="F110" s="179">
        <v>0.15824084127992466</v>
      </c>
      <c r="G110" s="179">
        <v>7.3956682640559129E-2</v>
      </c>
      <c r="H110" s="179">
        <v>0.17509767300779777</v>
      </c>
      <c r="I110" s="52">
        <v>0.13536668880164851</v>
      </c>
      <c r="J110" s="51">
        <v>0.27073337760329702</v>
      </c>
      <c r="K110" s="53">
        <v>0.40610006640494556</v>
      </c>
      <c r="L110" s="179">
        <v>0.11830081893296952</v>
      </c>
      <c r="M110" s="179">
        <v>0.13075353671538736</v>
      </c>
    </row>
    <row r="111" spans="1:13" ht="15" customHeight="1">
      <c r="A111" s="49"/>
      <c r="B111" s="186" t="s">
        <v>136</v>
      </c>
      <c r="C111" s="178">
        <v>1.0067367777560146</v>
      </c>
      <c r="D111" s="50">
        <v>6.5325453168533887E-2</v>
      </c>
      <c r="E111" s="179">
        <v>0.87608587141894678</v>
      </c>
      <c r="F111" s="179">
        <v>1.1373876840930823</v>
      </c>
      <c r="G111" s="179">
        <v>0.8107604182504129</v>
      </c>
      <c r="H111" s="179">
        <v>1.2027131372616162</v>
      </c>
      <c r="I111" s="52">
        <v>6.4888315011340222E-2</v>
      </c>
      <c r="J111" s="51">
        <v>0.12977663002268044</v>
      </c>
      <c r="K111" s="53">
        <v>0.19466494503402065</v>
      </c>
      <c r="L111" s="179">
        <v>0.95639993886821384</v>
      </c>
      <c r="M111" s="179">
        <v>1.0570736166438153</v>
      </c>
    </row>
    <row r="112" spans="1:13" ht="15" customHeight="1">
      <c r="A112" s="49"/>
      <c r="B112" s="186" t="s">
        <v>180</v>
      </c>
      <c r="C112" s="251">
        <v>44.832250041508452</v>
      </c>
      <c r="D112" s="179">
        <v>3.1267394901047267</v>
      </c>
      <c r="E112" s="247">
        <v>38.578771061299001</v>
      </c>
      <c r="F112" s="247">
        <v>51.085729021717903</v>
      </c>
      <c r="G112" s="247">
        <v>35.452031571194269</v>
      </c>
      <c r="H112" s="247">
        <v>54.212468511822635</v>
      </c>
      <c r="I112" s="52">
        <v>6.97430864435713E-2</v>
      </c>
      <c r="J112" s="51">
        <v>0.1394861728871426</v>
      </c>
      <c r="K112" s="53">
        <v>0.2092292593307139</v>
      </c>
      <c r="L112" s="247">
        <v>42.590637539433033</v>
      </c>
      <c r="M112" s="247">
        <v>47.073862543583871</v>
      </c>
    </row>
    <row r="113" spans="1:13" ht="15" customHeight="1">
      <c r="A113" s="49"/>
      <c r="B113" s="186" t="s">
        <v>222</v>
      </c>
      <c r="C113" s="251">
        <v>10.112750913177329</v>
      </c>
      <c r="D113" s="247">
        <v>1.9723221896425127</v>
      </c>
      <c r="E113" s="247">
        <v>6.1681065338923045</v>
      </c>
      <c r="F113" s="247">
        <v>14.057395292462354</v>
      </c>
      <c r="G113" s="247">
        <v>4.1957843442497911</v>
      </c>
      <c r="H113" s="247">
        <v>16.029717482104868</v>
      </c>
      <c r="I113" s="52">
        <v>0.19503320180392222</v>
      </c>
      <c r="J113" s="51">
        <v>0.39006640360784445</v>
      </c>
      <c r="K113" s="53">
        <v>0.58509960541176664</v>
      </c>
      <c r="L113" s="247">
        <v>9.6071133675184637</v>
      </c>
      <c r="M113" s="247">
        <v>10.618388458836195</v>
      </c>
    </row>
    <row r="114" spans="1:13" ht="15" customHeight="1">
      <c r="A114" s="49"/>
      <c r="B114" s="186" t="s">
        <v>164</v>
      </c>
      <c r="C114" s="178">
        <v>9.0861831638891495</v>
      </c>
      <c r="D114" s="50">
        <v>0.39575742556883403</v>
      </c>
      <c r="E114" s="179">
        <v>8.2946683127514813</v>
      </c>
      <c r="F114" s="179">
        <v>9.8776980150268177</v>
      </c>
      <c r="G114" s="179">
        <v>7.8989108871826472</v>
      </c>
      <c r="H114" s="179">
        <v>10.273455440595651</v>
      </c>
      <c r="I114" s="52">
        <v>4.3555959463999885E-2</v>
      </c>
      <c r="J114" s="51">
        <v>8.7111918927999771E-2</v>
      </c>
      <c r="K114" s="53">
        <v>0.13066787839199967</v>
      </c>
      <c r="L114" s="179">
        <v>8.6318740056946925</v>
      </c>
      <c r="M114" s="179">
        <v>9.5404923220836064</v>
      </c>
    </row>
    <row r="115" spans="1:13" ht="15" customHeight="1">
      <c r="A115" s="49"/>
      <c r="B115" s="186" t="s">
        <v>165</v>
      </c>
      <c r="C115" s="178">
        <v>0.68075459449186393</v>
      </c>
      <c r="D115" s="50">
        <v>4.8877188029775961E-2</v>
      </c>
      <c r="E115" s="179">
        <v>0.58300021843231198</v>
      </c>
      <c r="F115" s="179">
        <v>0.77850897055141588</v>
      </c>
      <c r="G115" s="179">
        <v>0.53412303040253606</v>
      </c>
      <c r="H115" s="179">
        <v>0.8273861585811918</v>
      </c>
      <c r="I115" s="52">
        <v>7.1798543006910423E-2</v>
      </c>
      <c r="J115" s="51">
        <v>0.14359708601382085</v>
      </c>
      <c r="K115" s="53">
        <v>0.21539562902073128</v>
      </c>
      <c r="L115" s="179">
        <v>0.64671686476727075</v>
      </c>
      <c r="M115" s="179">
        <v>0.71479232421645711</v>
      </c>
    </row>
    <row r="116" spans="1:13" ht="15" customHeight="1">
      <c r="A116" s="49"/>
      <c r="B116" s="186" t="s">
        <v>181</v>
      </c>
      <c r="C116" s="242">
        <v>58.712902010991399</v>
      </c>
      <c r="D116" s="247">
        <v>5.0495382625578316</v>
      </c>
      <c r="E116" s="243">
        <v>48.613825485875736</v>
      </c>
      <c r="F116" s="243">
        <v>68.811978536107063</v>
      </c>
      <c r="G116" s="243">
        <v>43.564287223317905</v>
      </c>
      <c r="H116" s="243">
        <v>73.861516798664894</v>
      </c>
      <c r="I116" s="52">
        <v>8.6003895048698639E-2</v>
      </c>
      <c r="J116" s="51">
        <v>0.17200779009739728</v>
      </c>
      <c r="K116" s="53">
        <v>0.2580116851460959</v>
      </c>
      <c r="L116" s="243">
        <v>55.777256910441828</v>
      </c>
      <c r="M116" s="243">
        <v>61.648547111540971</v>
      </c>
    </row>
    <row r="117" spans="1:13" ht="15" customHeight="1">
      <c r="A117" s="49"/>
      <c r="B117" s="199" t="s">
        <v>185</v>
      </c>
      <c r="C117" s="252">
        <v>37.324311148185458</v>
      </c>
      <c r="D117" s="253">
        <v>6.4753353563619909</v>
      </c>
      <c r="E117" s="253">
        <v>24.373640435461475</v>
      </c>
      <c r="F117" s="253">
        <v>50.274981860909442</v>
      </c>
      <c r="G117" s="253">
        <v>17.898305079099487</v>
      </c>
      <c r="H117" s="253">
        <v>56.75031721727143</v>
      </c>
      <c r="I117" s="200">
        <v>0.17348840895290824</v>
      </c>
      <c r="J117" s="201">
        <v>0.34697681790581647</v>
      </c>
      <c r="K117" s="202">
        <v>0.52046522685872465</v>
      </c>
      <c r="L117" s="253">
        <v>35.458095590776182</v>
      </c>
      <c r="M117" s="253">
        <v>39.190526705594735</v>
      </c>
    </row>
    <row r="118" spans="1:13" ht="15" customHeight="1">
      <c r="B118" s="258" t="s">
        <v>628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17">
    <cfRule type="expression" dxfId="31" priority="71">
      <formula>IF(PG_IsBlnkRowRout*PG_IsBlnkRowRoutNext=1,TRUE,FALSE)</formula>
    </cfRule>
  </conditionalFormatting>
  <conditionalFormatting sqref="I5:K117">
    <cfRule type="cellIs" dxfId="30" priority="2" operator="greaterThan">
      <formula>1</formula>
    </cfRule>
  </conditionalFormatting>
  <conditionalFormatting sqref="C5:H117 L5:M117">
    <cfRule type="cellIs" dxfId="29" priority="1" operator="greaterThan">
      <formula>1000</formula>
    </cfRule>
  </conditionalFormatting>
  <hyperlinks>
    <hyperlink ref="B5" location="'Fire Assay'!$A$4" display="'Fire Assay'!$A$4" xr:uid="{FFC4E642-584C-4434-BCC0-3C5ED5C6F1CD}"/>
    <hyperlink ref="B7" location="'AR Digest 10-50g'!$A$4" display="'AR Digest 10-50g'!$A$4" xr:uid="{07CD87C8-8340-4CFD-9FDA-F47DE07698B1}"/>
    <hyperlink ref="B9" location="'CNL'!$A$4" display="'CNL'!$A$4" xr:uid="{F21751D8-A1D8-4CBA-BBB2-A87732202B9C}"/>
    <hyperlink ref="B11" location="'4-Acid'!$A$4" display="'4-Acid'!$A$4" xr:uid="{2AA61C51-BB46-4402-9262-AC8E3C196179}"/>
    <hyperlink ref="B12" location="'4-Acid'!$A$22" display="'4-Acid'!$A$22" xr:uid="{53499CBA-7947-4456-A510-A1AF5B499DDD}"/>
    <hyperlink ref="B13" location="'4-Acid'!$A$40" display="'4-Acid'!$A$40" xr:uid="{B7315439-B52D-4020-B00A-E7681B179677}"/>
    <hyperlink ref="B14" location="'4-Acid'!$A$58" display="'4-Acid'!$A$58" xr:uid="{0CC82E3A-8771-450F-BF1C-17317E871938}"/>
    <hyperlink ref="B15" location="'4-Acid'!$A$76" display="'4-Acid'!$A$76" xr:uid="{DD6CE71B-7DD5-49C2-BD7C-DF9DE67D8B78}"/>
    <hyperlink ref="B16" location="'4-Acid'!$A$95" display="'4-Acid'!$A$95" xr:uid="{202853DB-D822-4F35-B806-952607085575}"/>
    <hyperlink ref="B17" location="'4-Acid'!$A$113" display="'4-Acid'!$A$113" xr:uid="{1AA9B502-FEE2-48A3-AC7F-EF5ADB4CA359}"/>
    <hyperlink ref="B18" location="'4-Acid'!$A$131" display="'4-Acid'!$A$131" xr:uid="{686C5582-D50C-425B-8AD6-9B0DD36D5042}"/>
    <hyperlink ref="B19" location="'4-Acid'!$A$150" display="'4-Acid'!$A$150" xr:uid="{520F2115-C9B9-4A87-8FA5-C6C9BD35AC35}"/>
    <hyperlink ref="B20" location="'4-Acid'!$A$168" display="'4-Acid'!$A$168" xr:uid="{622E174C-6EE7-4579-8143-56D83A1180A2}"/>
    <hyperlink ref="B21" location="'4-Acid'!$A$186" display="'4-Acid'!$A$186" xr:uid="{DD0E0515-4464-42FE-B179-27D0B524E469}"/>
    <hyperlink ref="B22" location="'4-Acid'!$A$204" display="'4-Acid'!$A$204" xr:uid="{D5C09E78-D61A-4804-BA37-4BDB1B350792}"/>
    <hyperlink ref="B23" location="'4-Acid'!$A$222" display="'4-Acid'!$A$222" xr:uid="{D2EBE500-E993-4997-B233-58F722C9A8A6}"/>
    <hyperlink ref="B24" location="'4-Acid'!$A$240" display="'4-Acid'!$A$240" xr:uid="{21738ABF-B1B3-46FE-8625-8E54FCEF9801}"/>
    <hyperlink ref="B25" location="'4-Acid'!$A$258" display="'4-Acid'!$A$258" xr:uid="{1EF0C958-A895-48D5-89A4-28C36BC98478}"/>
    <hyperlink ref="B26" location="'4-Acid'!$A$276" display="'4-Acid'!$A$276" xr:uid="{6262FD96-FCC0-4100-9C74-0082B77D97F1}"/>
    <hyperlink ref="B27" location="'4-Acid'!$A$294" display="'4-Acid'!$A$294" xr:uid="{54062E9D-26D8-4E38-A051-2BAE9FB18691}"/>
    <hyperlink ref="B28" location="'4-Acid'!$A$312" display="'4-Acid'!$A$312" xr:uid="{40C1082B-CB97-4574-ABC6-8C983B58374E}"/>
    <hyperlink ref="B29" location="'4-Acid'!$A$330" display="'4-Acid'!$A$330" xr:uid="{3A310739-D31B-49E7-8810-41D3611C9C48}"/>
    <hyperlink ref="B30" location="'4-Acid'!$A$366" display="'4-Acid'!$A$366" xr:uid="{78B37849-42A6-4373-8F0F-D5136A4F197C}"/>
    <hyperlink ref="B31" location="'4-Acid'!$A$402" display="'4-Acid'!$A$402" xr:uid="{E522ABC3-2E2E-435F-996A-0B1982145BD0}"/>
    <hyperlink ref="B32" location="'4-Acid'!$A$421" display="'4-Acid'!$A$421" xr:uid="{08C255E9-CBD5-498D-96ED-5A866504E912}"/>
    <hyperlink ref="B33" location="'4-Acid'!$A$439" display="'4-Acid'!$A$439" xr:uid="{0B3194EB-326E-4E03-AF83-8F9EFD993037}"/>
    <hyperlink ref="B34" location="'4-Acid'!$A$457" display="'4-Acid'!$A$457" xr:uid="{F5C6C4D0-88A0-459A-9317-0B5169B388DE}"/>
    <hyperlink ref="B35" location="'4-Acid'!$A$475" display="'4-Acid'!$A$475" xr:uid="{5351A126-9239-46F3-B5E9-AA21B84D4062}"/>
    <hyperlink ref="B36" location="'4-Acid'!$A$493" display="'4-Acid'!$A$493" xr:uid="{7C5690C4-89A5-4402-B3F1-5DEC69385063}"/>
    <hyperlink ref="B37" location="'4-Acid'!$A$512" display="'4-Acid'!$A$512" xr:uid="{823ABFD7-ECAD-49DF-8868-8009CBA485D3}"/>
    <hyperlink ref="B38" location="'4-Acid'!$A$530" display="'4-Acid'!$A$530" xr:uid="{C629BE2F-74C9-4E09-8A0E-A7A1B006EF87}"/>
    <hyperlink ref="B39" location="'4-Acid'!$A$548" display="'4-Acid'!$A$548" xr:uid="{8A6620F0-DF46-475A-8E1B-FC347C6A632A}"/>
    <hyperlink ref="B40" location="'4-Acid'!$A$567" display="'4-Acid'!$A$567" xr:uid="{6B548181-A3FF-48BA-A166-D5FD0A3CA165}"/>
    <hyperlink ref="B41" location="'4-Acid'!$A$585" display="'4-Acid'!$A$585" xr:uid="{C7638C9B-E9BE-475E-902A-57D88760B2F5}"/>
    <hyperlink ref="B42" location="'4-Acid'!$A$604" display="'4-Acid'!$A$604" xr:uid="{DAB6C048-08C5-4084-999F-6BC567EF80FC}"/>
    <hyperlink ref="B43" location="'4-Acid'!$A$622" display="'4-Acid'!$A$622" xr:uid="{31943527-3839-4A36-A40B-DEE59CA66F86}"/>
    <hyperlink ref="B44" location="'4-Acid'!$A$640" display="'4-Acid'!$A$640" xr:uid="{8FA5AF78-0367-47E4-8B61-DF66B1531B5B}"/>
    <hyperlink ref="B45" location="'4-Acid'!$A$658" display="'4-Acid'!$A$658" xr:uid="{73B3D2BD-4BFA-4B7A-A76C-9BC2EDDADEB7}"/>
    <hyperlink ref="B46" location="'4-Acid'!$A$676" display="'4-Acid'!$A$676" xr:uid="{3E0D3598-10EC-4B55-BB73-F6C4B5CE9E65}"/>
    <hyperlink ref="B47" location="'4-Acid'!$A$694" display="'4-Acid'!$A$694" xr:uid="{81DE72EB-6396-4AF7-8101-ABA1E2758F55}"/>
    <hyperlink ref="B48" location="'4-Acid'!$A$712" display="'4-Acid'!$A$712" xr:uid="{E551C488-E7F9-4A0E-B21D-B01638AB0E23}"/>
    <hyperlink ref="B49" location="'4-Acid'!$A$730" display="'4-Acid'!$A$730" xr:uid="{465ABBD9-26B7-4222-834E-9AB0D8FCB799}"/>
    <hyperlink ref="B50" location="'4-Acid'!$A$748" display="'4-Acid'!$A$748" xr:uid="{10ADA720-AA91-46A6-B00F-4DD347A34DC5}"/>
    <hyperlink ref="B51" location="'4-Acid'!$A$766" display="'4-Acid'!$A$766" xr:uid="{05258CD5-76CC-4216-BA82-E4F168C1370D}"/>
    <hyperlink ref="B52" location="'4-Acid'!$A$803" display="'4-Acid'!$A$803" xr:uid="{8609CE6E-03F0-4A17-A57C-56BA055DCB51}"/>
    <hyperlink ref="B53" location="'4-Acid'!$A$821" display="'4-Acid'!$A$821" xr:uid="{C58E67F9-B9D9-4179-8037-620CDB51DBEC}"/>
    <hyperlink ref="B54" location="'4-Acid'!$A$840" display="'4-Acid'!$A$840" xr:uid="{4D3356AA-EF00-4B4F-A4CA-C3F49E0D69F3}"/>
    <hyperlink ref="B55" location="'4-Acid'!$A$858" display="'4-Acid'!$A$858" xr:uid="{C0B08DB1-74C9-4BB8-97D4-5C26EC1CFBC9}"/>
    <hyperlink ref="B56" location="'4-Acid'!$A$876" display="'4-Acid'!$A$876" xr:uid="{8B58CD43-6033-45EC-945E-34B4563D9DA0}"/>
    <hyperlink ref="B57" location="'4-Acid'!$A$895" display="'4-Acid'!$A$895" xr:uid="{4125D1C5-5A4B-4CB6-8016-8D064CF41322}"/>
    <hyperlink ref="B58" location="'4-Acid'!$A$914" display="'4-Acid'!$A$914" xr:uid="{90581A8A-A7D9-468B-A539-FE61B89A0BFD}"/>
    <hyperlink ref="B59" location="'4-Acid'!$A$932" display="'4-Acid'!$A$932" xr:uid="{7579D866-44F4-46D8-9850-9A82D00E2F60}"/>
    <hyperlink ref="B60" location="'4-Acid'!$A$950" display="'4-Acid'!$A$950" xr:uid="{7FBE4A9B-9A09-45A0-B711-4F9328DBBBF8}"/>
    <hyperlink ref="B61" location="'4-Acid'!$A$968" display="'4-Acid'!$A$968" xr:uid="{8C031284-05E8-44EB-92F1-5E16D3E1F6D6}"/>
    <hyperlink ref="B62" location="'4-Acid'!$A$987" display="'4-Acid'!$A$987" xr:uid="{88DEE71B-B6B4-4F07-B6C0-118D87D4E6F5}"/>
    <hyperlink ref="B63" location="'4-Acid'!$A$1005" display="'4-Acid'!$A$1005" xr:uid="{B672E50C-5121-46D8-87CA-4F93CA9FCCCA}"/>
    <hyperlink ref="B64" location="'4-Acid'!$A$1023" display="'4-Acid'!$A$1023" xr:uid="{6F25CEE3-CCAA-4308-8A63-CB78A01CF41E}"/>
    <hyperlink ref="B65" location="'4-Acid'!$A$1041" display="'4-Acid'!$A$1041" xr:uid="{42236778-F117-4BAB-BDA1-617387494524}"/>
    <hyperlink ref="B66" location="'4-Acid'!$A$1059" display="'4-Acid'!$A$1059" xr:uid="{9807E245-41B9-4C8B-B8FA-1ADBCEA4510B}"/>
    <hyperlink ref="B67" location="'4-Acid'!$A$1077" display="'4-Acid'!$A$1077" xr:uid="{789F3211-52C7-4DBD-B418-4749DA6F1D42}"/>
    <hyperlink ref="B68" location="'4-Acid'!$A$1095" display="'4-Acid'!$A$1095" xr:uid="{FC3B8462-9704-4676-8AE2-B971CD2C2DAD}"/>
    <hyperlink ref="B70" location="'Aqua Regia'!$A$4" display="'Aqua Regia'!$A$4" xr:uid="{A0DF66D2-1941-4EEE-AD3C-D89D5058B8CE}"/>
    <hyperlink ref="B71" location="'Aqua Regia'!$A$22" display="'Aqua Regia'!$A$22" xr:uid="{F89EAF00-ED95-406A-8035-33785A124722}"/>
    <hyperlink ref="B72" location="'Aqua Regia'!$A$40" display="'Aqua Regia'!$A$40" xr:uid="{56A1926F-EF7A-439F-BCE8-BDB10B490AED}"/>
    <hyperlink ref="B73" location="'Aqua Regia'!$A$58" display="'Aqua Regia'!$A$58" xr:uid="{30BED98C-E408-40BD-BB30-0F41F5A81313}"/>
    <hyperlink ref="B74" location="'Aqua Regia'!$A$76" display="'Aqua Regia'!$A$76" xr:uid="{F6F93E0B-EA65-4853-B999-763D8E83C691}"/>
    <hyperlink ref="B75" location="'Aqua Regia'!$A$95" display="'Aqua Regia'!$A$95" xr:uid="{C43DBEBD-20AD-40B3-8DDF-56EF457C0663}"/>
    <hyperlink ref="B76" location="'Aqua Regia'!$A$113" display="'Aqua Regia'!$A$113" xr:uid="{2A50E141-342C-4CFF-AD93-B73943B8D7A7}"/>
    <hyperlink ref="B77" location="'Aqua Regia'!$A$131" display="'Aqua Regia'!$A$131" xr:uid="{0A9416B3-05A5-4B9B-AB08-645B757202CA}"/>
    <hyperlink ref="B78" location="'Aqua Regia'!$A$149" display="'Aqua Regia'!$A$149" xr:uid="{EF9F8133-F5F7-49C7-9C2A-57512F42CAF9}"/>
    <hyperlink ref="B79" location="'Aqua Regia'!$A$167" display="'Aqua Regia'!$A$167" xr:uid="{8DD01D69-D202-476E-8A12-FCBCEACA236D}"/>
    <hyperlink ref="B80" location="'Aqua Regia'!$A$185" display="'Aqua Regia'!$A$185" xr:uid="{4B4D22AD-8919-47B1-BF5E-2B78D8259A60}"/>
    <hyperlink ref="B81" location="'Aqua Regia'!$A$203" display="'Aqua Regia'!$A$203" xr:uid="{3A87E8AD-3970-46BF-BC66-EFAA07CDA436}"/>
    <hyperlink ref="B82" location="'Aqua Regia'!$A$221" display="'Aqua Regia'!$A$221" xr:uid="{DC6827E0-8EF0-4BA3-81D5-942420287300}"/>
    <hyperlink ref="B83" location="'Aqua Regia'!$A$239" display="'Aqua Regia'!$A$239" xr:uid="{A409E0B5-6ADC-4948-B7AB-50FFCD6C2D58}"/>
    <hyperlink ref="B84" location="'Aqua Regia'!$A$311" display="'Aqua Regia'!$A$311" xr:uid="{059290A1-D384-4D70-8806-C861BF183A8A}"/>
    <hyperlink ref="B85" location="'Aqua Regia'!$A$329" display="'Aqua Regia'!$A$329" xr:uid="{5A8CB8EF-84FB-4A24-A244-1FA572054362}"/>
    <hyperlink ref="B86" location="'Aqua Regia'!$A$365" display="'Aqua Regia'!$A$365" xr:uid="{C2C04F72-8342-49F0-B591-B605991BED4B}"/>
    <hyperlink ref="B87" location="'Aqua Regia'!$A$439" display="'Aqua Regia'!$A$439" xr:uid="{4E2E9554-9883-4B0A-B36F-57E83DCD618B}"/>
    <hyperlink ref="B88" location="'Aqua Regia'!$A$458" display="'Aqua Regia'!$A$458" xr:uid="{94CE8192-871E-49A3-B5F6-2B76FEB64F90}"/>
    <hyperlink ref="B89" location="'Aqua Regia'!$A$476" display="'Aqua Regia'!$A$476" xr:uid="{5491F67D-2D12-4601-A537-307D1B17555B}"/>
    <hyperlink ref="B90" location="'Aqua Regia'!$A$494" display="'Aqua Regia'!$A$494" xr:uid="{8E4AAE52-F782-4702-8C91-D7797C442CAC}"/>
    <hyperlink ref="B91" location="'Aqua Regia'!$A$531" display="'Aqua Regia'!$A$531" xr:uid="{299D5B06-899E-45C5-9BCA-B68CDE13B283}"/>
    <hyperlink ref="B92" location="'Aqua Regia'!$A$549" display="'Aqua Regia'!$A$549" xr:uid="{E1197AC4-9C92-452B-B228-27BBE8B583F8}"/>
    <hyperlink ref="B93" location="'Aqua Regia'!$A$567" display="'Aqua Regia'!$A$567" xr:uid="{FCB153AC-779A-467A-8EE7-ABF231838728}"/>
    <hyperlink ref="B94" location="'Aqua Regia'!$A$585" display="'Aqua Regia'!$A$585" xr:uid="{5EECC991-24EA-49C5-B165-F9382AF06AF1}"/>
    <hyperlink ref="B95" location="'Aqua Regia'!$A$639" display="'Aqua Regia'!$A$639" xr:uid="{2061AEAD-4C33-469B-8B2D-321A0B30520D}"/>
    <hyperlink ref="B96" location="'Aqua Regia'!$A$657" display="'Aqua Regia'!$A$657" xr:uid="{FF9B67E0-370E-45D9-8C3C-804B62DE4826}"/>
    <hyperlink ref="B97" location="'Aqua Regia'!$A$675" display="'Aqua Regia'!$A$675" xr:uid="{0E563AF2-D015-4809-A905-6EF6CD732228}"/>
    <hyperlink ref="B98" location="'Aqua Regia'!$A$747" display="'Aqua Regia'!$A$747" xr:uid="{D72914A6-5F16-455C-BE29-91CCCDDFBA98}"/>
    <hyperlink ref="B99" location="'Aqua Regia'!$A$765" display="'Aqua Regia'!$A$765" xr:uid="{9E4733EE-10CE-47BD-A334-CD3027D1AD41}"/>
    <hyperlink ref="B100" location="'Aqua Regia'!$A$783" display="'Aqua Regia'!$A$783" xr:uid="{DEB4D066-11B9-4545-8137-D9DF0CD59E85}"/>
    <hyperlink ref="B101" location="'Aqua Regia'!$A$801" display="'Aqua Regia'!$A$801" xr:uid="{317DA959-B206-4135-B92F-A8A6D0D6E9E7}"/>
    <hyperlink ref="B102" location="'Aqua Regia'!$A$819" display="'Aqua Regia'!$A$819" xr:uid="{E5C4103A-E288-4813-801E-2C4E8D5F7C7E}"/>
    <hyperlink ref="B103" location="'Aqua Regia'!$A$874" display="'Aqua Regia'!$A$874" xr:uid="{DB8FCC5B-A6E6-4D8C-B33B-7907AFF8F466}"/>
    <hyperlink ref="B104" location="'Aqua Regia'!$A$893" display="'Aqua Regia'!$A$893" xr:uid="{A888F307-6E09-4B01-81D2-EAC27E800515}"/>
    <hyperlink ref="B105" location="'Aqua Regia'!$A$911" display="'Aqua Regia'!$A$911" xr:uid="{9694B24C-D3B3-478D-9AB1-231551D6E1CE}"/>
    <hyperlink ref="B106" location="'Aqua Regia'!$A$929" display="'Aqua Regia'!$A$929" xr:uid="{141FDA21-ADA1-40DC-98B1-B2ED709B48D9}"/>
    <hyperlink ref="B107" location="'Aqua Regia'!$A$947" display="'Aqua Regia'!$A$947" xr:uid="{DF7636CA-F47D-48D5-905E-0D7C78CCBE95}"/>
    <hyperlink ref="B108" location="'Aqua Regia'!$A$966" display="'Aqua Regia'!$A$966" xr:uid="{10511C57-3181-4997-942E-00B039B5585A}"/>
    <hyperlink ref="B109" location="'Aqua Regia'!$A$984" display="'Aqua Regia'!$A$984" xr:uid="{C1FCF8F3-DC2A-4891-A606-E6D6449FD341}"/>
    <hyperlink ref="B110" location="'Aqua Regia'!$A$1002" display="'Aqua Regia'!$A$1002" xr:uid="{FADA9E88-D9C6-497E-B0E4-0861EE6CCC15}"/>
    <hyperlink ref="B111" location="'Aqua Regia'!$A$1038" display="'Aqua Regia'!$A$1038" xr:uid="{1C54AB23-C70B-4570-913F-8C1B96C65F12}"/>
    <hyperlink ref="B112" location="'Aqua Regia'!$A$1057" display="'Aqua Regia'!$A$1057" xr:uid="{F1E95C5D-034A-43BE-959B-515F2B92019E}"/>
    <hyperlink ref="B113" location="'Aqua Regia'!$A$1075" display="'Aqua Regia'!$A$1075" xr:uid="{4FBE3259-CE7C-403A-AA90-8196B9A080BD}"/>
    <hyperlink ref="B114" location="'Aqua Regia'!$A$1094" display="'Aqua Regia'!$A$1094" xr:uid="{0AF3F853-0084-4A39-AD6C-1CA4211B6A80}"/>
    <hyperlink ref="B115" location="'Aqua Regia'!$A$1113" display="'Aqua Regia'!$A$1113" xr:uid="{F04F33A4-BBD4-4559-8A0F-E5D181754AA6}"/>
    <hyperlink ref="B116" location="'Aqua Regia'!$A$1131" display="'Aqua Regia'!$A$1131" xr:uid="{DFE90D57-9E28-4BCD-9931-0A94C9CA9C8C}"/>
    <hyperlink ref="B117" location="'Aqua Regia'!$A$1149" display="'Aqua Regia'!$A$1149" xr:uid="{629E27D0-CED3-466C-84CD-ADB173DA1541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6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624</v>
      </c>
      <c r="C1" s="34"/>
    </row>
    <row r="2" spans="2:10" ht="27.95" customHeight="1">
      <c r="B2" s="41" t="s">
        <v>83</v>
      </c>
      <c r="C2" s="41" t="s">
        <v>84</v>
      </c>
    </row>
    <row r="3" spans="2:10" ht="15" customHeight="1">
      <c r="B3" s="42" t="s">
        <v>90</v>
      </c>
      <c r="C3" s="42" t="s">
        <v>91</v>
      </c>
    </row>
    <row r="4" spans="2:10" ht="15" customHeight="1">
      <c r="B4" s="43" t="s">
        <v>94</v>
      </c>
      <c r="C4" s="43" t="s">
        <v>132</v>
      </c>
    </row>
    <row r="5" spans="2:10" ht="15" customHeight="1">
      <c r="B5" s="43" t="s">
        <v>88</v>
      </c>
      <c r="C5" s="43" t="s">
        <v>89</v>
      </c>
    </row>
    <row r="6" spans="2:10" ht="15" customHeight="1">
      <c r="B6" s="43" t="s">
        <v>92</v>
      </c>
      <c r="C6" s="43" t="s">
        <v>87</v>
      </c>
    </row>
    <row r="7" spans="2:10" ht="15" customHeight="1">
      <c r="B7" s="43" t="s">
        <v>86</v>
      </c>
      <c r="C7" s="85" t="s">
        <v>133</v>
      </c>
    </row>
    <row r="8" spans="2:10" ht="15" customHeight="1" thickBot="1">
      <c r="B8" s="43" t="s">
        <v>85</v>
      </c>
      <c r="C8" s="85" t="s">
        <v>134</v>
      </c>
    </row>
    <row r="9" spans="2:10" ht="15" customHeight="1">
      <c r="B9" s="70" t="s">
        <v>131</v>
      </c>
      <c r="C9" s="157"/>
    </row>
    <row r="10" spans="2:10" ht="15" customHeight="1">
      <c r="B10" s="43" t="s">
        <v>272</v>
      </c>
      <c r="C10" s="43" t="s">
        <v>321</v>
      </c>
    </row>
    <row r="11" spans="2:10" ht="15" customHeight="1">
      <c r="B11" s="43" t="s">
        <v>114</v>
      </c>
      <c r="C11" s="43" t="s">
        <v>322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273</v>
      </c>
      <c r="C12" s="43" t="s">
        <v>323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320</v>
      </c>
      <c r="C13" s="43" t="s">
        <v>324</v>
      </c>
    </row>
    <row r="14" spans="2:10" ht="15" customHeight="1">
      <c r="B14" s="43" t="s">
        <v>261</v>
      </c>
      <c r="C14" s="43" t="s">
        <v>325</v>
      </c>
    </row>
    <row r="15" spans="2:10" ht="15" customHeight="1">
      <c r="B15" s="43" t="s">
        <v>260</v>
      </c>
      <c r="C15" s="43" t="s">
        <v>326</v>
      </c>
    </row>
    <row r="16" spans="2:10" ht="15" customHeight="1">
      <c r="B16" s="43" t="s">
        <v>296</v>
      </c>
      <c r="C16" s="43" t="s">
        <v>327</v>
      </c>
    </row>
    <row r="17" spans="2:3" ht="15" customHeight="1">
      <c r="B17" s="43" t="s">
        <v>262</v>
      </c>
      <c r="C17" s="43" t="s">
        <v>328</v>
      </c>
    </row>
    <row r="18" spans="2:3" ht="15" customHeight="1">
      <c r="B18" s="43" t="s">
        <v>99</v>
      </c>
      <c r="C18" s="43" t="s">
        <v>329</v>
      </c>
    </row>
    <row r="19" spans="2:3" ht="15" customHeight="1">
      <c r="B19" s="43" t="s">
        <v>266</v>
      </c>
      <c r="C19" s="43" t="s">
        <v>330</v>
      </c>
    </row>
    <row r="20" spans="2:3" ht="15" customHeight="1">
      <c r="B20" s="43" t="s">
        <v>265</v>
      </c>
      <c r="C20" s="43" t="s">
        <v>331</v>
      </c>
    </row>
    <row r="21" spans="2:3" ht="15" customHeight="1">
      <c r="B21" s="43" t="s">
        <v>268</v>
      </c>
      <c r="C21" s="43" t="s">
        <v>332</v>
      </c>
    </row>
    <row r="22" spans="2:3" ht="15" customHeight="1">
      <c r="B22" s="43" t="s">
        <v>267</v>
      </c>
      <c r="C22" s="43" t="s">
        <v>333</v>
      </c>
    </row>
    <row r="23" spans="2:3" ht="15" customHeight="1">
      <c r="B23" s="43" t="s">
        <v>250</v>
      </c>
      <c r="C23" s="43" t="s">
        <v>334</v>
      </c>
    </row>
    <row r="24" spans="2:3" ht="15" customHeight="1">
      <c r="B24" s="43" t="s">
        <v>249</v>
      </c>
      <c r="C24" s="43" t="s">
        <v>335</v>
      </c>
    </row>
    <row r="25" spans="2:3" ht="15" customHeight="1">
      <c r="B25" s="43" t="s">
        <v>113</v>
      </c>
      <c r="C25" s="43" t="s">
        <v>336</v>
      </c>
    </row>
    <row r="26" spans="2:3" ht="15" customHeight="1">
      <c r="B26" s="43" t="s">
        <v>100</v>
      </c>
      <c r="C26" s="43" t="s">
        <v>337</v>
      </c>
    </row>
    <row r="27" spans="2:3" ht="15" customHeight="1">
      <c r="B27" s="44" t="s">
        <v>319</v>
      </c>
      <c r="C27" s="44" t="s">
        <v>338</v>
      </c>
    </row>
    <row r="28" spans="2:3" ht="15" customHeight="1">
      <c r="B28" s="58"/>
      <c r="C28" s="59"/>
    </row>
    <row r="29" spans="2:3" ht="15">
      <c r="B29" s="60" t="s">
        <v>125</v>
      </c>
      <c r="C29" s="61" t="s">
        <v>118</v>
      </c>
    </row>
    <row r="30" spans="2:3">
      <c r="B30" s="62"/>
      <c r="C30" s="61"/>
    </row>
    <row r="31" spans="2:3">
      <c r="B31" s="63" t="s">
        <v>122</v>
      </c>
      <c r="C31" s="64" t="s">
        <v>121</v>
      </c>
    </row>
    <row r="32" spans="2:3">
      <c r="B32" s="62"/>
      <c r="C32" s="61"/>
    </row>
    <row r="33" spans="2:3">
      <c r="B33" s="65" t="s">
        <v>119</v>
      </c>
      <c r="C33" s="64" t="s">
        <v>120</v>
      </c>
    </row>
    <row r="34" spans="2:3">
      <c r="B34" s="66"/>
      <c r="C34" s="67"/>
    </row>
    <row r="35" spans="2:3">
      <c r="B35"/>
      <c r="C35"/>
    </row>
    <row r="36" spans="2:3">
      <c r="B36"/>
      <c r="C36"/>
    </row>
  </sheetData>
  <sortState xmlns:xlrd2="http://schemas.microsoft.com/office/spreadsheetml/2017/richdata2" ref="B3:C7">
    <sortCondition ref="B3:B7"/>
  </sortState>
  <conditionalFormatting sqref="B3:C28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5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7" customWidth="1"/>
    <col min="3" max="3" width="88.7109375" style="4" customWidth="1"/>
    <col min="4" max="16384" width="9.140625" style="4"/>
  </cols>
  <sheetData>
    <row r="1" spans="2:9" ht="23.25" customHeight="1">
      <c r="B1" s="68" t="s">
        <v>623</v>
      </c>
      <c r="C1" s="34"/>
    </row>
    <row r="2" spans="2:9" ht="27.95" customHeight="1">
      <c r="B2" s="69" t="s">
        <v>126</v>
      </c>
      <c r="C2" s="41" t="s">
        <v>127</v>
      </c>
    </row>
    <row r="3" spans="2:9" ht="15" customHeight="1">
      <c r="B3" s="155"/>
      <c r="C3" s="42" t="s">
        <v>128</v>
      </c>
    </row>
    <row r="4" spans="2:9" ht="15" customHeight="1">
      <c r="B4" s="156"/>
      <c r="C4" s="43" t="s">
        <v>339</v>
      </c>
    </row>
    <row r="5" spans="2:9" ht="15" customHeight="1">
      <c r="B5" s="156"/>
      <c r="C5" s="43" t="s">
        <v>340</v>
      </c>
    </row>
    <row r="6" spans="2:9" ht="15" customHeight="1">
      <c r="B6" s="156"/>
      <c r="C6" s="43" t="s">
        <v>341</v>
      </c>
    </row>
    <row r="7" spans="2:9" ht="15" customHeight="1">
      <c r="B7" s="156"/>
      <c r="C7" s="43" t="s">
        <v>342</v>
      </c>
    </row>
    <row r="8" spans="2:9" ht="15" customHeight="1">
      <c r="B8" s="156"/>
      <c r="C8" s="43" t="s">
        <v>343</v>
      </c>
    </row>
    <row r="9" spans="2:9" ht="15" customHeight="1">
      <c r="B9" s="156"/>
      <c r="C9" s="43" t="s">
        <v>129</v>
      </c>
      <c r="D9" s="5"/>
      <c r="E9" s="5"/>
      <c r="G9" s="5"/>
      <c r="H9" s="5"/>
      <c r="I9" s="5"/>
    </row>
    <row r="10" spans="2:9" ht="15" customHeight="1">
      <c r="B10" s="156"/>
      <c r="C10" s="43" t="s">
        <v>344</v>
      </c>
      <c r="D10" s="5"/>
      <c r="E10" s="5"/>
      <c r="G10" s="5"/>
      <c r="H10" s="5"/>
      <c r="I10" s="5"/>
    </row>
    <row r="11" spans="2:9" ht="15" customHeight="1">
      <c r="B11" s="156"/>
      <c r="C11" s="43" t="s">
        <v>345</v>
      </c>
    </row>
    <row r="12" spans="2:9" ht="15" customHeight="1">
      <c r="B12" s="156"/>
      <c r="C12" s="43" t="s">
        <v>346</v>
      </c>
    </row>
    <row r="13" spans="2:9" ht="15" customHeight="1">
      <c r="B13" s="156"/>
      <c r="C13" s="43" t="s">
        <v>347</v>
      </c>
    </row>
    <row r="14" spans="2:9" ht="15" customHeight="1">
      <c r="B14" s="156"/>
      <c r="C14" s="43" t="s">
        <v>348</v>
      </c>
    </row>
    <row r="15" spans="2:9" ht="15" customHeight="1">
      <c r="B15" s="156"/>
      <c r="C15" s="43" t="s">
        <v>349</v>
      </c>
    </row>
    <row r="16" spans="2:9" ht="15" customHeight="1">
      <c r="B16" s="156"/>
      <c r="C16" s="43" t="s">
        <v>130</v>
      </c>
    </row>
    <row r="17" spans="2:3" ht="15" customHeight="1">
      <c r="B17" s="156"/>
      <c r="C17" s="43" t="s">
        <v>350</v>
      </c>
    </row>
    <row r="18" spans="2:3" ht="15" customHeight="1">
      <c r="B18" s="156"/>
      <c r="C18" s="43" t="s">
        <v>351</v>
      </c>
    </row>
    <row r="19" spans="2:3" ht="15" customHeight="1">
      <c r="B19" s="156"/>
      <c r="C19" s="43" t="s">
        <v>352</v>
      </c>
    </row>
    <row r="20" spans="2:3" ht="15" customHeight="1">
      <c r="B20" s="156"/>
      <c r="C20" s="43" t="s">
        <v>353</v>
      </c>
    </row>
    <row r="21" spans="2:3" ht="15" customHeight="1">
      <c r="B21" s="156"/>
      <c r="C21" s="43" t="s">
        <v>354</v>
      </c>
    </row>
    <row r="22" spans="2:3" ht="15" customHeight="1">
      <c r="B22" s="156"/>
      <c r="C22" s="43" t="s">
        <v>355</v>
      </c>
    </row>
    <row r="23" spans="2:3" ht="15" customHeight="1">
      <c r="B23" s="156"/>
      <c r="C23" s="43" t="s">
        <v>356</v>
      </c>
    </row>
    <row r="24" spans="2:3" ht="15" customHeight="1">
      <c r="B24" s="156"/>
      <c r="C24" s="43" t="s">
        <v>357</v>
      </c>
    </row>
    <row r="25" spans="2:3" ht="15" customHeight="1">
      <c r="B25" s="191"/>
      <c r="C25" s="44" t="s">
        <v>358</v>
      </c>
    </row>
  </sheetData>
  <conditionalFormatting sqref="B3:C25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1" customWidth="1"/>
    <col min="2" max="3" width="13.28515625" style="91" customWidth="1"/>
    <col min="4" max="6" width="10.28515625" style="91" customWidth="1"/>
    <col min="7" max="14" width="13.28515625" style="91" customWidth="1"/>
    <col min="15" max="16384" width="10.28515625" style="91"/>
  </cols>
  <sheetData>
    <row r="1" spans="1:14" ht="45" customHeight="1" thickBot="1">
      <c r="A1" s="138"/>
      <c r="B1" s="141" t="s">
        <v>630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40"/>
    </row>
    <row r="2" spans="1:14" ht="36.75" customHeight="1" thickBot="1">
      <c r="A2" s="133" t="s">
        <v>200</v>
      </c>
      <c r="B2" s="134" t="s">
        <v>199</v>
      </c>
      <c r="C2" s="135" t="s">
        <v>198</v>
      </c>
      <c r="D2" s="134" t="s">
        <v>110</v>
      </c>
      <c r="E2" s="134" t="s">
        <v>201</v>
      </c>
      <c r="F2" s="136" t="s">
        <v>197</v>
      </c>
      <c r="G2" s="134" t="s">
        <v>196</v>
      </c>
      <c r="H2" s="137" t="s">
        <v>195</v>
      </c>
      <c r="I2" s="146" t="s">
        <v>203</v>
      </c>
      <c r="J2" s="92" t="s">
        <v>204</v>
      </c>
      <c r="K2" s="93"/>
      <c r="L2" s="93"/>
      <c r="M2" s="93"/>
      <c r="N2" s="94"/>
    </row>
    <row r="3" spans="1:14" ht="18" customHeight="1">
      <c r="A3" s="95">
        <v>2</v>
      </c>
      <c r="B3" s="96">
        <v>1</v>
      </c>
      <c r="C3" s="97" t="s">
        <v>205</v>
      </c>
      <c r="D3" s="96">
        <v>1</v>
      </c>
      <c r="E3" s="96">
        <v>2</v>
      </c>
      <c r="F3" s="96">
        <v>1</v>
      </c>
      <c r="G3" s="96">
        <v>245460</v>
      </c>
      <c r="H3" s="98">
        <v>8.5372000000000003E-2</v>
      </c>
      <c r="I3" s="99">
        <v>4.4816985869455612</v>
      </c>
      <c r="J3" s="100">
        <f>IF(ISNUMBER($I3),(($I3-$I$23)*$I$27)+$I$23,"-     ")</f>
        <v>4.3554498610861625</v>
      </c>
      <c r="K3" s="101"/>
      <c r="L3" s="101"/>
      <c r="M3" s="97"/>
      <c r="N3" s="102"/>
    </row>
    <row r="4" spans="1:14" ht="18" customHeight="1">
      <c r="A4" s="103">
        <v>2</v>
      </c>
      <c r="B4" s="104">
        <v>1</v>
      </c>
      <c r="C4" s="91" t="s">
        <v>205</v>
      </c>
      <c r="D4" s="104">
        <v>1</v>
      </c>
      <c r="E4" s="104">
        <v>10</v>
      </c>
      <c r="F4" s="104">
        <v>5</v>
      </c>
      <c r="G4" s="104">
        <v>245461</v>
      </c>
      <c r="H4" s="105">
        <v>8.3347000000000004E-2</v>
      </c>
      <c r="I4" s="106">
        <v>4.332974971846193</v>
      </c>
      <c r="J4" s="107">
        <f t="shared" ref="J4:J21" si="0">IF(ISNUMBER($I4),(($I4-$I$23)*$I$27)+$I$23,"-     ")</f>
        <v>4.3475102112768029</v>
      </c>
      <c r="K4" s="108"/>
      <c r="L4" s="108"/>
      <c r="M4" s="108"/>
      <c r="N4" s="109"/>
    </row>
    <row r="5" spans="1:14" ht="18" customHeight="1">
      <c r="A5" s="103">
        <v>2</v>
      </c>
      <c r="B5" s="104">
        <v>1</v>
      </c>
      <c r="C5" s="91" t="s">
        <v>205</v>
      </c>
      <c r="D5" s="104">
        <v>1</v>
      </c>
      <c r="E5" s="104">
        <v>11</v>
      </c>
      <c r="F5" s="104">
        <v>6</v>
      </c>
      <c r="G5" s="104">
        <v>245462</v>
      </c>
      <c r="H5" s="105">
        <v>8.4298999999999999E-2</v>
      </c>
      <c r="I5" s="106">
        <v>4.4307199497940504</v>
      </c>
      <c r="J5" s="107">
        <f t="shared" si="0"/>
        <v>4.3527283529620426</v>
      </c>
      <c r="K5" s="108"/>
      <c r="L5" s="108"/>
      <c r="M5" s="108"/>
      <c r="N5" s="109"/>
    </row>
    <row r="6" spans="1:14" ht="18" customHeight="1">
      <c r="A6" s="103">
        <v>2</v>
      </c>
      <c r="B6" s="104">
        <v>1</v>
      </c>
      <c r="C6" s="91" t="s">
        <v>205</v>
      </c>
      <c r="D6" s="104">
        <v>1</v>
      </c>
      <c r="E6" s="104">
        <v>6</v>
      </c>
      <c r="F6" s="104">
        <v>3</v>
      </c>
      <c r="G6" s="104">
        <v>245463</v>
      </c>
      <c r="H6" s="105">
        <v>8.7068999999999994E-2</v>
      </c>
      <c r="I6" s="106">
        <v>4.3919157791396284</v>
      </c>
      <c r="J6" s="107">
        <f t="shared" si="0"/>
        <v>4.3506567819749273</v>
      </c>
      <c r="K6" s="108"/>
      <c r="L6" s="108"/>
      <c r="M6" s="108"/>
      <c r="N6" s="109"/>
    </row>
    <row r="7" spans="1:14" ht="18" customHeight="1">
      <c r="A7" s="103">
        <v>2</v>
      </c>
      <c r="B7" s="104">
        <v>1</v>
      </c>
      <c r="C7" s="91" t="s">
        <v>205</v>
      </c>
      <c r="D7" s="104">
        <v>1</v>
      </c>
      <c r="E7" s="104">
        <v>8</v>
      </c>
      <c r="F7" s="104">
        <v>4</v>
      </c>
      <c r="G7" s="104">
        <v>245464</v>
      </c>
      <c r="H7" s="105">
        <v>8.3905999999999994E-2</v>
      </c>
      <c r="I7" s="106">
        <v>4.3274980433348649</v>
      </c>
      <c r="J7" s="107">
        <f t="shared" si="0"/>
        <v>4.3472178239892711</v>
      </c>
      <c r="K7" s="108"/>
      <c r="L7" s="108"/>
      <c r="M7" s="108"/>
      <c r="N7" s="109"/>
    </row>
    <row r="8" spans="1:14" ht="18" customHeight="1">
      <c r="A8" s="103">
        <v>2</v>
      </c>
      <c r="B8" s="104">
        <v>1</v>
      </c>
      <c r="C8" s="91" t="s">
        <v>205</v>
      </c>
      <c r="D8" s="104">
        <v>1</v>
      </c>
      <c r="E8" s="104">
        <v>20</v>
      </c>
      <c r="F8" s="104">
        <v>10</v>
      </c>
      <c r="G8" s="104">
        <v>245465</v>
      </c>
      <c r="H8" s="105">
        <v>8.4653999999999993E-2</v>
      </c>
      <c r="I8" s="106">
        <v>4.4151360289034614</v>
      </c>
      <c r="J8" s="107">
        <f t="shared" si="0"/>
        <v>4.3518964011940238</v>
      </c>
      <c r="K8" s="108"/>
      <c r="L8" s="108"/>
      <c r="M8" s="108"/>
      <c r="N8" s="109"/>
    </row>
    <row r="9" spans="1:14" ht="18" customHeight="1">
      <c r="A9" s="103">
        <v>2</v>
      </c>
      <c r="B9" s="104">
        <v>1</v>
      </c>
      <c r="C9" s="91" t="s">
        <v>205</v>
      </c>
      <c r="D9" s="104">
        <v>1</v>
      </c>
      <c r="E9" s="104">
        <v>13</v>
      </c>
      <c r="F9" s="104">
        <v>7</v>
      </c>
      <c r="G9" s="104">
        <v>245466</v>
      </c>
      <c r="H9" s="105">
        <v>8.3404000000000006E-2</v>
      </c>
      <c r="I9" s="106">
        <v>4.2330114619096983</v>
      </c>
      <c r="J9" s="107">
        <f t="shared" si="0"/>
        <v>4.3421736326703737</v>
      </c>
      <c r="K9" s="108"/>
      <c r="L9" s="108"/>
      <c r="M9" s="108"/>
      <c r="N9" s="109"/>
    </row>
    <row r="10" spans="1:14" ht="18" customHeight="1">
      <c r="A10" s="103">
        <v>2</v>
      </c>
      <c r="B10" s="104">
        <v>1</v>
      </c>
      <c r="C10" s="91" t="s">
        <v>205</v>
      </c>
      <c r="D10" s="104">
        <v>1</v>
      </c>
      <c r="E10" s="104">
        <v>16</v>
      </c>
      <c r="F10" s="104">
        <v>8</v>
      </c>
      <c r="G10" s="104">
        <v>245467</v>
      </c>
      <c r="H10" s="105">
        <v>8.4404999999999994E-2</v>
      </c>
      <c r="I10" s="106">
        <v>4.2388738118689444</v>
      </c>
      <c r="J10" s="107">
        <f t="shared" si="0"/>
        <v>4.342486595784572</v>
      </c>
      <c r="K10" s="108"/>
      <c r="L10" s="108"/>
      <c r="M10" s="108"/>
      <c r="N10" s="109"/>
    </row>
    <row r="11" spans="1:14" ht="18" customHeight="1">
      <c r="A11" s="103">
        <v>2</v>
      </c>
      <c r="B11" s="104">
        <v>1</v>
      </c>
      <c r="C11" s="91" t="s">
        <v>205</v>
      </c>
      <c r="D11" s="104">
        <v>1</v>
      </c>
      <c r="E11" s="104">
        <v>1</v>
      </c>
      <c r="F11" s="104">
        <v>1</v>
      </c>
      <c r="G11" s="104">
        <v>245468</v>
      </c>
      <c r="H11" s="105">
        <v>8.6670999999999998E-2</v>
      </c>
      <c r="I11" s="106">
        <v>4.3970203356204287</v>
      </c>
      <c r="J11" s="107">
        <f t="shared" si="0"/>
        <v>4.3509292900824166</v>
      </c>
      <c r="K11" s="108"/>
      <c r="L11" s="108"/>
      <c r="M11" s="108"/>
      <c r="N11" s="109"/>
    </row>
    <row r="12" spans="1:14" ht="18" customHeight="1">
      <c r="A12" s="103">
        <v>2</v>
      </c>
      <c r="B12" s="104">
        <v>1</v>
      </c>
      <c r="C12" s="91" t="s">
        <v>205</v>
      </c>
      <c r="D12" s="104">
        <v>1</v>
      </c>
      <c r="E12" s="104">
        <v>17</v>
      </c>
      <c r="F12" s="104">
        <v>9</v>
      </c>
      <c r="G12" s="104">
        <v>245469</v>
      </c>
      <c r="H12" s="105">
        <v>8.6030999999999996E-2</v>
      </c>
      <c r="I12" s="106">
        <v>4.4305245901398482</v>
      </c>
      <c r="J12" s="107">
        <f t="shared" si="0"/>
        <v>4.352717923634863</v>
      </c>
      <c r="K12" s="108"/>
      <c r="L12" s="108"/>
      <c r="M12" s="108"/>
      <c r="N12" s="109"/>
    </row>
    <row r="13" spans="1:14" ht="18" customHeight="1">
      <c r="A13" s="103">
        <v>2</v>
      </c>
      <c r="B13" s="104">
        <v>1</v>
      </c>
      <c r="C13" s="91" t="s">
        <v>205</v>
      </c>
      <c r="D13" s="104">
        <v>1</v>
      </c>
      <c r="E13" s="104">
        <v>19</v>
      </c>
      <c r="F13" s="104">
        <v>10</v>
      </c>
      <c r="G13" s="104">
        <v>245470</v>
      </c>
      <c r="H13" s="105">
        <v>8.5689000000000001E-2</v>
      </c>
      <c r="I13" s="106">
        <v>4.259400250688917</v>
      </c>
      <c r="J13" s="107">
        <f t="shared" si="0"/>
        <v>4.3435824051888474</v>
      </c>
      <c r="K13" s="108"/>
      <c r="L13" s="108"/>
      <c r="M13" s="108"/>
      <c r="N13" s="109"/>
    </row>
    <row r="14" spans="1:14" ht="18" customHeight="1">
      <c r="A14" s="103">
        <v>2</v>
      </c>
      <c r="B14" s="104">
        <v>1</v>
      </c>
      <c r="C14" s="91" t="s">
        <v>205</v>
      </c>
      <c r="D14" s="104">
        <v>1</v>
      </c>
      <c r="E14" s="104">
        <v>14</v>
      </c>
      <c r="F14" s="104">
        <v>7</v>
      </c>
      <c r="G14" s="104">
        <v>245471</v>
      </c>
      <c r="H14" s="105">
        <v>8.7901000000000007E-2</v>
      </c>
      <c r="I14" s="106">
        <v>4.3277773116393536</v>
      </c>
      <c r="J14" s="107">
        <f t="shared" si="0"/>
        <v>4.3472327328020981</v>
      </c>
      <c r="K14" s="108"/>
      <c r="L14" s="108"/>
      <c r="M14" s="108"/>
      <c r="N14" s="109"/>
    </row>
    <row r="15" spans="1:14" ht="18" customHeight="1">
      <c r="A15" s="103">
        <v>2</v>
      </c>
      <c r="B15" s="104">
        <v>1</v>
      </c>
      <c r="C15" s="91" t="s">
        <v>205</v>
      </c>
      <c r="D15" s="104">
        <v>1</v>
      </c>
      <c r="E15" s="104">
        <v>12</v>
      </c>
      <c r="F15" s="104">
        <v>6</v>
      </c>
      <c r="G15" s="104">
        <v>245472</v>
      </c>
      <c r="H15" s="105">
        <v>8.3449999999999996E-2</v>
      </c>
      <c r="I15" s="106">
        <v>4.3320805244724676</v>
      </c>
      <c r="J15" s="107">
        <f t="shared" si="0"/>
        <v>4.3474624609654917</v>
      </c>
      <c r="K15" s="108"/>
      <c r="L15" s="108"/>
      <c r="M15" s="108"/>
      <c r="N15" s="109"/>
    </row>
    <row r="16" spans="1:14" ht="18" customHeight="1">
      <c r="A16" s="103">
        <v>2</v>
      </c>
      <c r="B16" s="104">
        <v>1</v>
      </c>
      <c r="C16" s="91" t="s">
        <v>205</v>
      </c>
      <c r="D16" s="104">
        <v>1</v>
      </c>
      <c r="E16" s="104">
        <v>3</v>
      </c>
      <c r="F16" s="104">
        <v>2</v>
      </c>
      <c r="G16" s="104">
        <v>245473</v>
      </c>
      <c r="H16" s="105">
        <v>8.5091E-2</v>
      </c>
      <c r="I16" s="106">
        <v>4.2138816012044078</v>
      </c>
      <c r="J16" s="107">
        <f t="shared" si="0"/>
        <v>4.3411523799607723</v>
      </c>
      <c r="K16" s="108"/>
      <c r="L16" s="108"/>
      <c r="M16" s="108"/>
      <c r="N16" s="109"/>
    </row>
    <row r="17" spans="1:14" ht="18" customHeight="1">
      <c r="A17" s="103">
        <v>2</v>
      </c>
      <c r="B17" s="104">
        <v>1</v>
      </c>
      <c r="C17" s="91" t="s">
        <v>205</v>
      </c>
      <c r="D17" s="104">
        <v>1</v>
      </c>
      <c r="E17" s="104">
        <v>18</v>
      </c>
      <c r="F17" s="104">
        <v>9</v>
      </c>
      <c r="G17" s="104">
        <v>245474</v>
      </c>
      <c r="H17" s="105">
        <v>8.695E-2</v>
      </c>
      <c r="I17" s="106">
        <v>4.4010506980465749</v>
      </c>
      <c r="J17" s="107">
        <f t="shared" si="0"/>
        <v>4.351144452054152</v>
      </c>
      <c r="K17" s="108"/>
      <c r="L17" s="108"/>
      <c r="M17" s="108"/>
      <c r="N17" s="109"/>
    </row>
    <row r="18" spans="1:14" ht="18" customHeight="1">
      <c r="A18" s="103">
        <v>2</v>
      </c>
      <c r="B18" s="104">
        <v>1</v>
      </c>
      <c r="C18" s="91" t="s">
        <v>205</v>
      </c>
      <c r="D18" s="104">
        <v>1</v>
      </c>
      <c r="E18" s="104">
        <v>4</v>
      </c>
      <c r="F18" s="104">
        <v>2</v>
      </c>
      <c r="G18" s="104">
        <v>245475</v>
      </c>
      <c r="H18" s="105">
        <v>8.6194000000000007E-2</v>
      </c>
      <c r="I18" s="106">
        <v>4.2773597254771127</v>
      </c>
      <c r="J18" s="107">
        <f t="shared" si="0"/>
        <v>4.3445411765344941</v>
      </c>
      <c r="K18" s="108"/>
      <c r="L18" s="108"/>
      <c r="M18" s="108"/>
      <c r="N18" s="109"/>
    </row>
    <row r="19" spans="1:14" ht="18" customHeight="1">
      <c r="A19" s="103">
        <v>2</v>
      </c>
      <c r="B19" s="104">
        <v>1</v>
      </c>
      <c r="C19" s="91" t="s">
        <v>205</v>
      </c>
      <c r="D19" s="104">
        <v>1</v>
      </c>
      <c r="E19" s="104">
        <v>15</v>
      </c>
      <c r="F19" s="104">
        <v>8</v>
      </c>
      <c r="G19" s="104">
        <v>245476</v>
      </c>
      <c r="H19" s="105">
        <v>8.6296999999999999E-2</v>
      </c>
      <c r="I19" s="106">
        <v>4.4524276230147022</v>
      </c>
      <c r="J19" s="107">
        <f t="shared" si="0"/>
        <v>4.3538872228794583</v>
      </c>
      <c r="K19" s="108"/>
      <c r="L19" s="108"/>
      <c r="M19" s="108"/>
      <c r="N19" s="109"/>
    </row>
    <row r="20" spans="1:14" ht="18" customHeight="1">
      <c r="A20" s="103">
        <v>2</v>
      </c>
      <c r="B20" s="104">
        <v>1</v>
      </c>
      <c r="C20" s="91" t="s">
        <v>205</v>
      </c>
      <c r="D20" s="104">
        <v>1</v>
      </c>
      <c r="E20" s="104">
        <v>7</v>
      </c>
      <c r="F20" s="104">
        <v>4</v>
      </c>
      <c r="G20" s="104">
        <v>245477</v>
      </c>
      <c r="H20" s="105">
        <v>8.7877999999999998E-2</v>
      </c>
      <c r="I20" s="106">
        <v>4.3183527526613412</v>
      </c>
      <c r="J20" s="107">
        <f t="shared" si="0"/>
        <v>4.3467296002105247</v>
      </c>
      <c r="K20" s="108"/>
      <c r="L20" s="108"/>
      <c r="M20" s="108"/>
      <c r="N20" s="109"/>
    </row>
    <row r="21" spans="1:14" ht="18" customHeight="1">
      <c r="A21" s="103">
        <v>2</v>
      </c>
      <c r="B21" s="104">
        <v>1</v>
      </c>
      <c r="C21" s="91" t="s">
        <v>205</v>
      </c>
      <c r="D21" s="104">
        <v>1</v>
      </c>
      <c r="E21" s="104">
        <v>5</v>
      </c>
      <c r="F21" s="104">
        <v>3</v>
      </c>
      <c r="G21" s="104">
        <v>245478</v>
      </c>
      <c r="H21" s="105">
        <v>8.4223999999999993E-2</v>
      </c>
      <c r="I21" s="106">
        <v>4.3994078061680417</v>
      </c>
      <c r="J21" s="107">
        <f t="shared" si="0"/>
        <v>4.3510567458335796</v>
      </c>
      <c r="K21" s="108"/>
      <c r="L21" s="108"/>
      <c r="M21" s="108"/>
      <c r="N21" s="109"/>
    </row>
    <row r="22" spans="1:14" ht="18" customHeight="1" thickBot="1">
      <c r="A22" s="103">
        <v>2</v>
      </c>
      <c r="B22" s="104">
        <v>1</v>
      </c>
      <c r="C22" s="91" t="s">
        <v>205</v>
      </c>
      <c r="D22" s="104">
        <v>1</v>
      </c>
      <c r="E22" s="104">
        <v>9</v>
      </c>
      <c r="F22" s="104">
        <v>5</v>
      </c>
      <c r="G22" s="104">
        <v>245479</v>
      </c>
      <c r="H22" s="105">
        <v>8.7160000000000001E-2</v>
      </c>
      <c r="I22" s="106">
        <v>4.3054869543497132</v>
      </c>
      <c r="J22" s="107">
        <f>IF(ISNUMBER($I22),(($I22-$I$23)*$I$27)+$I$23,"-     ")</f>
        <v>4.3460427561404433</v>
      </c>
      <c r="K22" s="108"/>
      <c r="L22" s="108"/>
      <c r="M22" s="108"/>
      <c r="N22" s="109"/>
    </row>
    <row r="23" spans="1:14" ht="18" customHeight="1">
      <c r="A23" s="142" t="s">
        <v>194</v>
      </c>
      <c r="B23" s="126"/>
      <c r="C23" s="127"/>
      <c r="D23" s="126"/>
      <c r="E23" s="126"/>
      <c r="F23" s="128"/>
      <c r="G23" s="126"/>
      <c r="H23" s="129">
        <f>AVERAGE(H$3:H$22)</f>
        <v>8.5499600000000009E-2</v>
      </c>
      <c r="I23" s="110">
        <f>AVERAGE(I$3:I$22)</f>
        <v>4.3483299403612659</v>
      </c>
      <c r="J23" s="111">
        <f>AVERAGE(J$3:J$22)</f>
        <v>4.3483299403612659</v>
      </c>
      <c r="K23" s="127"/>
      <c r="L23" s="127"/>
      <c r="M23" s="127"/>
      <c r="N23" s="130"/>
    </row>
    <row r="24" spans="1:14" ht="18" customHeight="1">
      <c r="A24" s="143" t="s">
        <v>193</v>
      </c>
      <c r="B24" s="125"/>
      <c r="C24" s="124"/>
      <c r="D24" s="125"/>
      <c r="E24" s="125"/>
      <c r="F24" s="125"/>
      <c r="G24" s="125"/>
      <c r="H24" s="131"/>
      <c r="I24" s="112">
        <f>MEDIAN(I$3:I$22)</f>
        <v>4.3325277481593307</v>
      </c>
      <c r="J24" s="113">
        <f>MEDIAN(J$3:J$22)</f>
        <v>4.3474863361211469</v>
      </c>
      <c r="K24" s="124"/>
      <c r="L24" s="124"/>
      <c r="M24" s="124"/>
      <c r="N24" s="132"/>
    </row>
    <row r="25" spans="1:14" ht="18" customHeight="1">
      <c r="A25" s="143" t="s">
        <v>192</v>
      </c>
      <c r="B25" s="125"/>
      <c r="C25" s="124"/>
      <c r="D25" s="125"/>
      <c r="E25" s="125"/>
      <c r="F25" s="125"/>
      <c r="G25" s="125"/>
      <c r="H25" s="131"/>
      <c r="I25" s="112">
        <f>STDEV(I$3:I$22)</f>
        <v>7.8365043371855764E-2</v>
      </c>
      <c r="J25" s="113">
        <f>STDEV(J$3:J$22)</f>
        <v>4.1835387154358994E-3</v>
      </c>
      <c r="K25" s="124"/>
      <c r="L25" s="124"/>
      <c r="M25" s="124"/>
      <c r="N25" s="132"/>
    </row>
    <row r="26" spans="1:14" ht="18" customHeight="1" thickBot="1">
      <c r="A26" s="143" t="s">
        <v>191</v>
      </c>
      <c r="B26" s="125"/>
      <c r="C26" s="124"/>
      <c r="D26" s="125"/>
      <c r="E26" s="125"/>
      <c r="F26" s="125"/>
      <c r="G26" s="125"/>
      <c r="H26" s="131"/>
      <c r="I26" s="114">
        <f>I25/I23</f>
        <v>1.8021871487825754E-2</v>
      </c>
      <c r="J26" s="115">
        <f>J25/J23</f>
        <v>9.6210241007799993E-4</v>
      </c>
      <c r="K26" s="124"/>
      <c r="L26" s="124"/>
      <c r="M26" s="124"/>
      <c r="N26" s="132"/>
    </row>
    <row r="27" spans="1:14" ht="18" customHeight="1" thickBot="1">
      <c r="A27" s="144" t="s">
        <v>190</v>
      </c>
      <c r="B27" s="116"/>
      <c r="C27" s="117"/>
      <c r="D27" s="116"/>
      <c r="E27" s="116"/>
      <c r="F27" s="116"/>
      <c r="G27" s="116"/>
      <c r="H27" s="118"/>
      <c r="I27" s="145">
        <f>SQRT(I26*I26*H23/$C$31)/I26</f>
        <v>5.3385266381902295E-2</v>
      </c>
      <c r="J27" s="119"/>
      <c r="K27" s="119"/>
      <c r="L27" s="119"/>
      <c r="M27" s="119"/>
      <c r="N27" s="120"/>
    </row>
    <row r="28" spans="1:14" ht="18" customHeight="1">
      <c r="H28" s="121"/>
    </row>
    <row r="29" spans="1:14" ht="18" customHeight="1">
      <c r="H29" s="121"/>
    </row>
    <row r="30" spans="1:14" ht="18" customHeight="1">
      <c r="A30" s="122" t="s">
        <v>189</v>
      </c>
      <c r="B30" s="123" t="s">
        <v>202</v>
      </c>
      <c r="H30" s="121"/>
    </row>
    <row r="31" spans="1:14" ht="18" customHeight="1">
      <c r="A31" s="91" t="s">
        <v>188</v>
      </c>
      <c r="C31" s="125">
        <v>30</v>
      </c>
      <c r="D31" s="124" t="s">
        <v>187</v>
      </c>
      <c r="H31" s="121"/>
    </row>
    <row r="32" spans="1:14" ht="18" customHeight="1">
      <c r="H32" s="121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2023-10-12 18:53.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F40D-F6D4-4C75-B055-380B0A957729}">
  <sheetPr codeName="Sheet6"/>
  <dimension ref="A1:BN101"/>
  <sheetViews>
    <sheetView zoomScale="91" zoomScaleNormal="9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430</v>
      </c>
      <c r="BM1" s="28" t="s">
        <v>66</v>
      </c>
    </row>
    <row r="2" spans="1:66" ht="15">
      <c r="A2" s="25" t="s">
        <v>98</v>
      </c>
      <c r="B2" s="18" t="s">
        <v>110</v>
      </c>
      <c r="C2" s="15" t="s">
        <v>111</v>
      </c>
      <c r="D2" s="14" t="s">
        <v>225</v>
      </c>
      <c r="E2" s="16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7" t="s">
        <v>225</v>
      </c>
      <c r="U2" s="17" t="s">
        <v>225</v>
      </c>
      <c r="V2" s="17" t="s">
        <v>225</v>
      </c>
      <c r="W2" s="17" t="s">
        <v>225</v>
      </c>
      <c r="X2" s="17" t="s">
        <v>225</v>
      </c>
      <c r="Y2" s="17" t="s">
        <v>225</v>
      </c>
      <c r="Z2" s="15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49" t="s">
        <v>227</v>
      </c>
      <c r="E3" s="150" t="s">
        <v>228</v>
      </c>
      <c r="F3" s="151" t="s">
        <v>229</v>
      </c>
      <c r="G3" s="151" t="s">
        <v>230</v>
      </c>
      <c r="H3" s="151" t="s">
        <v>231</v>
      </c>
      <c r="I3" s="151" t="s">
        <v>232</v>
      </c>
      <c r="J3" s="151" t="s">
        <v>233</v>
      </c>
      <c r="K3" s="151" t="s">
        <v>234</v>
      </c>
      <c r="L3" s="151" t="s">
        <v>235</v>
      </c>
      <c r="M3" s="151" t="s">
        <v>236</v>
      </c>
      <c r="N3" s="151" t="s">
        <v>237</v>
      </c>
      <c r="O3" s="151" t="s">
        <v>238</v>
      </c>
      <c r="P3" s="151" t="s">
        <v>239</v>
      </c>
      <c r="Q3" s="151" t="s">
        <v>240</v>
      </c>
      <c r="R3" s="151" t="s">
        <v>241</v>
      </c>
      <c r="S3" s="151" t="s">
        <v>242</v>
      </c>
      <c r="T3" s="151" t="s">
        <v>243</v>
      </c>
      <c r="U3" s="151" t="s">
        <v>244</v>
      </c>
      <c r="V3" s="151" t="s">
        <v>245</v>
      </c>
      <c r="W3" s="151" t="s">
        <v>246</v>
      </c>
      <c r="X3" s="151" t="s">
        <v>247</v>
      </c>
      <c r="Y3" s="151" t="s">
        <v>248</v>
      </c>
      <c r="Z3" s="152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249</v>
      </c>
      <c r="F4" s="11" t="s">
        <v>250</v>
      </c>
      <c r="G4" s="11" t="s">
        <v>250</v>
      </c>
      <c r="H4" s="11" t="s">
        <v>250</v>
      </c>
      <c r="I4" s="11" t="s">
        <v>250</v>
      </c>
      <c r="J4" s="11" t="s">
        <v>250</v>
      </c>
      <c r="K4" s="11" t="s">
        <v>250</v>
      </c>
      <c r="L4" s="11" t="s">
        <v>250</v>
      </c>
      <c r="M4" s="11" t="s">
        <v>250</v>
      </c>
      <c r="N4" s="11" t="s">
        <v>250</v>
      </c>
      <c r="O4" s="11" t="s">
        <v>250</v>
      </c>
      <c r="P4" s="11" t="s">
        <v>249</v>
      </c>
      <c r="Q4" s="11" t="s">
        <v>249</v>
      </c>
      <c r="R4" s="11" t="s">
        <v>249</v>
      </c>
      <c r="S4" s="11" t="s">
        <v>249</v>
      </c>
      <c r="T4" s="11" t="s">
        <v>250</v>
      </c>
      <c r="U4" s="11" t="s">
        <v>250</v>
      </c>
      <c r="V4" s="11" t="s">
        <v>249</v>
      </c>
      <c r="W4" s="11" t="s">
        <v>249</v>
      </c>
      <c r="X4" s="11" t="s">
        <v>249</v>
      </c>
      <c r="Y4" s="11" t="s">
        <v>250</v>
      </c>
      <c r="Z4" s="152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251</v>
      </c>
      <c r="E5" s="26" t="s">
        <v>116</v>
      </c>
      <c r="F5" s="26" t="s">
        <v>252</v>
      </c>
      <c r="G5" s="26" t="s">
        <v>115</v>
      </c>
      <c r="H5" s="26" t="s">
        <v>252</v>
      </c>
      <c r="I5" s="26" t="s">
        <v>115</v>
      </c>
      <c r="J5" s="26" t="s">
        <v>252</v>
      </c>
      <c r="K5" s="26" t="s">
        <v>252</v>
      </c>
      <c r="L5" s="26" t="s">
        <v>252</v>
      </c>
      <c r="M5" s="26" t="s">
        <v>115</v>
      </c>
      <c r="N5" s="26" t="s">
        <v>115</v>
      </c>
      <c r="O5" s="26" t="s">
        <v>253</v>
      </c>
      <c r="P5" s="26" t="s">
        <v>115</v>
      </c>
      <c r="Q5" s="26" t="s">
        <v>115</v>
      </c>
      <c r="R5" s="26" t="s">
        <v>115</v>
      </c>
      <c r="S5" s="26" t="s">
        <v>115</v>
      </c>
      <c r="T5" s="26" t="s">
        <v>115</v>
      </c>
      <c r="U5" s="26" t="s">
        <v>115</v>
      </c>
      <c r="V5" s="26" t="s">
        <v>115</v>
      </c>
      <c r="W5" s="26" t="s">
        <v>115</v>
      </c>
      <c r="X5" s="26" t="s">
        <v>115</v>
      </c>
      <c r="Y5" s="26" t="s">
        <v>115</v>
      </c>
      <c r="Z5" s="15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4.3970203356204287</v>
      </c>
      <c r="E6" s="22">
        <v>4.2</v>
      </c>
      <c r="F6" s="147">
        <v>3.8800000000000003</v>
      </c>
      <c r="G6" s="22">
        <v>4.097286210574846</v>
      </c>
      <c r="H6" s="147">
        <v>4.34</v>
      </c>
      <c r="I6" s="22">
        <v>4.1999999999999993</v>
      </c>
      <c r="J6" s="22">
        <v>3.97</v>
      </c>
      <c r="K6" s="22">
        <v>4.13</v>
      </c>
      <c r="L6" s="147">
        <v>4.3579999999999997</v>
      </c>
      <c r="M6" s="22">
        <v>4.09</v>
      </c>
      <c r="N6" s="22">
        <v>4.1100000000000003</v>
      </c>
      <c r="O6" s="22">
        <v>4.3109999999999999</v>
      </c>
      <c r="P6" s="22">
        <v>4.09</v>
      </c>
      <c r="Q6" s="147">
        <v>4.3079999999999998</v>
      </c>
      <c r="R6" s="22">
        <v>4.2750000000000004</v>
      </c>
      <c r="S6" s="22">
        <v>4.1900000000000004</v>
      </c>
      <c r="T6" s="22">
        <v>4.1428571428571423</v>
      </c>
      <c r="U6" s="22">
        <v>4.2329999999999997</v>
      </c>
      <c r="V6" s="22">
        <v>4.1500000000000004</v>
      </c>
      <c r="W6" s="22">
        <v>4.2300000000000004</v>
      </c>
      <c r="X6" s="22">
        <v>4.16</v>
      </c>
      <c r="Y6" s="22">
        <v>4.18</v>
      </c>
      <c r="Z6" s="152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4.4816985869455612</v>
      </c>
      <c r="E7" s="11">
        <v>4.2649999999999997</v>
      </c>
      <c r="F7" s="148">
        <v>3.8859999999999997</v>
      </c>
      <c r="G7" s="11">
        <v>4.2313827238787169</v>
      </c>
      <c r="H7" s="148">
        <v>4.0999999999999996</v>
      </c>
      <c r="I7" s="11">
        <v>4.2200000000000006</v>
      </c>
      <c r="J7" s="11">
        <v>4.24</v>
      </c>
      <c r="K7" s="11">
        <v>4.0999999999999996</v>
      </c>
      <c r="L7" s="148">
        <v>4.4690000000000003</v>
      </c>
      <c r="M7" s="11">
        <v>4.08</v>
      </c>
      <c r="N7" s="11">
        <v>4.0999999999999996</v>
      </c>
      <c r="O7" s="11">
        <v>4.3559999999999999</v>
      </c>
      <c r="P7" s="11">
        <v>4.08</v>
      </c>
      <c r="Q7" s="148">
        <v>4.4210000000000003</v>
      </c>
      <c r="R7" s="11">
        <v>4.2750000000000004</v>
      </c>
      <c r="S7" s="11">
        <v>4.1900000000000004</v>
      </c>
      <c r="T7" s="11">
        <v>4.1686104631789398</v>
      </c>
      <c r="U7" s="11">
        <v>4.2370000000000001</v>
      </c>
      <c r="V7" s="11">
        <v>4.21</v>
      </c>
      <c r="W7" s="11">
        <v>4.34</v>
      </c>
      <c r="X7" s="11">
        <v>4.12</v>
      </c>
      <c r="Y7" s="11">
        <v>4.13</v>
      </c>
      <c r="Z7" s="152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4.2138816012044078</v>
      </c>
      <c r="E8" s="11">
        <v>4.2149999999999999</v>
      </c>
      <c r="F8" s="148">
        <v>3.8850000000000002</v>
      </c>
      <c r="G8" s="11">
        <v>4.0320768888031902</v>
      </c>
      <c r="H8" s="148">
        <v>4.78</v>
      </c>
      <c r="I8" s="11">
        <v>4.1500000000000004</v>
      </c>
      <c r="J8" s="11">
        <v>4.2300000000000004</v>
      </c>
      <c r="K8" s="11">
        <v>4.1900000000000004</v>
      </c>
      <c r="L8" s="148">
        <v>4.3789999999999996</v>
      </c>
      <c r="M8" s="11">
        <v>4.09</v>
      </c>
      <c r="N8" s="11">
        <v>4.1100000000000003</v>
      </c>
      <c r="O8" s="11">
        <v>4.33</v>
      </c>
      <c r="P8" s="11">
        <v>4.17</v>
      </c>
      <c r="Q8" s="148">
        <v>4.3879999999999999</v>
      </c>
      <c r="R8" s="11">
        <v>4.2729999999999997</v>
      </c>
      <c r="S8" s="11">
        <v>4.2300000000000004</v>
      </c>
      <c r="T8" s="11">
        <v>4.1736087970676436</v>
      </c>
      <c r="U8" s="11">
        <v>4.18</v>
      </c>
      <c r="V8" s="11">
        <v>4.17</v>
      </c>
      <c r="W8" s="11">
        <v>4.22</v>
      </c>
      <c r="X8" s="11">
        <v>4.21</v>
      </c>
      <c r="Y8" s="11">
        <v>4.1399999999999997</v>
      </c>
      <c r="Z8" s="152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4.2773597254771127</v>
      </c>
      <c r="E9" s="11">
        <v>4.2519999999999998</v>
      </c>
      <c r="F9" s="148">
        <v>3.8979999999999997</v>
      </c>
      <c r="G9" s="11">
        <v>4.2074122827830367</v>
      </c>
      <c r="H9" s="148">
        <v>4.68</v>
      </c>
      <c r="I9" s="11">
        <v>4.2699999999999996</v>
      </c>
      <c r="J9" s="11">
        <v>4.05</v>
      </c>
      <c r="K9" s="11">
        <v>4.04</v>
      </c>
      <c r="L9" s="148">
        <v>4.2370000000000001</v>
      </c>
      <c r="M9" s="11">
        <v>3.98</v>
      </c>
      <c r="N9" s="11">
        <v>4.12</v>
      </c>
      <c r="O9" s="11">
        <v>4.3250000000000002</v>
      </c>
      <c r="P9" s="11">
        <v>4.2</v>
      </c>
      <c r="Q9" s="148">
        <v>4.45</v>
      </c>
      <c r="R9" s="11">
        <v>4.2729999999999997</v>
      </c>
      <c r="S9" s="11">
        <v>4.12</v>
      </c>
      <c r="T9" s="11">
        <v>4.1677785190126748</v>
      </c>
      <c r="U9" s="11">
        <v>4.2169999999999996</v>
      </c>
      <c r="V9" s="11">
        <v>4.17</v>
      </c>
      <c r="W9" s="11">
        <v>4.17</v>
      </c>
      <c r="X9" s="11">
        <v>4.12</v>
      </c>
      <c r="Y9" s="11">
        <v>4.16</v>
      </c>
      <c r="Z9" s="15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4.1722382523832637</v>
      </c>
      <c r="BN9" s="28"/>
    </row>
    <row r="10" spans="1:66">
      <c r="A10" s="30"/>
      <c r="B10" s="19">
        <v>1</v>
      </c>
      <c r="C10" s="9">
        <v>5</v>
      </c>
      <c r="D10" s="10">
        <v>4.3994078061680417</v>
      </c>
      <c r="E10" s="11">
        <v>4.2309999999999999</v>
      </c>
      <c r="F10" s="148">
        <v>3.9180000000000006</v>
      </c>
      <c r="G10" s="11">
        <v>4.2207617455423581</v>
      </c>
      <c r="H10" s="148">
        <v>4.3099999999999996</v>
      </c>
      <c r="I10" s="11">
        <v>4.1999999999999993</v>
      </c>
      <c r="J10" s="11">
        <v>3.97</v>
      </c>
      <c r="K10" s="11">
        <v>4.16</v>
      </c>
      <c r="L10" s="148">
        <v>4.4340000000000002</v>
      </c>
      <c r="M10" s="11">
        <v>4.04</v>
      </c>
      <c r="N10" s="11">
        <v>4.1399999999999997</v>
      </c>
      <c r="O10" s="11">
        <v>4.3246666666666664</v>
      </c>
      <c r="P10" s="11">
        <v>4.05</v>
      </c>
      <c r="Q10" s="148">
        <v>4.3419999999999996</v>
      </c>
      <c r="R10" s="11">
        <v>4.2714999999999996</v>
      </c>
      <c r="S10" s="11">
        <v>4.22</v>
      </c>
      <c r="T10" s="11">
        <v>4.146321365194142</v>
      </c>
      <c r="U10" s="11">
        <v>4.1660000000000004</v>
      </c>
      <c r="V10" s="11">
        <v>4.13</v>
      </c>
      <c r="W10" s="11">
        <v>4.21</v>
      </c>
      <c r="X10" s="11">
        <v>4.2</v>
      </c>
      <c r="Y10" s="11">
        <v>4.07</v>
      </c>
      <c r="Z10" s="152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4.3919157791396284</v>
      </c>
      <c r="E11" s="11">
        <v>4.1589999999999998</v>
      </c>
      <c r="F11" s="148">
        <v>3.8279999999999994</v>
      </c>
      <c r="G11" s="11">
        <v>4.1057620862993831</v>
      </c>
      <c r="H11" s="148">
        <v>4.16</v>
      </c>
      <c r="I11" s="11">
        <v>4.1099999999999994</v>
      </c>
      <c r="J11" s="11">
        <v>3.97</v>
      </c>
      <c r="K11" s="11">
        <v>4.1500000000000004</v>
      </c>
      <c r="L11" s="148">
        <v>4.3879999999999999</v>
      </c>
      <c r="M11" s="11">
        <v>4.08</v>
      </c>
      <c r="N11" s="11">
        <v>4.0999999999999996</v>
      </c>
      <c r="O11" s="11">
        <v>4.3360000000000003</v>
      </c>
      <c r="P11" s="11">
        <v>4.0199999999999996</v>
      </c>
      <c r="Q11" s="148">
        <v>4.4710000000000001</v>
      </c>
      <c r="R11" s="11">
        <v>4.2759999999999998</v>
      </c>
      <c r="S11" s="11">
        <v>4.3099999999999996</v>
      </c>
      <c r="T11" s="11">
        <v>4.1652768512341556</v>
      </c>
      <c r="U11" s="11">
        <v>4.2380000000000004</v>
      </c>
      <c r="V11" s="11">
        <v>4.16</v>
      </c>
      <c r="W11" s="11">
        <v>4.16</v>
      </c>
      <c r="X11" s="11">
        <v>4.21</v>
      </c>
      <c r="Y11" s="11">
        <v>4.21</v>
      </c>
      <c r="Z11" s="152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4.3183527526613412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4.3274980433348649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5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4.3054869543497132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52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4.332974971846193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5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4.4307199497940504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5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4.3320805244724676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52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4.2330114619096983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52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4.3277773116393536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52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4.4524276230147022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52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4.2388738118689444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52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4.4305245901398482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52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4.4010506980465749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52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4.259400250688917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52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4.4151360289034614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52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254</v>
      </c>
      <c r="C26" s="12"/>
      <c r="D26" s="23">
        <v>4.3483299403612659</v>
      </c>
      <c r="E26" s="23">
        <v>4.2203333333333326</v>
      </c>
      <c r="F26" s="23">
        <v>3.8824999999999998</v>
      </c>
      <c r="G26" s="23">
        <v>4.1491136563135882</v>
      </c>
      <c r="H26" s="23">
        <v>4.3949999999999996</v>
      </c>
      <c r="I26" s="23">
        <v>4.1916666666666664</v>
      </c>
      <c r="J26" s="23">
        <v>4.0716666666666663</v>
      </c>
      <c r="K26" s="23">
        <v>4.1283333333333339</v>
      </c>
      <c r="L26" s="23">
        <v>4.3775000000000004</v>
      </c>
      <c r="M26" s="23">
        <v>4.0599999999999996</v>
      </c>
      <c r="N26" s="23">
        <v>4.1133333333333333</v>
      </c>
      <c r="O26" s="23">
        <v>4.3304444444444448</v>
      </c>
      <c r="P26" s="23">
        <v>4.1016666666666666</v>
      </c>
      <c r="Q26" s="23">
        <v>4.3966666666666665</v>
      </c>
      <c r="R26" s="23">
        <v>4.2739166666666666</v>
      </c>
      <c r="S26" s="23">
        <v>4.21</v>
      </c>
      <c r="T26" s="23">
        <v>4.1607421897574497</v>
      </c>
      <c r="U26" s="23">
        <v>4.2118333333333329</v>
      </c>
      <c r="V26" s="23">
        <v>4.165</v>
      </c>
      <c r="W26" s="23">
        <v>4.2216666666666667</v>
      </c>
      <c r="X26" s="23">
        <v>4.1700000000000008</v>
      </c>
      <c r="Y26" s="23">
        <v>4.1483333333333334</v>
      </c>
      <c r="Z26" s="152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255</v>
      </c>
      <c r="C27" s="29"/>
      <c r="D27" s="11">
        <v>4.3325277481593307</v>
      </c>
      <c r="E27" s="11">
        <v>4.2229999999999999</v>
      </c>
      <c r="F27" s="11">
        <v>3.8855</v>
      </c>
      <c r="G27" s="11">
        <v>4.1565871845412099</v>
      </c>
      <c r="H27" s="11">
        <v>4.3249999999999993</v>
      </c>
      <c r="I27" s="11">
        <v>4.1999999999999993</v>
      </c>
      <c r="J27" s="11">
        <v>4.01</v>
      </c>
      <c r="K27" s="11">
        <v>4.1400000000000006</v>
      </c>
      <c r="L27" s="11">
        <v>4.3834999999999997</v>
      </c>
      <c r="M27" s="11">
        <v>4.08</v>
      </c>
      <c r="N27" s="11">
        <v>4.1100000000000003</v>
      </c>
      <c r="O27" s="11">
        <v>4.3275000000000006</v>
      </c>
      <c r="P27" s="11">
        <v>4.085</v>
      </c>
      <c r="Q27" s="11">
        <v>4.4045000000000005</v>
      </c>
      <c r="R27" s="11">
        <v>4.274</v>
      </c>
      <c r="S27" s="11">
        <v>4.2050000000000001</v>
      </c>
      <c r="T27" s="11">
        <v>4.1665276851234152</v>
      </c>
      <c r="U27" s="11">
        <v>4.2249999999999996</v>
      </c>
      <c r="V27" s="11">
        <v>4.165</v>
      </c>
      <c r="W27" s="11">
        <v>4.2149999999999999</v>
      </c>
      <c r="X27" s="11">
        <v>4.18</v>
      </c>
      <c r="Y27" s="11">
        <v>4.1500000000000004</v>
      </c>
      <c r="Z27" s="152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256</v>
      </c>
      <c r="C28" s="29"/>
      <c r="D28" s="24">
        <v>7.8365043371855764E-2</v>
      </c>
      <c r="E28" s="24">
        <v>3.825005446619209E-2</v>
      </c>
      <c r="F28" s="24">
        <v>2.9984996248124143E-2</v>
      </c>
      <c r="G28" s="24">
        <v>8.1930977926759213E-2</v>
      </c>
      <c r="H28" s="24">
        <v>0.27638740926460464</v>
      </c>
      <c r="I28" s="24">
        <v>5.5647701360134083E-2</v>
      </c>
      <c r="J28" s="24">
        <v>0.13029453813060118</v>
      </c>
      <c r="K28" s="24">
        <v>5.2694085689635829E-2</v>
      </c>
      <c r="L28" s="24">
        <v>7.9746473276252228E-2</v>
      </c>
      <c r="M28" s="24">
        <v>4.335896677735758E-2</v>
      </c>
      <c r="N28" s="24">
        <v>1.5055453054181614E-2</v>
      </c>
      <c r="O28" s="24">
        <v>1.5001728295494883E-2</v>
      </c>
      <c r="P28" s="24">
        <v>6.9689788826388974E-2</v>
      </c>
      <c r="Q28" s="24">
        <v>6.306715996988202E-2</v>
      </c>
      <c r="R28" s="24">
        <v>1.6857243744655872E-3</v>
      </c>
      <c r="S28" s="24">
        <v>6.2289646009589555E-2</v>
      </c>
      <c r="T28" s="24">
        <v>1.2848093073434786E-2</v>
      </c>
      <c r="U28" s="24">
        <v>3.1326772362735768E-2</v>
      </c>
      <c r="V28" s="24">
        <v>2.6645825188948421E-2</v>
      </c>
      <c r="W28" s="24">
        <v>6.431692364118996E-2</v>
      </c>
      <c r="X28" s="24">
        <v>4.2895221179054387E-2</v>
      </c>
      <c r="Y28" s="24">
        <v>4.7923550230201603E-2</v>
      </c>
      <c r="Z28" s="203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4"/>
      <c r="BL28" s="204"/>
      <c r="BM28" s="56"/>
    </row>
    <row r="29" spans="1:65">
      <c r="A29" s="30"/>
      <c r="B29" s="3" t="s">
        <v>86</v>
      </c>
      <c r="C29" s="29"/>
      <c r="D29" s="13">
        <v>1.8021871487825754E-2</v>
      </c>
      <c r="E29" s="13">
        <v>9.0632780505944463E-3</v>
      </c>
      <c r="F29" s="13">
        <v>7.7231155822599208E-3</v>
      </c>
      <c r="G29" s="13">
        <v>1.9746621739823198E-2</v>
      </c>
      <c r="H29" s="13">
        <v>6.2886782540296851E-2</v>
      </c>
      <c r="I29" s="13">
        <v>1.3275793565041929E-2</v>
      </c>
      <c r="J29" s="13">
        <v>3.200029589781446E-2</v>
      </c>
      <c r="K29" s="13">
        <v>1.2764009452475371E-2</v>
      </c>
      <c r="L29" s="13">
        <v>1.8217355402913128E-2</v>
      </c>
      <c r="M29" s="13">
        <v>1.0679548467329453E-2</v>
      </c>
      <c r="N29" s="13">
        <v>3.6601587651981233E-3</v>
      </c>
      <c r="O29" s="13">
        <v>3.4642467968249071E-3</v>
      </c>
      <c r="P29" s="13">
        <v>1.6990602720777483E-2</v>
      </c>
      <c r="Q29" s="13">
        <v>1.4344312350996669E-2</v>
      </c>
      <c r="R29" s="13">
        <v>3.9442144195579867E-4</v>
      </c>
      <c r="S29" s="13">
        <v>1.4795640382325311E-2</v>
      </c>
      <c r="T29" s="13">
        <v>3.0879329906724562E-3</v>
      </c>
      <c r="U29" s="13">
        <v>7.4377996191846239E-3</v>
      </c>
      <c r="V29" s="13">
        <v>6.397557068174891E-3</v>
      </c>
      <c r="W29" s="13">
        <v>1.5234960199255418E-2</v>
      </c>
      <c r="X29" s="13">
        <v>1.0286623783945894E-2</v>
      </c>
      <c r="Y29" s="13">
        <v>1.1552482980361977E-2</v>
      </c>
      <c r="Z29" s="15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257</v>
      </c>
      <c r="C30" s="29"/>
      <c r="D30" s="13">
        <v>4.22055686482945E-2</v>
      </c>
      <c r="E30" s="13">
        <v>1.1527405205730146E-2</v>
      </c>
      <c r="F30" s="13">
        <v>-6.944432097514075E-2</v>
      </c>
      <c r="G30" s="13">
        <v>-5.5424917444411026E-3</v>
      </c>
      <c r="H30" s="13">
        <v>5.3391425451192687E-2</v>
      </c>
      <c r="I30" s="13">
        <v>4.6565927226962511E-3</v>
      </c>
      <c r="J30" s="13">
        <v>-2.4104947903957563E-2</v>
      </c>
      <c r="K30" s="13">
        <v>-1.0523109274704234E-2</v>
      </c>
      <c r="L30" s="13">
        <v>4.9197034109806026E-2</v>
      </c>
      <c r="M30" s="13">
        <v>-2.6901208798215559E-2</v>
      </c>
      <c r="N30" s="13">
        <v>-1.4118301853036086E-2</v>
      </c>
      <c r="O30" s="13">
        <v>3.7918781836298709E-2</v>
      </c>
      <c r="P30" s="13">
        <v>-1.6914562747294082E-2</v>
      </c>
      <c r="Q30" s="13">
        <v>5.379089129322967E-2</v>
      </c>
      <c r="R30" s="13">
        <v>2.4370232027215222E-2</v>
      </c>
      <c r="S30" s="13">
        <v>9.0507169851017366E-3</v>
      </c>
      <c r="T30" s="13">
        <v>-2.7553706021575808E-3</v>
      </c>
      <c r="U30" s="13">
        <v>9.4901294113420853E-3</v>
      </c>
      <c r="V30" s="13">
        <v>-1.7348607498934854E-3</v>
      </c>
      <c r="W30" s="13">
        <v>1.1846977879359732E-2</v>
      </c>
      <c r="X30" s="13">
        <v>-5.364632237826461E-4</v>
      </c>
      <c r="Y30" s="13">
        <v>-5.7295191702619874E-3</v>
      </c>
      <c r="Z30" s="152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258</v>
      </c>
      <c r="C31" s="47"/>
      <c r="D31" s="45" t="s">
        <v>259</v>
      </c>
      <c r="E31" s="45">
        <v>0.66</v>
      </c>
      <c r="F31" s="45">
        <v>3.75</v>
      </c>
      <c r="G31" s="45">
        <v>0.27</v>
      </c>
      <c r="H31" s="45">
        <v>2.94</v>
      </c>
      <c r="I31" s="45">
        <v>0.28000000000000003</v>
      </c>
      <c r="J31" s="45">
        <v>1.28</v>
      </c>
      <c r="K31" s="45">
        <v>0.54</v>
      </c>
      <c r="L31" s="45">
        <v>2.71</v>
      </c>
      <c r="M31" s="45">
        <v>1.44</v>
      </c>
      <c r="N31" s="45">
        <v>0.74</v>
      </c>
      <c r="O31" s="45">
        <v>2.09</v>
      </c>
      <c r="P31" s="45">
        <v>0.89</v>
      </c>
      <c r="Q31" s="45">
        <v>2.96</v>
      </c>
      <c r="R31" s="45">
        <v>1.36</v>
      </c>
      <c r="S31" s="45">
        <v>0.52</v>
      </c>
      <c r="T31" s="45">
        <v>0.12</v>
      </c>
      <c r="U31" s="45">
        <v>0.55000000000000004</v>
      </c>
      <c r="V31" s="45">
        <v>7.0000000000000007E-2</v>
      </c>
      <c r="W31" s="45">
        <v>0.67</v>
      </c>
      <c r="X31" s="45">
        <v>0</v>
      </c>
      <c r="Y31" s="45">
        <v>0.28000000000000003</v>
      </c>
      <c r="Z31" s="152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Y25">
    <cfRule type="expression" dxfId="26" priority="3">
      <formula>AND($B6&lt;&gt;$B5,NOT(ISBLANK(INDIRECT(Anlyt_LabRefThisCol))))</formula>
    </cfRule>
  </conditionalFormatting>
  <conditionalFormatting sqref="C2:Y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2039-13C1-420C-9F47-A172D2DF3B2F}">
  <sheetPr codeName="Sheet12"/>
  <dimension ref="A1:BN101"/>
  <sheetViews>
    <sheetView zoomScale="114" zoomScaleNormal="114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0" width="11.28515625" style="2" bestFit="1" customWidth="1"/>
    <col min="2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431</v>
      </c>
      <c r="BM1" s="28" t="s">
        <v>66</v>
      </c>
    </row>
    <row r="2" spans="1:66" ht="15">
      <c r="A2" s="25" t="s">
        <v>98</v>
      </c>
      <c r="B2" s="18" t="s">
        <v>110</v>
      </c>
      <c r="C2" s="15" t="s">
        <v>111</v>
      </c>
      <c r="D2" s="14" t="s">
        <v>225</v>
      </c>
      <c r="E2" s="16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7" t="s">
        <v>225</v>
      </c>
      <c r="U2" s="152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49" t="s">
        <v>227</v>
      </c>
      <c r="E3" s="150" t="s">
        <v>228</v>
      </c>
      <c r="F3" s="151" t="s">
        <v>229</v>
      </c>
      <c r="G3" s="151" t="s">
        <v>231</v>
      </c>
      <c r="H3" s="151" t="s">
        <v>234</v>
      </c>
      <c r="I3" s="151" t="s">
        <v>235</v>
      </c>
      <c r="J3" s="151" t="s">
        <v>236</v>
      </c>
      <c r="K3" s="151" t="s">
        <v>238</v>
      </c>
      <c r="L3" s="151" t="s">
        <v>239</v>
      </c>
      <c r="M3" s="151" t="s">
        <v>240</v>
      </c>
      <c r="N3" s="151" t="s">
        <v>241</v>
      </c>
      <c r="O3" s="151" t="s">
        <v>242</v>
      </c>
      <c r="P3" s="151" t="s">
        <v>243</v>
      </c>
      <c r="Q3" s="151" t="s">
        <v>245</v>
      </c>
      <c r="R3" s="151" t="s">
        <v>246</v>
      </c>
      <c r="S3" s="151" t="s">
        <v>247</v>
      </c>
      <c r="T3" s="151" t="s">
        <v>248</v>
      </c>
      <c r="U3" s="152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260</v>
      </c>
      <c r="F4" s="11" t="s">
        <v>261</v>
      </c>
      <c r="G4" s="11" t="s">
        <v>261</v>
      </c>
      <c r="H4" s="11" t="s">
        <v>261</v>
      </c>
      <c r="I4" s="11" t="s">
        <v>261</v>
      </c>
      <c r="J4" s="11" t="s">
        <v>260</v>
      </c>
      <c r="K4" s="11" t="s">
        <v>261</v>
      </c>
      <c r="L4" s="11" t="s">
        <v>261</v>
      </c>
      <c r="M4" s="11" t="s">
        <v>260</v>
      </c>
      <c r="N4" s="11" t="s">
        <v>262</v>
      </c>
      <c r="O4" s="11" t="s">
        <v>260</v>
      </c>
      <c r="P4" s="11" t="s">
        <v>260</v>
      </c>
      <c r="Q4" s="11" t="s">
        <v>260</v>
      </c>
      <c r="R4" s="11" t="s">
        <v>260</v>
      </c>
      <c r="S4" s="11" t="s">
        <v>260</v>
      </c>
      <c r="T4" s="11" t="s">
        <v>261</v>
      </c>
      <c r="U4" s="152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251</v>
      </c>
      <c r="E5" s="26" t="s">
        <v>116</v>
      </c>
      <c r="F5" s="26" t="s">
        <v>115</v>
      </c>
      <c r="G5" s="26" t="s">
        <v>252</v>
      </c>
      <c r="H5" s="26" t="s">
        <v>115</v>
      </c>
      <c r="I5" s="26" t="s">
        <v>252</v>
      </c>
      <c r="J5" s="26" t="s">
        <v>115</v>
      </c>
      <c r="K5" s="26" t="s">
        <v>115</v>
      </c>
      <c r="L5" s="26" t="s">
        <v>116</v>
      </c>
      <c r="M5" s="26" t="s">
        <v>263</v>
      </c>
      <c r="N5" s="26" t="s">
        <v>264</v>
      </c>
      <c r="O5" s="26" t="s">
        <v>116</v>
      </c>
      <c r="P5" s="26" t="s">
        <v>116</v>
      </c>
      <c r="Q5" s="26" t="s">
        <v>116</v>
      </c>
      <c r="R5" s="26" t="s">
        <v>116</v>
      </c>
      <c r="S5" s="26" t="s">
        <v>116</v>
      </c>
      <c r="T5" s="26" t="s">
        <v>116</v>
      </c>
      <c r="U5" s="152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4.3970203356204287</v>
      </c>
      <c r="E6" s="22">
        <v>4.26</v>
      </c>
      <c r="F6" s="147">
        <v>3.9473092559295999</v>
      </c>
      <c r="G6" s="22">
        <v>4.18</v>
      </c>
      <c r="H6" s="22">
        <v>4.03</v>
      </c>
      <c r="I6" s="147">
        <v>3.9300000000000006</v>
      </c>
      <c r="J6" s="147">
        <v>3.76</v>
      </c>
      <c r="K6" s="22">
        <v>4.1128333333333336</v>
      </c>
      <c r="L6" s="22">
        <v>4.25</v>
      </c>
      <c r="M6" s="22">
        <v>4.1303000000000001</v>
      </c>
      <c r="N6" s="22">
        <v>4.1680000000000001</v>
      </c>
      <c r="O6" s="22">
        <v>4.16</v>
      </c>
      <c r="P6" s="22">
        <v>4.0381051191945847</v>
      </c>
      <c r="Q6" s="22">
        <v>4.0599999999999996</v>
      </c>
      <c r="R6" s="22">
        <v>4.0599999999999996</v>
      </c>
      <c r="S6" s="22">
        <v>4.1900000000000004</v>
      </c>
      <c r="T6" s="147">
        <v>3.6880000000000002</v>
      </c>
      <c r="U6" s="152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4.4816985869455612</v>
      </c>
      <c r="E7" s="11">
        <v>4.22</v>
      </c>
      <c r="F7" s="148">
        <v>3.9533857397171204</v>
      </c>
      <c r="G7" s="11">
        <v>3.9399999999999995</v>
      </c>
      <c r="H7" s="11">
        <v>4</v>
      </c>
      <c r="I7" s="148">
        <v>4</v>
      </c>
      <c r="J7" s="148">
        <v>3.8</v>
      </c>
      <c r="K7" s="11">
        <v>4.1248055555555565</v>
      </c>
      <c r="L7" s="11">
        <v>4.1500000000000004</v>
      </c>
      <c r="M7" s="11">
        <v>4.1406000000000009</v>
      </c>
      <c r="N7" s="11">
        <v>4.165</v>
      </c>
      <c r="O7" s="11">
        <v>4.1100000000000003</v>
      </c>
      <c r="P7" s="11">
        <v>4.0462543563436055</v>
      </c>
      <c r="Q7" s="11">
        <v>4.1100000000000003</v>
      </c>
      <c r="R7" s="11">
        <v>4.22</v>
      </c>
      <c r="S7" s="11">
        <v>4.21</v>
      </c>
      <c r="T7" s="148">
        <v>3.7850000000000001</v>
      </c>
      <c r="U7" s="152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4.2138816012044078</v>
      </c>
      <c r="E8" s="11">
        <v>4.1900000000000004</v>
      </c>
      <c r="F8" s="148">
        <v>3.9523729924191997</v>
      </c>
      <c r="G8" s="11">
        <v>4.38</v>
      </c>
      <c r="H8" s="11">
        <v>4.1500000000000004</v>
      </c>
      <c r="I8" s="148">
        <v>3.9</v>
      </c>
      <c r="J8" s="148">
        <v>3.63</v>
      </c>
      <c r="K8" s="11">
        <v>4.1020000000000003</v>
      </c>
      <c r="L8" s="11">
        <v>4.12</v>
      </c>
      <c r="M8" s="11">
        <v>4.1612</v>
      </c>
      <c r="N8" s="11">
        <v>4.1360000000000001</v>
      </c>
      <c r="O8" s="11">
        <v>4.16</v>
      </c>
      <c r="P8" s="11">
        <v>4.1650790730975435</v>
      </c>
      <c r="Q8" s="11">
        <v>4.0999999999999996</v>
      </c>
      <c r="R8" s="11">
        <v>4.1100000000000003</v>
      </c>
      <c r="S8" s="11">
        <v>4.2699999999999996</v>
      </c>
      <c r="T8" s="148">
        <v>3.8909999999999996</v>
      </c>
      <c r="U8" s="152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4.2773597254771127</v>
      </c>
      <c r="E9" s="11">
        <v>4.1900000000000004</v>
      </c>
      <c r="F9" s="148">
        <v>3.9655387072921604</v>
      </c>
      <c r="G9" s="153">
        <v>4.42</v>
      </c>
      <c r="H9" s="11">
        <v>4</v>
      </c>
      <c r="I9" s="148">
        <v>3.77</v>
      </c>
      <c r="J9" s="148">
        <v>3.9099999999999997</v>
      </c>
      <c r="K9" s="11">
        <v>4.1740000000000004</v>
      </c>
      <c r="L9" s="11">
        <v>4.0999999999999996</v>
      </c>
      <c r="M9" s="11">
        <v>4.0581999999999994</v>
      </c>
      <c r="N9" s="11">
        <v>4.1669999999999998</v>
      </c>
      <c r="O9" s="11">
        <v>4.07</v>
      </c>
      <c r="P9" s="11">
        <v>4.0675485559463658</v>
      </c>
      <c r="Q9" s="11">
        <v>4.0999999999999996</v>
      </c>
      <c r="R9" s="11">
        <v>4.0199999999999996</v>
      </c>
      <c r="S9" s="11">
        <v>4.16</v>
      </c>
      <c r="T9" s="148">
        <v>3.7080000000000002</v>
      </c>
      <c r="U9" s="152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4.1303025208320694</v>
      </c>
      <c r="BN9" s="28"/>
    </row>
    <row r="10" spans="1:66">
      <c r="A10" s="30"/>
      <c r="B10" s="19">
        <v>1</v>
      </c>
      <c r="C10" s="9">
        <v>5</v>
      </c>
      <c r="D10" s="10">
        <v>4.3994078061680417</v>
      </c>
      <c r="E10" s="11">
        <v>4.1500000000000004</v>
      </c>
      <c r="F10" s="148">
        <v>3.9857936532505605</v>
      </c>
      <c r="G10" s="11">
        <v>4.04</v>
      </c>
      <c r="H10" s="11">
        <v>4.1100000000000003</v>
      </c>
      <c r="I10" s="148">
        <v>4.07</v>
      </c>
      <c r="J10" s="148">
        <v>3.69</v>
      </c>
      <c r="K10" s="11">
        <v>4.1319999999999997</v>
      </c>
      <c r="L10" s="11">
        <v>4.2699999999999996</v>
      </c>
      <c r="M10" s="11">
        <v>4.0993999999999993</v>
      </c>
      <c r="N10" s="11">
        <v>4.165</v>
      </c>
      <c r="O10" s="11">
        <v>4.18</v>
      </c>
      <c r="P10" s="11">
        <v>4.1507517460983046</v>
      </c>
      <c r="Q10" s="11">
        <v>4.25</v>
      </c>
      <c r="R10" s="11">
        <v>4.16</v>
      </c>
      <c r="S10" s="11">
        <v>3.9899999999999998</v>
      </c>
      <c r="T10" s="148">
        <v>3.9</v>
      </c>
      <c r="U10" s="152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4.3919157791396284</v>
      </c>
      <c r="E11" s="11">
        <v>4.1500000000000004</v>
      </c>
      <c r="F11" s="148">
        <v>3.8946463964377602</v>
      </c>
      <c r="G11" s="11">
        <v>4.0199999999999996</v>
      </c>
      <c r="H11" s="11">
        <v>4.0999999999999996</v>
      </c>
      <c r="I11" s="148">
        <v>3.9</v>
      </c>
      <c r="J11" s="148">
        <v>3.9899999999999998</v>
      </c>
      <c r="K11" s="11">
        <v>4.18</v>
      </c>
      <c r="L11" s="11">
        <v>4.29</v>
      </c>
      <c r="M11" s="153">
        <v>3.7491999999999996</v>
      </c>
      <c r="N11" s="11">
        <v>4.1689999999999996</v>
      </c>
      <c r="O11" s="153">
        <v>3.8500000000000005</v>
      </c>
      <c r="P11" s="11">
        <v>3.9527637603397654</v>
      </c>
      <c r="Q11" s="11">
        <v>3.95</v>
      </c>
      <c r="R11" s="11">
        <v>4.2</v>
      </c>
      <c r="S11" s="11">
        <v>4.08</v>
      </c>
      <c r="T11" s="148">
        <v>3.8909999999999996</v>
      </c>
      <c r="U11" s="152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4.3183527526613412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52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4.3274980433348649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52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4.3054869543497132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52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4.332974971846193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52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4.4307199497940504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52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4.3320805244724676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52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4.2330114619096983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52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4.3277773116393536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52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4.4524276230147022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52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4.2388738118689444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52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4.4305245901398482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52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4.4010506980465749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52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4.259400250688917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52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4.4151360289034614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5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254</v>
      </c>
      <c r="C26" s="12"/>
      <c r="D26" s="23">
        <v>4.3483299403612659</v>
      </c>
      <c r="E26" s="23">
        <v>4.1933333333333342</v>
      </c>
      <c r="F26" s="23">
        <v>3.9498411241744003</v>
      </c>
      <c r="G26" s="23">
        <v>4.1633333333333331</v>
      </c>
      <c r="H26" s="23">
        <v>4.0650000000000004</v>
      </c>
      <c r="I26" s="23">
        <v>3.9283333333333332</v>
      </c>
      <c r="J26" s="23">
        <v>3.7966666666666664</v>
      </c>
      <c r="K26" s="23">
        <v>4.1376064814814812</v>
      </c>
      <c r="L26" s="23">
        <v>4.1966666666666663</v>
      </c>
      <c r="M26" s="23">
        <v>4.0564833333333334</v>
      </c>
      <c r="N26" s="23">
        <v>4.1616666666666671</v>
      </c>
      <c r="O26" s="23">
        <v>4.0883333333333338</v>
      </c>
      <c r="P26" s="23">
        <v>4.0700837685033617</v>
      </c>
      <c r="Q26" s="23">
        <v>4.0949999999999998</v>
      </c>
      <c r="R26" s="23">
        <v>4.128333333333333</v>
      </c>
      <c r="S26" s="23">
        <v>4.1499999999999995</v>
      </c>
      <c r="T26" s="23">
        <v>3.8104999999999998</v>
      </c>
      <c r="U26" s="152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255</v>
      </c>
      <c r="C27" s="29"/>
      <c r="D27" s="11">
        <v>4.3325277481593307</v>
      </c>
      <c r="E27" s="11">
        <v>4.1900000000000004</v>
      </c>
      <c r="F27" s="11">
        <v>3.95287936606816</v>
      </c>
      <c r="G27" s="11">
        <v>4.1099999999999994</v>
      </c>
      <c r="H27" s="11">
        <v>4.0649999999999995</v>
      </c>
      <c r="I27" s="11">
        <v>3.915</v>
      </c>
      <c r="J27" s="11">
        <v>3.78</v>
      </c>
      <c r="K27" s="11">
        <v>4.1284027777777776</v>
      </c>
      <c r="L27" s="11">
        <v>4.2</v>
      </c>
      <c r="M27" s="11">
        <v>4.1148499999999997</v>
      </c>
      <c r="N27" s="11">
        <v>4.1660000000000004</v>
      </c>
      <c r="O27" s="11">
        <v>4.1349999999999998</v>
      </c>
      <c r="P27" s="11">
        <v>4.0569014561449857</v>
      </c>
      <c r="Q27" s="11">
        <v>4.0999999999999996</v>
      </c>
      <c r="R27" s="11">
        <v>4.1349999999999998</v>
      </c>
      <c r="S27" s="11">
        <v>4.1750000000000007</v>
      </c>
      <c r="T27" s="11">
        <v>3.8380000000000001</v>
      </c>
      <c r="U27" s="152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256</v>
      </c>
      <c r="C28" s="29"/>
      <c r="D28" s="24">
        <v>7.8365043371855764E-2</v>
      </c>
      <c r="E28" s="24">
        <v>4.2268979957726036E-2</v>
      </c>
      <c r="F28" s="24">
        <v>3.0367223928428812E-2</v>
      </c>
      <c r="G28" s="24">
        <v>0.1993656607008005</v>
      </c>
      <c r="H28" s="24">
        <v>6.3482280992415596E-2</v>
      </c>
      <c r="I28" s="24">
        <v>0.10186592495366978</v>
      </c>
      <c r="J28" s="24">
        <v>0.13470956412469998</v>
      </c>
      <c r="K28" s="24">
        <v>3.2244457924927472E-2</v>
      </c>
      <c r="L28" s="24">
        <v>8.286535263104032E-2</v>
      </c>
      <c r="M28" s="24">
        <v>0.1547629983770886</v>
      </c>
      <c r="N28" s="24">
        <v>1.2675435561220937E-2</v>
      </c>
      <c r="O28" s="24">
        <v>0.12351787994726356</v>
      </c>
      <c r="P28" s="24">
        <v>7.860320224762897E-2</v>
      </c>
      <c r="Q28" s="24">
        <v>9.648834126463153E-2</v>
      </c>
      <c r="R28" s="24">
        <v>7.9099093968683934E-2</v>
      </c>
      <c r="S28" s="24">
        <v>0.10019980039900278</v>
      </c>
      <c r="T28" s="24">
        <v>9.7091194245410073E-2</v>
      </c>
      <c r="U28" s="203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4"/>
      <c r="BL28" s="204"/>
      <c r="BM28" s="56"/>
    </row>
    <row r="29" spans="1:65">
      <c r="A29" s="30"/>
      <c r="B29" s="3" t="s">
        <v>86</v>
      </c>
      <c r="C29" s="29"/>
      <c r="D29" s="13">
        <v>1.8021871487825754E-2</v>
      </c>
      <c r="E29" s="13">
        <v>1.0080042915196985E-2</v>
      </c>
      <c r="F29" s="13">
        <v>7.6882140252606231E-3</v>
      </c>
      <c r="G29" s="13">
        <v>4.7886067422129829E-2</v>
      </c>
      <c r="H29" s="13">
        <v>1.5616797292107156E-2</v>
      </c>
      <c r="I29" s="13">
        <v>2.5931079750615982E-2</v>
      </c>
      <c r="J29" s="13">
        <v>3.5481008988068476E-2</v>
      </c>
      <c r="K29" s="13">
        <v>7.7930219002804385E-3</v>
      </c>
      <c r="L29" s="13">
        <v>1.9745516909699841E-2</v>
      </c>
      <c r="M29" s="13">
        <v>3.8152011399961855E-2</v>
      </c>
      <c r="N29" s="13">
        <v>3.0457594460282585E-3</v>
      </c>
      <c r="O29" s="13">
        <v>3.021228209064742E-2</v>
      </c>
      <c r="P29" s="13">
        <v>1.9312428617785597E-2</v>
      </c>
      <c r="Q29" s="13">
        <v>2.3562476499299521E-2</v>
      </c>
      <c r="R29" s="13">
        <v>1.9160055059027195E-2</v>
      </c>
      <c r="S29" s="13">
        <v>2.4144530216627179E-2</v>
      </c>
      <c r="T29" s="13">
        <v>2.5479909262671584E-2</v>
      </c>
      <c r="U29" s="152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257</v>
      </c>
      <c r="C30" s="29"/>
      <c r="D30" s="13">
        <v>5.2787276096491365E-2</v>
      </c>
      <c r="E30" s="13">
        <v>1.5260580110864952E-2</v>
      </c>
      <c r="F30" s="13">
        <v>-4.3692053002769904E-2</v>
      </c>
      <c r="G30" s="13">
        <v>7.9971896331239023E-3</v>
      </c>
      <c r="H30" s="13">
        <v>-1.581059026613707E-2</v>
      </c>
      <c r="I30" s="13">
        <v>-4.8899369109178137E-2</v>
      </c>
      <c r="J30" s="13">
        <v>-8.0777582872595621E-2</v>
      </c>
      <c r="K30" s="13">
        <v>1.7683839410242985E-3</v>
      </c>
      <c r="L30" s="13">
        <v>1.6067623497280081E-2</v>
      </c>
      <c r="M30" s="13">
        <v>-1.7872586118429123E-2</v>
      </c>
      <c r="N30" s="13">
        <v>7.5936679399162266E-3</v>
      </c>
      <c r="O30" s="13">
        <v>-1.0161286561227612E-2</v>
      </c>
      <c r="P30" s="13">
        <v>-1.4579743741525375E-2</v>
      </c>
      <c r="Q30" s="13">
        <v>-8.5471997883965756E-3</v>
      </c>
      <c r="R30" s="13">
        <v>-4.7676592424028552E-4</v>
      </c>
      <c r="S30" s="13">
        <v>4.7690160874613863E-3</v>
      </c>
      <c r="T30" s="13">
        <v>-7.7428352818970758E-2</v>
      </c>
      <c r="U30" s="152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258</v>
      </c>
      <c r="C31" s="47"/>
      <c r="D31" s="45" t="s">
        <v>259</v>
      </c>
      <c r="E31" s="45">
        <v>1.07</v>
      </c>
      <c r="F31" s="45">
        <v>1.49</v>
      </c>
      <c r="G31" s="45">
        <v>0.75</v>
      </c>
      <c r="H31" s="45">
        <v>0.28000000000000003</v>
      </c>
      <c r="I31" s="45">
        <v>1.72</v>
      </c>
      <c r="J31" s="45">
        <v>3.1</v>
      </c>
      <c r="K31" s="45">
        <v>0.48</v>
      </c>
      <c r="L31" s="45">
        <v>1.1000000000000001</v>
      </c>
      <c r="M31" s="45">
        <v>0.37</v>
      </c>
      <c r="N31" s="45">
        <v>0.74</v>
      </c>
      <c r="O31" s="45">
        <v>0.04</v>
      </c>
      <c r="P31" s="45">
        <v>0.23</v>
      </c>
      <c r="Q31" s="45">
        <v>0.04</v>
      </c>
      <c r="R31" s="45">
        <v>0.39</v>
      </c>
      <c r="S31" s="45">
        <v>0.61</v>
      </c>
      <c r="T31" s="45">
        <v>2.95</v>
      </c>
      <c r="U31" s="152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T25">
    <cfRule type="expression" dxfId="23" priority="3">
      <formula>AND($B6&lt;&gt;$B5,NOT(ISBLANK(INDIRECT(Anlyt_LabRefThisCol))))</formula>
    </cfRule>
  </conditionalFormatting>
  <conditionalFormatting sqref="C2:T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EEC8-E490-4541-B0D6-9082AB4789CF}">
  <sheetPr codeName="Sheet13"/>
  <dimension ref="A1:BN101"/>
  <sheetViews>
    <sheetView zoomScale="114" zoomScaleNormal="114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0" width="11.28515625" style="2" bestFit="1" customWidth="1"/>
    <col min="2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432</v>
      </c>
      <c r="BM1" s="28" t="s">
        <v>66</v>
      </c>
    </row>
    <row r="2" spans="1:66" ht="15">
      <c r="A2" s="25" t="s">
        <v>98</v>
      </c>
      <c r="B2" s="18" t="s">
        <v>110</v>
      </c>
      <c r="C2" s="15" t="s">
        <v>111</v>
      </c>
      <c r="D2" s="14" t="s">
        <v>225</v>
      </c>
      <c r="E2" s="16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7" t="s">
        <v>225</v>
      </c>
      <c r="U2" s="152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49" t="s">
        <v>227</v>
      </c>
      <c r="E3" s="150" t="s">
        <v>228</v>
      </c>
      <c r="F3" s="151" t="s">
        <v>229</v>
      </c>
      <c r="G3" s="151" t="s">
        <v>230</v>
      </c>
      <c r="H3" s="151" t="s">
        <v>231</v>
      </c>
      <c r="I3" s="151" t="s">
        <v>232</v>
      </c>
      <c r="J3" s="151" t="s">
        <v>234</v>
      </c>
      <c r="K3" s="151" t="s">
        <v>235</v>
      </c>
      <c r="L3" s="151" t="s">
        <v>236</v>
      </c>
      <c r="M3" s="151" t="s">
        <v>237</v>
      </c>
      <c r="N3" s="151" t="s">
        <v>238</v>
      </c>
      <c r="O3" s="151" t="s">
        <v>239</v>
      </c>
      <c r="P3" s="151" t="s">
        <v>240</v>
      </c>
      <c r="Q3" s="151" t="s">
        <v>241</v>
      </c>
      <c r="R3" s="151" t="s">
        <v>242</v>
      </c>
      <c r="S3" s="151" t="s">
        <v>243</v>
      </c>
      <c r="T3" s="151" t="s">
        <v>244</v>
      </c>
      <c r="U3" s="152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265</v>
      </c>
      <c r="F4" s="11" t="s">
        <v>266</v>
      </c>
      <c r="G4" s="11" t="s">
        <v>267</v>
      </c>
      <c r="H4" s="11" t="s">
        <v>266</v>
      </c>
      <c r="I4" s="11" t="s">
        <v>266</v>
      </c>
      <c r="J4" s="11" t="s">
        <v>266</v>
      </c>
      <c r="K4" s="11" t="s">
        <v>266</v>
      </c>
      <c r="L4" s="11" t="s">
        <v>265</v>
      </c>
      <c r="M4" s="11" t="s">
        <v>266</v>
      </c>
      <c r="N4" s="11" t="s">
        <v>265</v>
      </c>
      <c r="O4" s="11" t="s">
        <v>265</v>
      </c>
      <c r="P4" s="11" t="s">
        <v>266</v>
      </c>
      <c r="Q4" s="11" t="s">
        <v>268</v>
      </c>
      <c r="R4" s="11" t="s">
        <v>266</v>
      </c>
      <c r="S4" s="11" t="s">
        <v>266</v>
      </c>
      <c r="T4" s="11" t="s">
        <v>266</v>
      </c>
      <c r="U4" s="152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251</v>
      </c>
      <c r="E5" s="26" t="s">
        <v>269</v>
      </c>
      <c r="F5" s="26" t="s">
        <v>269</v>
      </c>
      <c r="G5" s="26" t="s">
        <v>269</v>
      </c>
      <c r="H5" s="26" t="s">
        <v>269</v>
      </c>
      <c r="I5" s="26" t="s">
        <v>269</v>
      </c>
      <c r="J5" s="26" t="s">
        <v>270</v>
      </c>
      <c r="K5" s="26" t="s">
        <v>252</v>
      </c>
      <c r="L5" s="26" t="s">
        <v>252</v>
      </c>
      <c r="M5" s="26" t="s">
        <v>269</v>
      </c>
      <c r="N5" s="26" t="s">
        <v>252</v>
      </c>
      <c r="O5" s="26" t="s">
        <v>115</v>
      </c>
      <c r="P5" s="26" t="s">
        <v>115</v>
      </c>
      <c r="Q5" s="26" t="s">
        <v>115</v>
      </c>
      <c r="R5" s="26" t="s">
        <v>115</v>
      </c>
      <c r="S5" s="26" t="s">
        <v>271</v>
      </c>
      <c r="T5" s="26" t="s">
        <v>270</v>
      </c>
      <c r="U5" s="152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4.3970203356204287</v>
      </c>
      <c r="E6" s="22">
        <v>4.13</v>
      </c>
      <c r="F6" s="22">
        <v>3.8029683930989475</v>
      </c>
      <c r="G6" s="22">
        <v>3.7766019436063734</v>
      </c>
      <c r="H6" s="22">
        <v>3.34</v>
      </c>
      <c r="I6" s="22">
        <v>3.9899999999999998</v>
      </c>
      <c r="J6" s="22">
        <v>3.8</v>
      </c>
      <c r="K6" s="22">
        <v>4.0591100772124333</v>
      </c>
      <c r="L6" s="22">
        <v>3.8</v>
      </c>
      <c r="M6" s="22">
        <v>3.98</v>
      </c>
      <c r="N6" s="22">
        <v>4.2450000000000001</v>
      </c>
      <c r="O6" s="22">
        <v>3.343</v>
      </c>
      <c r="P6" s="22">
        <v>4.0999999999999996</v>
      </c>
      <c r="Q6" s="22">
        <v>4.32</v>
      </c>
      <c r="R6" s="22">
        <v>4.34</v>
      </c>
      <c r="S6" s="22">
        <v>3.694</v>
      </c>
      <c r="T6" s="22">
        <v>4.1639999999999997</v>
      </c>
      <c r="U6" s="152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4.4816985869455612</v>
      </c>
      <c r="E7" s="11">
        <v>4.22</v>
      </c>
      <c r="F7" s="11">
        <v>3.8088226787114583</v>
      </c>
      <c r="G7" s="11">
        <v>3.814252052814612</v>
      </c>
      <c r="H7" s="11">
        <v>3.62</v>
      </c>
      <c r="I7" s="11">
        <v>3.97</v>
      </c>
      <c r="J7" s="11">
        <v>3.8</v>
      </c>
      <c r="K7" s="11">
        <v>3.8877551223393669</v>
      </c>
      <c r="L7" s="11">
        <v>3.75</v>
      </c>
      <c r="M7" s="11">
        <v>3.9899999999999998</v>
      </c>
      <c r="N7" s="11">
        <v>4.2050000000000001</v>
      </c>
      <c r="O7" s="11">
        <v>3.31</v>
      </c>
      <c r="P7" s="11">
        <v>4.09</v>
      </c>
      <c r="Q7" s="11">
        <v>4.32</v>
      </c>
      <c r="R7" s="11">
        <v>4.32</v>
      </c>
      <c r="S7" s="11">
        <v>3.8791208791208791</v>
      </c>
      <c r="T7" s="11">
        <v>4.16</v>
      </c>
      <c r="U7" s="152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4.2138816012044078</v>
      </c>
      <c r="E8" s="11">
        <v>4.3</v>
      </c>
      <c r="F8" s="11">
        <v>3.8078469644427058</v>
      </c>
      <c r="G8" s="11">
        <v>3.8300958616362397</v>
      </c>
      <c r="H8" s="11">
        <v>4.1399999999999997</v>
      </c>
      <c r="I8" s="11">
        <v>4.01</v>
      </c>
      <c r="J8" s="11">
        <v>3.7</v>
      </c>
      <c r="K8" s="11">
        <v>4.2519479745830022</v>
      </c>
      <c r="L8" s="11">
        <v>3.74</v>
      </c>
      <c r="M8" s="11">
        <v>4.03</v>
      </c>
      <c r="N8" s="11">
        <v>4.2750000000000004</v>
      </c>
      <c r="O8" s="11">
        <v>3.41</v>
      </c>
      <c r="P8" s="11">
        <v>4.0999999999999996</v>
      </c>
      <c r="Q8" s="11">
        <v>4.3220000000000001</v>
      </c>
      <c r="R8" s="11">
        <v>4.3499999999999996</v>
      </c>
      <c r="S8" s="11">
        <v>3.8521478521478523</v>
      </c>
      <c r="T8" s="11">
        <v>4.1520000000000001</v>
      </c>
      <c r="U8" s="152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4.2773597254771127</v>
      </c>
      <c r="E9" s="11">
        <v>4.3099999999999996</v>
      </c>
      <c r="F9" s="11">
        <v>3.8205312499364781</v>
      </c>
      <c r="G9" s="11">
        <v>3.849627676144932</v>
      </c>
      <c r="H9" s="11">
        <v>4.01</v>
      </c>
      <c r="I9" s="11">
        <v>3.98</v>
      </c>
      <c r="J9" s="11">
        <v>3.9</v>
      </c>
      <c r="K9" s="11">
        <v>4.1822310440651052</v>
      </c>
      <c r="L9" s="11">
        <v>3.71</v>
      </c>
      <c r="M9" s="11">
        <v>4.0199999999999996</v>
      </c>
      <c r="N9" s="11">
        <v>4.2519999999999998</v>
      </c>
      <c r="O9" s="11">
        <v>3.375</v>
      </c>
      <c r="P9" s="11">
        <v>4.18</v>
      </c>
      <c r="Q9" s="11">
        <v>4.2960000000000003</v>
      </c>
      <c r="R9" s="11">
        <v>4.3499999999999996</v>
      </c>
      <c r="S9" s="11">
        <v>3.6401799100449774</v>
      </c>
      <c r="T9" s="11">
        <v>4.1239999999999997</v>
      </c>
      <c r="U9" s="152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3.9652521335498245</v>
      </c>
      <c r="BN9" s="28"/>
    </row>
    <row r="10" spans="1:66">
      <c r="A10" s="30"/>
      <c r="B10" s="19">
        <v>1</v>
      </c>
      <c r="C10" s="9">
        <v>5</v>
      </c>
      <c r="D10" s="10">
        <v>4.3994078061680417</v>
      </c>
      <c r="E10" s="11">
        <v>4.2699999999999996</v>
      </c>
      <c r="F10" s="11">
        <v>3.8400455353115119</v>
      </c>
      <c r="G10" s="11">
        <v>3.7886934650159936</v>
      </c>
      <c r="H10" s="11">
        <v>3.92</v>
      </c>
      <c r="I10" s="11">
        <v>3.95</v>
      </c>
      <c r="J10" s="11">
        <v>3.8</v>
      </c>
      <c r="K10" s="11">
        <v>4.071147811313212</v>
      </c>
      <c r="L10" s="11">
        <v>3.82</v>
      </c>
      <c r="M10" s="11">
        <v>4</v>
      </c>
      <c r="N10" s="11">
        <v>4.2359999999999998</v>
      </c>
      <c r="O10" s="11">
        <v>3.3919999999999999</v>
      </c>
      <c r="P10" s="11">
        <v>4.0999999999999996</v>
      </c>
      <c r="Q10" s="11">
        <v>4.3230000000000004</v>
      </c>
      <c r="R10" s="11">
        <v>4.33</v>
      </c>
      <c r="S10" s="11">
        <v>3.738</v>
      </c>
      <c r="T10" s="11">
        <v>4.1749999999999998</v>
      </c>
      <c r="U10" s="152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0">
        <v>4.3919157791396284</v>
      </c>
      <c r="E11" s="11">
        <v>4.28</v>
      </c>
      <c r="F11" s="11">
        <v>3.75223125112386</v>
      </c>
      <c r="G11" s="11">
        <v>3.7809314936976919</v>
      </c>
      <c r="H11" s="11">
        <v>3.56</v>
      </c>
      <c r="I11" s="11">
        <v>4.04</v>
      </c>
      <c r="J11" s="11">
        <v>3.8</v>
      </c>
      <c r="K11" s="11">
        <v>3.81</v>
      </c>
      <c r="L11" s="11">
        <v>3.69</v>
      </c>
      <c r="M11" s="11">
        <v>3.9899999999999998</v>
      </c>
      <c r="N11" s="11">
        <v>4.2295000000000007</v>
      </c>
      <c r="O11" s="11">
        <v>3.3739999999999997</v>
      </c>
      <c r="P11" s="11">
        <v>4.16</v>
      </c>
      <c r="Q11" s="11">
        <v>4.3209999999999997</v>
      </c>
      <c r="R11" s="11">
        <v>4.0599999999999996</v>
      </c>
      <c r="S11" s="11">
        <v>3.5844155844155847</v>
      </c>
      <c r="T11" s="11">
        <v>4.1779999999999999</v>
      </c>
      <c r="U11" s="152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4.3183527526613412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52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4.3274980433348649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52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4.3054869543497132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52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4.332974971846193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52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4.4307199497940504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52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4.3320805244724676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52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4.2330114619096983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52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4.3277773116393536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52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4.4524276230147022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52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4.2388738118689444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52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4.4305245901398482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52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4.4010506980465749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52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4.259400250688917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52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4.4151360289034614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5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254</v>
      </c>
      <c r="C26" s="12"/>
      <c r="D26" s="23">
        <v>4.3483299403612659</v>
      </c>
      <c r="E26" s="23">
        <v>4.251666666666666</v>
      </c>
      <c r="F26" s="23">
        <v>3.8054076787708269</v>
      </c>
      <c r="G26" s="23">
        <v>3.8067004154859738</v>
      </c>
      <c r="H26" s="23">
        <v>3.7650000000000001</v>
      </c>
      <c r="I26" s="23">
        <v>3.9899999999999998</v>
      </c>
      <c r="J26" s="23">
        <v>3.8000000000000003</v>
      </c>
      <c r="K26" s="23">
        <v>4.0436986715855197</v>
      </c>
      <c r="L26" s="23">
        <v>3.7516666666666669</v>
      </c>
      <c r="M26" s="23">
        <v>4.001666666666666</v>
      </c>
      <c r="N26" s="23">
        <v>4.2404166666666674</v>
      </c>
      <c r="O26" s="23">
        <v>3.3673333333333333</v>
      </c>
      <c r="P26" s="23">
        <v>4.121666666666667</v>
      </c>
      <c r="Q26" s="23">
        <v>4.3170000000000002</v>
      </c>
      <c r="R26" s="23">
        <v>4.2916666666666661</v>
      </c>
      <c r="S26" s="23">
        <v>3.7313107042882154</v>
      </c>
      <c r="T26" s="23">
        <v>4.1588333333333329</v>
      </c>
      <c r="U26" s="152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255</v>
      </c>
      <c r="C27" s="29"/>
      <c r="D27" s="11">
        <v>4.3325277481593307</v>
      </c>
      <c r="E27" s="11">
        <v>4.2750000000000004</v>
      </c>
      <c r="F27" s="11">
        <v>3.8083348215770823</v>
      </c>
      <c r="G27" s="11">
        <v>3.8014727589153026</v>
      </c>
      <c r="H27" s="11">
        <v>3.77</v>
      </c>
      <c r="I27" s="11">
        <v>3.9849999999999999</v>
      </c>
      <c r="J27" s="11">
        <v>3.8</v>
      </c>
      <c r="K27" s="11">
        <v>4.0651289442628222</v>
      </c>
      <c r="L27" s="11">
        <v>3.7450000000000001</v>
      </c>
      <c r="M27" s="11">
        <v>3.9950000000000001</v>
      </c>
      <c r="N27" s="11">
        <v>4.2404999999999999</v>
      </c>
      <c r="O27" s="11">
        <v>3.3744999999999998</v>
      </c>
      <c r="P27" s="11">
        <v>4.0999999999999996</v>
      </c>
      <c r="Q27" s="11">
        <v>4.3205</v>
      </c>
      <c r="R27" s="11">
        <v>4.335</v>
      </c>
      <c r="S27" s="11">
        <v>3.7160000000000002</v>
      </c>
      <c r="T27" s="11">
        <v>4.1619999999999999</v>
      </c>
      <c r="U27" s="152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256</v>
      </c>
      <c r="C28" s="29"/>
      <c r="D28" s="24">
        <v>7.8365043371855764E-2</v>
      </c>
      <c r="E28" s="24">
        <v>6.7354782062349974E-2</v>
      </c>
      <c r="F28" s="24">
        <v>2.925678868776024E-2</v>
      </c>
      <c r="G28" s="24">
        <v>2.9466351791293813E-2</v>
      </c>
      <c r="H28" s="24">
        <v>0.30605555051330136</v>
      </c>
      <c r="I28" s="24">
        <v>3.1622776601683708E-2</v>
      </c>
      <c r="J28" s="24">
        <v>6.3245553203367499E-2</v>
      </c>
      <c r="K28" s="24">
        <v>0.16880960681861171</v>
      </c>
      <c r="L28" s="24">
        <v>5.0365331992022644E-2</v>
      </c>
      <c r="M28" s="24">
        <v>1.9407902170679569E-2</v>
      </c>
      <c r="N28" s="24">
        <v>2.3427370033075993E-2</v>
      </c>
      <c r="O28" s="24">
        <v>3.5808751258130551E-2</v>
      </c>
      <c r="P28" s="24">
        <v>3.8166302763913001E-2</v>
      </c>
      <c r="Q28" s="24">
        <v>1.0353743284435786E-2</v>
      </c>
      <c r="R28" s="24">
        <v>0.11409060726749896</v>
      </c>
      <c r="S28" s="24">
        <v>0.11642104390557115</v>
      </c>
      <c r="T28" s="24">
        <v>1.9579751445477259E-2</v>
      </c>
      <c r="U28" s="203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4"/>
      <c r="BL28" s="204"/>
      <c r="BM28" s="56"/>
    </row>
    <row r="29" spans="1:65">
      <c r="A29" s="30"/>
      <c r="B29" s="3" t="s">
        <v>86</v>
      </c>
      <c r="C29" s="29"/>
      <c r="D29" s="13">
        <v>1.8021871487825754E-2</v>
      </c>
      <c r="E29" s="13">
        <v>1.5841971476836532E-2</v>
      </c>
      <c r="F29" s="13">
        <v>7.6882140252605962E-3</v>
      </c>
      <c r="G29" s="13">
        <v>7.7406542609505715E-3</v>
      </c>
      <c r="H29" s="13">
        <v>8.1289654850810453E-2</v>
      </c>
      <c r="I29" s="13">
        <v>7.9255079202214807E-3</v>
      </c>
      <c r="J29" s="13">
        <v>1.6643566632465131E-2</v>
      </c>
      <c r="K29" s="13">
        <v>4.1746336838798644E-2</v>
      </c>
      <c r="L29" s="13">
        <v>1.3424788625150416E-2</v>
      </c>
      <c r="M29" s="13">
        <v>4.8499547281998096E-3</v>
      </c>
      <c r="N29" s="13">
        <v>5.5247801984260958E-3</v>
      </c>
      <c r="O29" s="13">
        <v>1.0634156976281098E-2</v>
      </c>
      <c r="P29" s="13">
        <v>9.2599197971483214E-3</v>
      </c>
      <c r="Q29" s="13">
        <v>2.3983653658642078E-3</v>
      </c>
      <c r="R29" s="13">
        <v>2.6584219169125976E-2</v>
      </c>
      <c r="S29" s="13">
        <v>3.1201112191427547E-2</v>
      </c>
      <c r="T29" s="13">
        <v>4.7079913706914427E-3</v>
      </c>
      <c r="U29" s="152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257</v>
      </c>
      <c r="C30" s="29"/>
      <c r="D30" s="13">
        <v>9.6608688151312405E-2</v>
      </c>
      <c r="E30" s="13">
        <v>7.2231102454620943E-2</v>
      </c>
      <c r="F30" s="13">
        <v>-4.0311296582267953E-2</v>
      </c>
      <c r="G30" s="13">
        <v>-3.9985280311017668E-2</v>
      </c>
      <c r="H30" s="13">
        <v>-5.0501740319486843E-2</v>
      </c>
      <c r="I30" s="13">
        <v>6.2411835658027215E-3</v>
      </c>
      <c r="J30" s="13">
        <v>-4.1675063270663948E-2</v>
      </c>
      <c r="K30" s="13">
        <v>1.9783493052550893E-2</v>
      </c>
      <c r="L30" s="13">
        <v>-5.3864283957133607E-2</v>
      </c>
      <c r="M30" s="13">
        <v>9.1834092487435015E-3</v>
      </c>
      <c r="N30" s="13">
        <v>6.9393956260356715E-2</v>
      </c>
      <c r="O30" s="13">
        <v>-0.15078960431230248</v>
      </c>
      <c r="P30" s="13">
        <v>3.9446301987564825E-2</v>
      </c>
      <c r="Q30" s="13">
        <v>8.8707566279090377E-2</v>
      </c>
      <c r="R30" s="13">
        <v>8.2318733367561236E-2</v>
      </c>
      <c r="S30" s="13">
        <v>-5.8997869840921591E-2</v>
      </c>
      <c r="T30" s="13">
        <v>4.88193923775051E-2</v>
      </c>
      <c r="U30" s="152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258</v>
      </c>
      <c r="C31" s="47"/>
      <c r="D31" s="45" t="s">
        <v>259</v>
      </c>
      <c r="E31" s="45">
        <v>0.81</v>
      </c>
      <c r="F31" s="45">
        <v>0.6</v>
      </c>
      <c r="G31" s="45">
        <v>0.6</v>
      </c>
      <c r="H31" s="45">
        <v>0.73</v>
      </c>
      <c r="I31" s="45">
        <v>0.02</v>
      </c>
      <c r="J31" s="45">
        <v>0.62</v>
      </c>
      <c r="K31" s="45">
        <v>0.15</v>
      </c>
      <c r="L31" s="45">
        <v>0.77</v>
      </c>
      <c r="M31" s="45">
        <v>0.02</v>
      </c>
      <c r="N31" s="45">
        <v>0.77</v>
      </c>
      <c r="O31" s="45">
        <v>1.99</v>
      </c>
      <c r="P31" s="45">
        <v>0.4</v>
      </c>
      <c r="Q31" s="45">
        <v>1.02</v>
      </c>
      <c r="R31" s="45">
        <v>0.94</v>
      </c>
      <c r="S31" s="45">
        <v>0.84</v>
      </c>
      <c r="T31" s="45">
        <v>0.52</v>
      </c>
      <c r="U31" s="152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T25">
    <cfRule type="expression" dxfId="20" priority="3">
      <formula>AND($B6&lt;&gt;$B5,NOT(ISBLANK(INDIRECT(Anlyt_LabRefThisCol))))</formula>
    </cfRule>
  </conditionalFormatting>
  <conditionalFormatting sqref="C2:T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Fire Assay</vt:lpstr>
      <vt:lpstr>AR Digest 10-50g</vt:lpstr>
      <vt:lpstr>CNL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2023-10-12T09:19:13Z</dcterms:modified>
</cp:coreProperties>
</file>