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64, 273 &amp; 282 Barrick JV JN1563\DataPacks\R1\"/>
    </mc:Choice>
  </mc:AlternateContent>
  <xr:revisionPtr revIDLastSave="0" documentId="13_ncr:1_{65C7E177-71C7-4C4B-B6F0-FDFF3D316269}" xr6:coauthVersionLast="46" xr6:coauthVersionMax="46" xr10:uidLastSave="{00000000-0000-0000-0000-000000000000}"/>
  <bookViews>
    <workbookView xWindow="-120" yWindow="-120" windowWidth="29040" windowHeight="15840" tabRatio="956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4-Acid" sheetId="47900" r:id="rId11"/>
    <sheet name="Aqua Regia" sheetId="47901" r:id="rId12"/>
    <sheet name="Fusion XRF" sheetId="47902" r:id="rId13"/>
    <sheet name="Thermograv" sheetId="47903" r:id="rId14"/>
    <sheet name="IRC" sheetId="47904" r:id="rId15"/>
    <sheet name="Laser Ablation" sheetId="47905" r:id="rId16"/>
  </sheets>
  <calcPr calcId="181029" calcMode="manual"/>
</workbook>
</file>

<file path=xl/calcChain.xml><?xml version="1.0" encoding="utf-8"?>
<calcChain xmlns="http://schemas.openxmlformats.org/spreadsheetml/2006/main">
  <c r="I23" i="47895" l="1"/>
  <c r="I26" i="47895" s="1"/>
  <c r="I27" i="47895" s="1"/>
  <c r="J5" i="47895" s="1"/>
  <c r="I24" i="47895"/>
  <c r="I25" i="47895"/>
  <c r="H23" i="47895"/>
  <c r="J9" i="47895" l="1"/>
  <c r="J18" i="47895"/>
  <c r="J17" i="47895"/>
  <c r="J3" i="47895"/>
  <c r="J22" i="47895"/>
  <c r="J7" i="47895"/>
  <c r="J11" i="47895"/>
  <c r="J15" i="47895"/>
  <c r="J19" i="47895"/>
  <c r="J13" i="47895"/>
  <c r="J21" i="47895"/>
  <c r="J6" i="47895"/>
  <c r="J10" i="47895"/>
  <c r="J14" i="47895"/>
  <c r="J4" i="47895"/>
  <c r="J8" i="47895"/>
  <c r="J12" i="47895"/>
  <c r="J16" i="47895"/>
  <c r="J20" i="47895"/>
  <c r="J23" i="47895" l="1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F067ABB-4328-45A2-992C-4E9CFB9C4E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C286B0EC-3D79-41C2-8499-79251D5398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3E295213-0C3F-4CAF-B823-9AAF2B2C9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3A1D329-251A-4B23-AEC4-FE3D9DC4B3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2C040B31-FAAE-4E38-B88D-78B7754880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D52CCCA0-5093-47D3-A424-8B074AFD4F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3414D71-5734-4C75-A105-F831C9E139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CE3B7D98-E167-47CA-9DAA-3D5EE13A74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53AE99FA-6BD9-44FB-9D35-528413C331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D79DAC40-140A-4899-8245-1C85B278BE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6C6B790-8AD4-49AD-A04B-D7F1A9E340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C1C5C53F-8612-4B49-93D4-29C2C5E66F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56FA3603-3887-4184-BCD7-23A1C3649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AA456066-96E8-4C73-924C-BF09EE77B0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2D298E39-0864-46A2-B139-7C8D4A4878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94E3F1A9-2AD3-4ADA-BE5B-E9AEEB0D14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A14BA3E2-94E7-4AB8-9EA2-C992C6067C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86EF3267-3E6B-4E95-8C54-C08D7F9F1D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98871ABA-C7FA-43F8-B460-88FBF66C8E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43430565-F88D-4ECB-9B68-57AF1ABEA5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11230ED0-E21F-490E-9348-A4D42A33C1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AA147722-9A3A-4F09-BFE2-067127EDC9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2CE90DF6-5C3F-48F5-AC16-641FB672FE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FE253EEE-E61F-4910-A592-D42818A78D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9A7A0A14-48EC-47FD-9928-D35C1A4FA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A5308DF1-431C-4DA7-8188-6CE02DE315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E469300C-CA4C-4D10-913A-4DABEC232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F43A34C7-DF93-4832-A70B-35EF070978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99B3A16-13F5-469C-888A-346A4D547F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1D4BDFDE-8AFC-4499-AEC5-13EDDA7A0B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F2D32B92-2F3C-4457-BB74-AA9CE11BE5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8D501897-454D-4674-B41A-AC8AB5154F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724F4C31-29B7-4D5F-BA33-9FE76EDC0E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F9AD00A1-637C-4D14-A6A4-02C1E680DB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52692B3D-10E1-4498-929D-44BEFE067B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9B52575-5B42-4A50-9904-FE7067BDFC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7FB7914E-F2EA-4D4B-AC26-2074FE3782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654B92C3-C6CF-4749-BCA7-5788DC02A7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919A6E8E-C4D0-40D6-BF6D-B3C166C9F0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09357F26-9166-493E-86C8-7E0DA8BD2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AEA3C958-E51B-4A46-AFDE-D9F4AE49F0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3FE25A6E-152C-4E7C-AD34-C3C4086FF3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5C3BBE4D-9E78-46CC-94E2-2EF599E052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7A6D6FED-E816-4777-A115-850C041C33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CA7B0FE9-49A1-4A94-9F2D-3270982206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4D8D64F5-9958-4545-AF61-9A15A2CDC4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4B074F80-EEF1-42C9-BB5B-29C1C1F742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59F2097-46F6-4688-BA3E-B0D4F42ECE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CFF979ED-2E43-49D4-A482-A1BB5E5C87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40323CEE-9CB5-4020-A841-EBBC1328FC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3BE32133-A644-44E4-ADA7-3D85863AB5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A6BA15D5-C468-4143-861E-3D42A85392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E5581B1F-8D10-4A6F-8D29-0A7C671BDC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5AD2CA10-1FBF-4A6D-9DBE-AF5F3E8CA7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A1BB7D7-9BC5-4E9E-9992-9C5ECF3C1D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505A9C2D-975C-4905-8E8C-97EB5EC40C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65" authorId="0" shapeId="0" xr:uid="{D9FC861A-EB34-4534-B29A-2D26BC1CE4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DCBE6C8-649F-435A-AEE3-F506B93091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973125BA-A835-46C8-84B8-408F925BBC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28BCD44F-D1C1-4F59-893A-F205A6EE88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73799808-0E2A-45F5-9F3F-D06F86F91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306CB6F9-DF4C-42B1-8140-AE3F273FC7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F8EEDB62-5CD5-4208-B3C2-A604A53156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0C818B50-6E49-42C1-920E-AD91694B77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E4F80B2F-6088-422B-9E1A-919872816C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41CE6C16-7E43-4FD3-A7DC-45553A9F40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891D6C9E-148C-4062-9908-022CB703CC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E0CEED42-BDD2-46AF-A461-429944826C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95B67826-1BE4-4578-97E5-BF9C9764C3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90595D67-8A92-42AF-8E8F-BA018A2BEC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F2114437-BD5C-4CFB-9CD0-42D4E0268F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FDB74CEA-4562-45A2-8B04-FCF24CB6A9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B3F4BE9E-5E14-477A-B856-59206CFBFC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31FEF3D6-D544-4605-BA62-F9BE6AC800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7A3E6F06-2BFC-428E-AFE1-5C86A5B4A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E2DBCF68-3D50-4F64-8866-85A520441D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2ECFB055-FEDF-4159-9F90-C1B8733DE2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07024EED-F11F-4B93-85CC-32B8C8D2A6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08B33B0C-2831-48A1-9D87-D38ADB72E6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AC344388-86C1-480A-B947-8D10E68318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3576744F-0E7C-4CB6-BBA9-199D20FE4A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1CED1349-5677-4190-8E56-4597830A96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C052EB07-BE5B-4694-8FB8-6FA9CF8A72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 xr:uid="{01C31E7C-0A4A-4CAE-8895-C4B886040E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DEDF8AD5-5625-40A9-8063-F3AA1DB7A1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908D7AF8-E80E-4F14-A50E-73E8F1B7F4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8552183C-FA4C-45AF-8748-BA51934809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C7DDC85C-1B4D-4FE9-9858-F020B03981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52B38687-FBA7-49A8-A6CF-1F81EB4C60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85114066-CB6C-4199-B653-4B3A851396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B1328F8D-BB67-492D-A740-B5AD1660B8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38D55AC2-2D3F-4DA5-A919-DA96D81756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06619E04-C7A9-4449-90F2-E4DEF692B3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29FB8CFC-B4BA-49B4-B07D-D524781BA3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994B43DB-7385-4F11-8080-03EA9BE8E3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C115470E-726B-4638-A56E-649DF30F32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B6E2BA59-5F4F-4770-A7CB-393E3EC630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1811E08F-3E35-46E8-8882-1E4572C496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017C56CA-643E-4A1F-9EB1-8C61CF230B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D8A464FC-A628-425B-9A3E-E95AC91986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703FB508-12C3-4BE8-ABD3-885B9D9679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904E08BB-8EEE-4F18-B11C-4CAC9DDE19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5F07DBA3-B757-4962-ACFB-75071A364B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59C8B092-5296-4859-98FB-DD4834C015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0DCE7FEC-4EAE-4EFB-A07E-705DA5AD17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78F2E70A-0108-4341-8664-F6BF563654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1A3F7155-DD90-4AF0-8644-F06B6F4641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F2DF74D9-B65C-4731-8992-BB119B1241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 xr:uid="{865F6F8F-163C-4FAA-B130-4EA6179719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025DD08D-7CC6-404B-B0D2-36C13CFCD7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3D2560A9-0CEC-42A1-98FD-03F6F6FDFF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FFAC7FD2-B84D-41DC-8109-704EFC0962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54A8FA8F-B1CB-4196-A8AA-D4567AD81C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C6C3EF64-76CE-4BBF-AECD-628A9D6EBC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0E84BCCB-45D6-4849-85E6-FE75A08B07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 xr:uid="{1EF0BFF0-97A1-4E23-B375-0C06A221B5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2C6BA836-051F-4584-AEB1-5FDBAD6618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 xr:uid="{0DECD0D3-AD24-4421-9B1B-FAAAEAEC74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 shapeId="0" xr:uid="{1E2FE462-B4D8-4FF0-BB76-6F983F8F6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F9D36E3-8BD9-45C0-995F-A06A0642FA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954B5A53-1590-4C9F-BDF3-73DDA7421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AC3A82A3-6D2E-453B-BBED-59A316574C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1675159-84EB-4FBF-B8B5-3B9E585420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C671F07F-9289-4F43-89F6-A7C68614A5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84B42522-EFF4-4D11-812A-A2B5767075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2FDBA33C-835C-409D-858D-EF6A616853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E3FD87EF-F231-4CA7-A94B-508BD973DE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624FE3D7-E675-4C53-9B90-3708941F3A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82B2029B-5399-44DB-94A8-2F006FE5E9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99DB2D95-CFB0-488C-B250-5D087A0DA5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0E0BEF24-D231-451C-BE63-804DF8D421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07F14668-8133-4583-A604-6CADEB185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2218AB29-2A61-4087-B2A8-1939549AA5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154A4236-A8CF-4DAD-B163-3F2661C799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4E1F0D6A-52B6-4130-979C-966858800A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8BCA8AE5-2921-4188-821F-4DC614FB83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1C8E84C8-A9F0-41F9-9439-6DAC722EFF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9FFEF1BF-867C-482E-9468-2DC97C09D7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BEDEA95D-4E05-4F58-BF56-612EDB608C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D72D7A77-3234-4890-9C9A-0FD782E294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B0D998D5-8DF2-4930-B327-C42CC90A84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6434A9E8-C337-47B7-86A7-52B140D77A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 xr:uid="{A87A3D31-75A2-421D-B857-3602E5D1FE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 xr:uid="{1011866A-9117-4E60-AA4E-14B5BD8993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C73C7FD9-B21C-48DA-8B3A-0B1D41B286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3BA15CA9-C705-4AC4-8EA3-CC21F726C8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201933D0-3112-4068-BF33-D32651451B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 xr:uid="{DE533E5E-C3E2-445B-A19A-A86CCD7B97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 xr:uid="{9BF6A203-75FF-46E7-995C-A6C1B1C479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 xr:uid="{AA3375FE-FC36-4F27-9E9A-F4D9584A7E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 xr:uid="{F60E314D-CF1E-4B35-8908-7DFD4C95B7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 xr:uid="{DF2535DD-A47D-49B9-8A41-4DBCE1F8A4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 xr:uid="{D3F6F6B3-2D14-4765-9AD1-A7169C4C0B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1E6D6563-2B96-401F-856C-77B85AFD5B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CBA37F88-4282-4F63-9D72-0FAE196F93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7A3E6F98-5110-479F-9E41-EEB82950EC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BB209B07-5EAE-4E08-BA28-230F161D18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 xr:uid="{303C7E2D-17A6-4F08-A775-573C1623B2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 xr:uid="{718E0014-1EF5-45E7-8EA2-73E3BBB153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 xr:uid="{32C41D91-03B4-4BD6-97A4-941CFF37BF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 xr:uid="{B3E922A8-A09A-4B07-BD52-9D7F540695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 xr:uid="{17BC8FB8-AC01-4715-875F-FDE1F4CA8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208B526A-18CE-4691-A2FB-5D4F44151E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DAFED216-4C21-44E4-95B1-76DC85DDB7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089A5F80-32AA-4EF9-B65F-8BE5CE6546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 xr:uid="{746B9F71-D51B-40E5-9FBC-775F6CE671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2A38E8D9-5955-4FCE-A026-C1C0CE433C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BDA70F3A-873F-4045-8226-6C6F9B5C3B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B9E21A19-7DC7-4D85-88E0-45C94EA179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77C9E4E9-EA97-4111-84B3-DBB657C92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1550CE59-9F8A-4091-9ADD-D9B15469E2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68B53AAB-9566-43A3-938E-FBA8A63668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85005E9A-6079-4515-AD40-92B0B5606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58B9AA89-7FBE-4108-BDDD-24CF12C18F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 xr:uid="{12AAD1E0-5B9E-4993-918A-58550C02A4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 xr:uid="{6DF1B9DB-B985-4202-BC1A-C3C72C2F3E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565D429A-4235-4AC6-9234-3741F2BCF6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8EB05FEE-0779-4978-AA71-8BFE45AFEF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 xr:uid="{D57CAB4D-DC19-4CD6-9FF1-46D8B56278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0976DC18-8FF8-4945-A990-597BD443F3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 xr:uid="{8BFA773E-01AE-4DD4-A660-118313B65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9" authorId="0" shapeId="0" xr:uid="{30DE8776-DFCB-4287-BF7F-EA6238F758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8" authorId="0" shapeId="0" xr:uid="{959679E9-E142-43D9-800F-7A62CB1054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6" authorId="0" shapeId="0" xr:uid="{E77F6406-C2B8-42DD-81F4-7E25AF7CA9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208A811-64E3-4459-BA8A-ADC61B025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F7B237E-C38A-4E80-8A77-3F24BABE56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92F3508D-0778-49C6-85D8-F3F9A1DA70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D841FDD-E633-4569-A267-CC47B49800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EDC2440F-A09F-48BF-AF07-F9915BCF57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09E5DE9-7833-463D-8DC2-93D7F257B0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A8B68210-35BF-496F-BFE0-9122CCCD4F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47F0B3B0-5757-4ECF-A5E8-E18458794A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1741BDF4-08A5-42CB-83F7-04C9C2AAB1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33D27BF1-5BE1-4FFD-BB67-4EB5F63C45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ECE4A2A-D3C2-46A6-8CE0-8659FA1693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C2BADAC-E4D0-4791-8304-E8EE490833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B47C4BA-1FBA-4253-989B-2C20AF6C65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5B3A3E9-1161-44EB-A5D5-9C1258F02D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<sst xmlns="http://schemas.openxmlformats.org/spreadsheetml/2006/main" count="14808" uniqueCount="699">
  <si>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</si>
  <si>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</si>
  <si>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</si>
  <si>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</si>
  <si>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</si>
  <si>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</si>
  <si>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</si>
  <si>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</si>
  <si>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</si>
  <si>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</si>
  <si>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</si>
  <si>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</si>
  <si>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</si>
  <si>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</si>
  <si>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</si>
  <si>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</si>
  <si>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</si>
  <si>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</si>
  <si>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</si>
  <si>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</si>
  <si>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</si>
  <si>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</si>
  <si>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</si>
  <si>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</si>
  <si>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</si>
  <si>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</si>
  <si>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</si>
  <si>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</si>
  <si>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</si>
  <si>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</si>
  <si>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</si>
  <si>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</si>
  <si>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</si>
  <si>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</si>
  <si>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</si>
  <si>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</si>
  <si>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</si>
  <si>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</si>
  <si>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</si>
  <si>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</si>
  <si>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</si>
  <si>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</si>
  <si>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</si>
  <si>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</si>
  <si>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</si>
  <si>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</si>
  <si>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</si>
  <si>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</si>
  <si>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</si>
  <si>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</si>
  <si>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</si>
  <si>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</si>
  <si>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</si>
  <si>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</si>
  <si>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</si>
  <si>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</si>
  <si>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</si>
  <si>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</si>
  <si>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</si>
  <si>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</si>
  <si>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</si>
  <si>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</si>
  <si>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</si>
  <si>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</si>
  <si>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</si>
  <si>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</si>
  <si>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</si>
  <si>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</si>
  <si>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</si>
  <si>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</si>
  <si>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</si>
  <si>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</si>
  <si>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</si>
  <si>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</si>
  <si>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</si>
  <si>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</si>
  <si>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</si>
  <si>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</si>
  <si>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</si>
  <si>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</si>
  <si>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</si>
  <si>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</si>
  <si>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</si>
  <si>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</si>
  <si>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</si>
  <si>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</si>
  <si>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</si>
  <si>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</si>
  <si>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</si>
  <si>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</si>
  <si>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</si>
  <si>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</si>
  <si>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</si>
  <si>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</si>
  <si>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</si>
  <si>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</si>
  <si>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</si>
  <si>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</si>
  <si>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</si>
  <si>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</si>
  <si>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</si>
  <si>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</si>
  <si>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</si>
  <si>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</si>
  <si>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</si>
  <si>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</si>
  <si>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</si>
  <si>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</si>
  <si>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</si>
  <si>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</si>
  <si>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</si>
  <si>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</si>
  <si>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</si>
  <si>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</si>
  <si>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</si>
  <si>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</si>
  <si>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</si>
  <si>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</si>
  <si>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</si>
  <si>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</si>
  <si>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</si>
  <si>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</si>
  <si>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</si>
  <si>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</si>
  <si>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</si>
  <si>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</si>
  <si>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</si>
  <si>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</si>
  <si>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</si>
  <si>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</si>
  <si>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</si>
  <si>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</si>
  <si>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</si>
  <si>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</si>
  <si>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</si>
  <si>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</si>
  <si>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</si>
  <si>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</si>
  <si>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</si>
  <si>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</si>
  <si>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</si>
  <si>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</si>
  <si>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</si>
  <si>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</si>
  <si>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</si>
  <si>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</si>
  <si>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</si>
  <si>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</si>
  <si>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</si>
  <si>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</si>
  <si>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</si>
  <si>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</si>
  <si>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</si>
  <si>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</si>
  <si>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</si>
  <si>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</si>
  <si>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</si>
  <si>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</si>
  <si>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</si>
  <si>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</si>
  <si>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</si>
  <si>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</si>
  <si>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</si>
  <si>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</si>
  <si>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</si>
  <si>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</si>
  <si>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</si>
  <si>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</si>
  <si>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</si>
  <si>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</si>
  <si>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</si>
  <si>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</si>
  <si>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</si>
  <si>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</si>
  <si>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</si>
  <si>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</si>
  <si>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</si>
  <si>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</si>
  <si>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</si>
  <si>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</si>
  <si>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</si>
  <si>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</si>
  <si>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</si>
  <si>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</si>
  <si>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</si>
  <si>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</si>
  <si>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</si>
  <si>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</si>
  <si>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</si>
  <si>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</si>
  <si>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</si>
  <si>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</si>
  <si>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</si>
  <si>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</si>
  <si>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</si>
  <si>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</si>
  <si>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</si>
  <si>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</si>
  <si>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</si>
  <si>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</si>
  <si>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</si>
  <si>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</si>
  <si>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</si>
  <si>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</si>
  <si>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</si>
  <si>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</si>
  <si>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Au</t>
  </si>
  <si>
    <t>ANSLu</t>
  </si>
  <si>
    <t>Pb Fire Assay</t>
  </si>
  <si>
    <t>Aqua Regia Digestion</t>
  </si>
  <si>
    <t>Laser Ablation ICP-MS</t>
  </si>
  <si>
    <t>&lt; 0.05</t>
  </si>
  <si>
    <t>Aqua Regia Digestion (sample weights 10-50g)</t>
  </si>
  <si>
    <t>Cyanide Leach</t>
  </si>
  <si>
    <t>PhotonAssay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</si>
  <si>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</si>
  <si>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</si>
  <si>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</si>
  <si>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</si>
  <si>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</si>
  <si>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</si>
  <si>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</si>
  <si>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</si>
  <si>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</si>
  <si>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</si>
  <si>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</si>
  <si>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Se, ppm</t>
  </si>
  <si>
    <t>Te, ppm</t>
  </si>
  <si>
    <t>W, ppm</t>
  </si>
  <si>
    <t>Ge, ppm</t>
  </si>
  <si>
    <t>Hg, ppm</t>
  </si>
  <si>
    <t>Lab</t>
  </si>
  <si>
    <t>No</t>
  </si>
  <si>
    <t>1.00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</si>
  <si>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</si>
  <si>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</si>
  <si>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</si>
  <si>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</si>
  <si>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</si>
  <si>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</si>
  <si>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</si>
  <si>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</si>
  <si>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</si>
  <si>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</si>
  <si>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</si>
  <si>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</si>
  <si>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</si>
  <si>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</si>
  <si>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</si>
  <si>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</si>
  <si>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</si>
  <si>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</si>
  <si>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</si>
  <si>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</si>
  <si>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</si>
  <si>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</si>
  <si>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</si>
  <si>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</si>
  <si>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</si>
  <si>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</si>
  <si>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</si>
  <si>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</si>
  <si>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</si>
  <si>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</si>
  <si>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</si>
  <si>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FA*OES</t>
  </si>
  <si>
    <t>FA*AAS</t>
  </si>
  <si>
    <t>FA*MS</t>
  </si>
  <si>
    <t>0.085g</t>
  </si>
  <si>
    <t>40g</t>
  </si>
  <si>
    <t>15g</t>
  </si>
  <si>
    <t>50g</t>
  </si>
  <si>
    <t>IS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</si>
  <si>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</si>
  <si>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</si>
  <si>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</si>
  <si>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</si>
  <si>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</si>
  <si>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</si>
  <si>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</si>
  <si>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</si>
  <si>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</si>
  <si>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</t>
  </si>
  <si>
    <t>AR*OES/MS</t>
  </si>
  <si>
    <t>20g</t>
  </si>
  <si>
    <t>CNL*AAS</t>
  </si>
  <si>
    <t>CNL*MS</t>
  </si>
  <si>
    <t>200g</t>
  </si>
  <si>
    <t>60g</t>
  </si>
  <si>
    <t>2.00</t>
  </si>
  <si>
    <t>1.01</t>
  </si>
  <si>
    <t>1.02</t>
  </si>
  <si>
    <t>1.03</t>
  </si>
  <si>
    <t>1.04</t>
  </si>
  <si>
    <t>1.05</t>
  </si>
  <si>
    <t>1.06</t>
  </si>
  <si>
    <t>1.07</t>
  </si>
  <si>
    <t>Raw*PA</t>
  </si>
  <si>
    <t>350g</t>
  </si>
  <si>
    <t>4A*OES/MS</t>
  </si>
  <si>
    <t>4A*MS</t>
  </si>
  <si>
    <t>Results from laboratories 2, 3, 6, 7, 8, 9, 13 and 21 were removed due to their 0.1 ppm or greater reading resolution.</t>
  </si>
  <si>
    <t>Results from laboratories 9, 23 and 27 were removed due to their 1 ppm reading resolution.</t>
  </si>
  <si>
    <t>Results from laboratories 2, 5, 7, 8, 9 and 19 were removed due to their 0.1 ppm reading resolution.</t>
  </si>
  <si>
    <t>Results from laboratories 2, 3, 4, 7, 8, 21 and 28 were removed due to their 1 ppm reading resolution.</t>
  </si>
  <si>
    <t>Results from laboratories 2 and 8 were removed due to their 10 ppm reading resolution.</t>
  </si>
  <si>
    <t>Results from laboratory 18 were removed due to their 1 ppm reading resolution.</t>
  </si>
  <si>
    <t>Results from laboratory 7 were removed due to their 10 ppm reading resolution.</t>
  </si>
  <si>
    <t>Results from laboratories 7 and 23 were removed due to their 0.1 ppm reading resolution.</t>
  </si>
  <si>
    <t>Results from laboratories 3, 7 and 9 were removed due to their 1 ppm reading resolution.</t>
  </si>
  <si>
    <t>Results from laboratories 16, 23 and 27 were removed due to their 0.1 ppm reading resolution.</t>
  </si>
  <si>
    <t>&lt; 0.02</t>
  </si>
  <si>
    <t>&lt; 0.005</t>
  </si>
  <si>
    <t>Results from laboratory 8 were removed due to their 10 ppm reading resolution.</t>
  </si>
  <si>
    <t>Results from laboratories 7, 16, 23 and 27 were removed due to their 0.1 ppm reading resolution.</t>
  </si>
  <si>
    <t>Results from laboratories 3 and 7 were removed due to their 1 ppm reading resolution.</t>
  </si>
  <si>
    <t>Results from laboratories 2, 3, 7, 8, 13, 19 and 21 were removed due to their 1 ppm reading resolution.</t>
  </si>
  <si>
    <t>&lt; 0.001</t>
  </si>
  <si>
    <t>Results from laboratories 2, 3, 7, 8, 13, 16 and 21 were removed due to their 1 ppm reading resolution.</t>
  </si>
  <si>
    <t>Results from laboratory 2 were removed due to their 1 ppm reading resolution.</t>
  </si>
  <si>
    <t>Results from laboratories 2, 3, 7, 8, 9, 23 and 27 were removed due to their 0.1 ppm or greater reading resolution.</t>
  </si>
  <si>
    <t>Results from laboratories 9, 13, 16 and 19 were removed due to their 0.1 ppm reading resolution.</t>
  </si>
  <si>
    <t>Results from laboratories 2, 8, 9 and 19 were removed due to their 0.1 ppm reading resolution.</t>
  </si>
  <si>
    <t>Results from laboratory 3 were removed due to their 1 ppm reading resolution.</t>
  </si>
  <si>
    <t>0.5g</t>
  </si>
  <si>
    <t>04g</t>
  </si>
  <si>
    <t>0.25g</t>
  </si>
  <si>
    <t>01g</t>
  </si>
  <si>
    <t>0.4g</t>
  </si>
  <si>
    <t>0.2g</t>
  </si>
  <si>
    <t>&lt; 0.5</t>
  </si>
  <si>
    <t>Results from laboratories 3, 7, 9, 19 and 28 were removed due to their 0.1 ppm reading resolution.</t>
  </si>
  <si>
    <t>&lt; 20</t>
  </si>
  <si>
    <t>Results from laboratories 7 and 19 were removed due to their 0.1 ppm reading resolution.</t>
  </si>
  <si>
    <t>Results from laboratory 28 were removed due to their 1 ppm reading resolution.</t>
  </si>
  <si>
    <t>Results from laboratories 9 and 28 were removed due to their 1 ppm reading resolution.</t>
  </si>
  <si>
    <t>Results from laboratories 2, 3, 7 and 28 were removed due to their 1 ppm reading resolution.</t>
  </si>
  <si>
    <t>Results from laboratory 7 were removed due to their 0.1 ppm reading resolution.</t>
  </si>
  <si>
    <t>Results from laboratories 7 and 16 were removed due to their 0.1 ppm reading resolution.</t>
  </si>
  <si>
    <t>Results from laboratories 3, 7, 9 and 28 were removed due to their 1 ppm reading resolution.</t>
  </si>
  <si>
    <t>Results from laboratory 9 were removed due to their 0.1 ppm reading resolution.</t>
  </si>
  <si>
    <t>Results from laboratory 16 were removed due to their 0.1 ppm reading resolution.</t>
  </si>
  <si>
    <t>Results from laboratories 3, 4, 18 and 28 were removed due to their 1 ppm reading resolution.</t>
  </si>
  <si>
    <t>Results from laboratories 3, 7 and 28 were removed due to their 1 ppm reading resolution.</t>
  </si>
  <si>
    <t>Results from laboratories 2, 3, 7, 8, 19 and 28 were removed due to their 1 ppm reading resolution.</t>
  </si>
  <si>
    <t>Results from laboratories 1 and 29 were removed due to their 0.01 wt.% reading resolution.</t>
  </si>
  <si>
    <t>Results from laboratories 2, 7, 8, 13 and 21 were removed due to their 1 ppm reading resolution.</t>
  </si>
  <si>
    <t>Results from laboratories 2, 4, 7, 13, 15, 18, 19 and 21 were removed due to their 1 ppm reading resolution.</t>
  </si>
  <si>
    <t>&lt; 0.3</t>
  </si>
  <si>
    <t>Results from laboratories 7, 9 and 19 were removed due to their 0.1 ppm reading resolution.</t>
  </si>
  <si>
    <t>Results from laboratories 8 and 19 were removed due to their 0.1 ppm reading resolution.</t>
  </si>
  <si>
    <t>Results from laboratory 7 were removed due to their 1 ppm reading resolution.</t>
  </si>
  <si>
    <t>Results from laboratories 3 and 28 were removed due to their 1 ppm reading resolution.</t>
  </si>
  <si>
    <t>Results from laboratory 18 were removed due to their 0.1 ppm reading resolution.</t>
  </si>
  <si>
    <t>Results from laboratories 2, 3, 7, 8 and 28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</si>
  <si>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</si>
  <si>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</si>
  <si>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</si>
  <si>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</si>
  <si>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</si>
  <si>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</si>
  <si>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</si>
  <si>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</si>
  <si>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</si>
  <si>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</si>
  <si>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</si>
  <si>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</si>
  <si>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</si>
  <si>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</si>
  <si>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</si>
  <si>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</si>
  <si>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</si>
  <si>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</si>
  <si>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</si>
  <si>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</si>
  <si>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</si>
  <si>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</si>
  <si>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</si>
  <si>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</si>
  <si>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</si>
  <si>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</si>
  <si>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</si>
  <si>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Raw ~350g sample packed into 300cc jar analysed by PhotonAssay (high-power X-ray activation)</t>
  </si>
  <si>
    <t>Text Values:</t>
  </si>
  <si>
    <t>Insufficient Sample (Lab 2.02)</t>
  </si>
  <si>
    <t>AGAT Laboratories, Mississauga, Ontario, Canada</t>
  </si>
  <si>
    <t>Alex Stewart International, Mendoza, Argentina</t>
  </si>
  <si>
    <t>ALS, Canning Vale, WA, Australia</t>
  </si>
  <si>
    <t>ALS, Kalgoorlie, WA, Australia</t>
  </si>
  <si>
    <t>ALS, Lima, Peru</t>
  </si>
  <si>
    <t>ALS, Loughrea, Galway, Ireland</t>
  </si>
  <si>
    <t>ALS, Perth, WA, Australia</t>
  </si>
  <si>
    <t>ALS, Reno, Nevada, USA</t>
  </si>
  <si>
    <t>ANSTO, Lucas Heights, NSW, Australia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</si>
  <si>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</si>
  <si>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</si>
  <si>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</si>
  <si>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</si>
  <si>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ESAN Istanbul, Istanbul, Turkey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</si>
  <si>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</si>
  <si>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</si>
  <si>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</si>
  <si>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</si>
  <si>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</si>
  <si>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MSA ENVAL Laboratories, Yamoussoukro, Côte d'Ivoire</t>
  </si>
  <si>
    <t>MSALABS, Val-d'Or, Quebec, Canada</t>
  </si>
  <si>
    <t>MSALABS, Vancouver, BC, Canada</t>
  </si>
  <si>
    <t>Nagrom, Perth, WA, Australia</t>
  </si>
  <si>
    <t>On Site Laboratory Services, Bendigo, VIC, Australia</t>
  </si>
  <si>
    <t>PT Geoservices Ltd, Cikarang, Jakarta Raya, Indonesia</t>
  </si>
  <si>
    <t>PT Intertek Utama Services, Jakarta Timur, DKI Jakarta, Indonesia</t>
  </si>
  <si>
    <t>Ravenswood Gold, Ravenswood, QLD, Australia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</si>
  <si>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</si>
  <si>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</si>
  <si>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</si>
  <si>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</si>
  <si>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</si>
  <si>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</si>
  <si>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Tarkwa, Tarkwa, Western Region, Ghana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</si>
  <si>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</si>
  <si>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</si>
  <si>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</si>
  <si>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</si>
  <si>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</si>
  <si>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</si>
  <si>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</si>
  <si>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</si>
  <si>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</si>
  <si>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</si>
  <si>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</si>
  <si>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</si>
  <si>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</si>
  <si>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</si>
  <si>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</si>
  <si>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</si>
  <si>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</si>
  <si>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</si>
  <si>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</si>
  <si>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</si>
  <si>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</si>
  <si>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</si>
  <si>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</si>
  <si>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</si>
  <si>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</si>
  <si>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</si>
  <si>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</si>
  <si>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</si>
  <si>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</si>
  <si>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</si>
  <si>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</si>
  <si>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</si>
  <si>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</si>
  <si>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</si>
  <si>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</si>
  <si>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</si>
  <si>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</si>
  <si>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</si>
  <si>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</si>
  <si>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</si>
  <si>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</si>
  <si>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</si>
  <si>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</si>
  <si>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</si>
  <si>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</si>
  <si>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</si>
  <si>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</si>
  <si>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</si>
  <si>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</si>
  <si>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</si>
  <si>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</si>
  <si>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</si>
  <si>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</si>
  <si>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</si>
  <si>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</si>
  <si>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</si>
  <si>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</si>
  <si>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</si>
  <si>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</si>
  <si>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</si>
  <si>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</si>
  <si>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</si>
  <si>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</si>
  <si>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</si>
  <si>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</si>
  <si>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</si>
  <si>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</si>
  <si>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</si>
  <si>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</si>
  <si>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</si>
  <si>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</si>
  <si>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</si>
  <si>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</si>
  <si>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264 (Certified Value 0.307 ppm)</t>
  </si>
  <si>
    <t>Analytical results for Pd in OREAS 264 (Indicative Value 3.5 ppb)</t>
  </si>
  <si>
    <t>Analytical results for Pt in OREAS 264 (Indicative Value &lt; 5 ppb)</t>
  </si>
  <si>
    <t>Analytical results for Au in OREAS 264 (Certified Value 0.295 ppm)</t>
  </si>
  <si>
    <t>Analytical results for Au in OREAS 264 (Certified Value 0.273 ppm)</t>
  </si>
  <si>
    <t>Analytical results for Au in OREAS 264 (Certified Value 0.309 ppm)</t>
  </si>
  <si>
    <t>Analytical results for Ag in OREAS 264 (Certified Value 1.29 ppm)</t>
  </si>
  <si>
    <t>Analytical results for Al in OREAS 264 (Certified Value 4.31 wt.%)</t>
  </si>
  <si>
    <t>Analytical results for As in OREAS 264 (Certified Value 305 ppm)</t>
  </si>
  <si>
    <t>Analytical results for B in OREAS 264 (Indicative Value 372 ppm)</t>
  </si>
  <si>
    <t>Analytical results for Ba in OREAS 264 (Certified Value 841 ppm)</t>
  </si>
  <si>
    <t>Analytical results for Be in OREAS 264 (Certified Value 1.49 ppm)</t>
  </si>
  <si>
    <t>Analytical results for Bi in OREAS 264 (Certified Value 0.17 ppm)</t>
  </si>
  <si>
    <t>Analytical results for Ca in OREAS 264 (Certified Value 0.405 wt.%)</t>
  </si>
  <si>
    <t>Analytical results for Cd in OREAS 264 (Certified Value 2.21 ppm)</t>
  </si>
  <si>
    <t>Analytical results for Ce in OREAS 264 (Certified Value 42.3 ppm)</t>
  </si>
  <si>
    <t>Analytical results for Co in OREAS 264 (Certified Value 9.71 ppm)</t>
  </si>
  <si>
    <t>Analytical results for Cr in OREAS 264 (Certified Value 72 ppm)</t>
  </si>
  <si>
    <t>Analytical results for Cs in OREAS 264 (Certified Value 5.87 ppm)</t>
  </si>
  <si>
    <t>Analytical results for Cu in OREAS 264 (Certified Value 94 ppm)</t>
  </si>
  <si>
    <t>Analytical results for Dy in OREAS 264 (Certified Value 3.64 ppm)</t>
  </si>
  <si>
    <t>Analytical results for Er in OREAS 264 (Certified Value 2.07 ppm)</t>
  </si>
  <si>
    <t>Analytical results for Eu in OREAS 264 (Certified Value 0.93 ppm)</t>
  </si>
  <si>
    <t>Analytical results for Fe in OREAS 264 (Certified Value 2.24 wt.%)</t>
  </si>
  <si>
    <t>Analytical results for Ga in OREAS 264 (Certified Value 12.7 ppm)</t>
  </si>
  <si>
    <t>Analytical results for Gd in OREAS 264 (Certified Value 3.97 ppm)</t>
  </si>
  <si>
    <t>Analytical results for Ge in OREAS 264 (Indicative Value 0.18 ppm)</t>
  </si>
  <si>
    <t>Analytical results for Hf in OREAS 264 (Certified Value 1.87 ppm)</t>
  </si>
  <si>
    <t>Analytical results for Hg in OREAS 264 (Indicative Value &lt; 2 ppm)</t>
  </si>
  <si>
    <t>Analytical results for Ho in OREAS 264 (Certified Value 0.7 ppm)</t>
  </si>
  <si>
    <t>Analytical results for In in OREAS 264 (Certified Value 0.039 ppm)</t>
  </si>
  <si>
    <t>Analytical results for K in OREAS 264 (Certified Value 1.84 wt.%)</t>
  </si>
  <si>
    <t>Analytical results for La in OREAS 264 (Certified Value 22.8 ppm)</t>
  </si>
  <si>
    <t>Analytical results for Li in OREAS 264 (Certified Value 19.8 ppm)</t>
  </si>
  <si>
    <t>Analytical results for Lu in OREAS 264 (Certified Value 0.31 ppm)</t>
  </si>
  <si>
    <t>Analytical results for Mg in OREAS 264 (Certified Value 0.315 wt.%)</t>
  </si>
  <si>
    <t>Analytical results for Mn in OREAS 264 (Certified Value 0.045 wt.%)</t>
  </si>
  <si>
    <t>Analytical results for Mo in OREAS 264 (Certified Value 9.69 ppm)</t>
  </si>
  <si>
    <t>Analytical results for Na in OREAS 264 (Certified Value 0.036 wt.%)</t>
  </si>
  <si>
    <t>Analytical results for Nb in OREAS 264 (Certified Value 7.79 ppm)</t>
  </si>
  <si>
    <t>Analytical results for Nd in OREAS 264 (Certified Value 21.1 ppm)</t>
  </si>
  <si>
    <t>Analytical results for Ni in OREAS 264 (Certified Value 61 ppm)</t>
  </si>
  <si>
    <t>Analytical results for P in OREAS 264 (Certified Value 0.217 wt.%)</t>
  </si>
  <si>
    <t>Analytical results for Pb in OREAS 264 (Certified Value 9.88 ppm)</t>
  </si>
  <si>
    <t>Analytical results for Pr in OREAS 264 (Certified Value 5.49 ppm)</t>
  </si>
  <si>
    <t>Analytical results for Rb in OREAS 264 (Certified Value 76 ppm)</t>
  </si>
  <si>
    <t>Analytical results for Re in OREAS 264 (Certified Value &lt; 0.002 ppm)</t>
  </si>
  <si>
    <t>Analytical results for S in OREAS 264 (Certified Value 0.129 wt.%)</t>
  </si>
  <si>
    <t>Analytical results for Sb in OREAS 264 (Certified Value 26.3 ppm)</t>
  </si>
  <si>
    <t>Analytical results for Sc in OREAS 264 (Certified Value 8.38 ppm)</t>
  </si>
  <si>
    <t>Analytical results for Se in OREAS 264 (Certified Value 6.76 ppm)</t>
  </si>
  <si>
    <t>Analytical results for Sm in OREAS 264 (Certified Value 4.24 ppm)</t>
  </si>
  <si>
    <t>Analytical results for Sn in OREAS 264 (Certified Value 1.42 ppm)</t>
  </si>
  <si>
    <t>Analytical results for Sr in OREAS 264 (Certified Value 100 ppm)</t>
  </si>
  <si>
    <t>Analytical results for Ta in OREAS 264 (Certified Value 0.53 ppm)</t>
  </si>
  <si>
    <t>Analytical results for Tb in OREAS 264 (Certified Value 0.58 ppm)</t>
  </si>
  <si>
    <t>Analytical results for Te in OREAS 264 (Certified Value 0.11 ppm)</t>
  </si>
  <si>
    <t>Analytical results for Th in OREAS 264 (Certified Value 6.99 ppm)</t>
  </si>
  <si>
    <t>Analytical results for Ti in OREAS 264 (Certified Value 0.223 wt.%)</t>
  </si>
  <si>
    <t>Analytical results for Tl in OREAS 264 (Certified Value 1.45 ppm)</t>
  </si>
  <si>
    <t>Analytical results for Tm in OREAS 264 (Certified Value 0.29 ppm)</t>
  </si>
  <si>
    <t>Analytical results for U in OREAS 264 (Certified Value 5.72 ppm)</t>
  </si>
  <si>
    <t>Analytical results for V in OREAS 264 (Certified Value 301 ppm)</t>
  </si>
  <si>
    <t>Analytical results for W in OREAS 264 (Certified Value 5.28 ppm)</t>
  </si>
  <si>
    <t>Analytical results for Y in OREAS 264 (Certified Value 20.8 ppm)</t>
  </si>
  <si>
    <t>Analytical results for Yb in OREAS 264 (Certified Value 2.1 ppm)</t>
  </si>
  <si>
    <t>Analytical results for Zn in OREAS 264 (Certified Value 224 ppm)</t>
  </si>
  <si>
    <t>Analytical results for Zr in OREAS 264 (Certified Value 70 ppm)</t>
  </si>
  <si>
    <t>Analytical results for Ag in OREAS 264 (Certified Value 0.573 ppm)</t>
  </si>
  <si>
    <t>Analytical results for Al in OREAS 264 (Certified Value 1.21 wt.%)</t>
  </si>
  <si>
    <t>Analytical results for As in OREAS 264 (Certified Value 300 ppm)</t>
  </si>
  <si>
    <t>Analytical results for B in OREAS 264 (Indicative Value 19.9 ppm)</t>
  </si>
  <si>
    <t>Analytical results for Ba in OREAS 264 (Certified Value 482 ppm)</t>
  </si>
  <si>
    <t>Analytical results for Be in OREAS 264 (Certified Value 1.01 ppm)</t>
  </si>
  <si>
    <t>Analytical results for Bi in OREAS 264 (Certified Value 0.16 ppm)</t>
  </si>
  <si>
    <t>Analytical results for Ca in OREAS 264 (Certified Value 0.389 wt.%)</t>
  </si>
  <si>
    <t>Analytical results for Cd in OREAS 264 (Certified Value 2.26 ppm)</t>
  </si>
  <si>
    <t>Analytical results for Ce in OREAS 264 (Certified Value 10.4 ppm)</t>
  </si>
  <si>
    <t>Analytical results for Co in OREAS 264 (Certified Value 9.66 ppm)</t>
  </si>
  <si>
    <t>Analytical results for Cr in OREAS 264 (Certified Value 37.9 ppm)</t>
  </si>
  <si>
    <t>Analytical results for Cs in OREAS 264 (Certified Value 2.76 ppm)</t>
  </si>
  <si>
    <t>Analytical results for Cu in OREAS 264 (Certified Value 92 ppm)</t>
  </si>
  <si>
    <t>Analytical results for Dy in OREAS 264 (Certified Value 2.61 ppm)</t>
  </si>
  <si>
    <t>Analytical results for Er in OREAS 264 (Certified Value 1.24 ppm)</t>
  </si>
  <si>
    <t>Analytical results for Eu in OREAS 264 (Certified Value 0.65 ppm)</t>
  </si>
  <si>
    <t>Analytical results for Fe in OREAS 264 (Certified Value 2.09 wt.%)</t>
  </si>
  <si>
    <t>Analytical results for Ga in OREAS 264 (Certified Value 4.05 ppm)</t>
  </si>
  <si>
    <t>Analytical results for Gd in OREAS 264 (Certified Value 3.08 ppm)</t>
  </si>
  <si>
    <t>Analytical results for Ge in OREAS 264 (Certified Value &lt; 0.1 ppm)</t>
  </si>
  <si>
    <t>Analytical results for Hf in OREAS 264 (Certified Value 0.2 ppm)</t>
  </si>
  <si>
    <t>Analytical results for Hg in OREAS 264 (Certified Value 1.96 ppm)</t>
  </si>
  <si>
    <t>Analytical results for Ho in OREAS 264 (Certified Value 0.48 ppm)</t>
  </si>
  <si>
    <t>Analytical results for In in OREAS 264 (Certified Value 0.03 ppm)</t>
  </si>
  <si>
    <t>Analytical results for K in OREAS 264 (Certified Value 0.529 wt.%)</t>
  </si>
  <si>
    <t>Analytical results for La in OREAS 264 (Certified Value 5.02 ppm)</t>
  </si>
  <si>
    <t>Analytical results for Li in OREAS 264 (Certified Value 3.63 ppm)</t>
  </si>
  <si>
    <t>Analytical results for Lu in OREAS 264 (Certified Value 0.13 ppm)</t>
  </si>
  <si>
    <t>Analytical results for Mg in OREAS 264 (Certified Value 0.099 wt.%)</t>
  </si>
  <si>
    <t>Analytical results for Mn in OREAS 264 (Certified Value 0.046 wt.%)</t>
  </si>
  <si>
    <t>Analytical results for Mo in OREAS 264 (Certified Value 9.15 ppm)</t>
  </si>
  <si>
    <t>Analytical results for Na in OREAS 264 (Indicative Value 0.011 wt.%)</t>
  </si>
  <si>
    <t>Analytical results for Nb in OREAS 264 (Certified Value 0.063 ppm)</t>
  </si>
  <si>
    <t>Analytical results for Nd in OREAS 264 (Certified Value 7.55 ppm)</t>
  </si>
  <si>
    <t>Analytical results for Ni in OREAS 264 (Certified Value 59 ppm)</t>
  </si>
  <si>
    <t>Analytical results for P in OREAS 264 (Certified Value 0.204 wt.%)</t>
  </si>
  <si>
    <t>Analytical results for Pb in OREAS 264 (Certified Value 9.3 ppm)</t>
  </si>
  <si>
    <t>Analytical results for Pd in OREAS 264 (Indicative Value &lt; 10 ppb)</t>
  </si>
  <si>
    <t>Analytical results for Pr in OREAS 264 (Certified Value 1.66 ppm)</t>
  </si>
  <si>
    <t>Analytical results for Pt in OREAS 264 (Indicative Value 4.83 ppb)</t>
  </si>
  <si>
    <t>Analytical results for Rb in OREAS 264 (Certified Value 21.5 ppm)</t>
  </si>
  <si>
    <t>Analytical results for Re in OREAS 264 (Indicative Value 0.001 ppm)</t>
  </si>
  <si>
    <t>Analytical results for S in OREAS 264 (Certified Value 0.104 wt.%)</t>
  </si>
  <si>
    <t>Analytical results for Sb in OREAS 264 (Certified Value 13.9 ppm)</t>
  </si>
  <si>
    <t>Analytical results for Sc in OREAS 264 (Certified Value 4.89 ppm)</t>
  </si>
  <si>
    <t>Analytical results for Se in OREAS 264 (Certified Value 6.09 ppm)</t>
  </si>
  <si>
    <t>Analytical results for Si in OREAS 264 (Indicative Value 0.019 wt.%)</t>
  </si>
  <si>
    <t>Analytical results for Sm in OREAS 264 (Certified Value 2.34 ppm)</t>
  </si>
  <si>
    <t>Analytical results for Sn in OREAS 264 (Certified Value 0.58 ppm)</t>
  </si>
  <si>
    <t>Analytical results for Sr in OREAS 264 (Certified Value 79 ppm)</t>
  </si>
  <si>
    <t>Analytical results for Ta in OREAS 264 (Certified Value &lt; 0.01 ppm)</t>
  </si>
  <si>
    <t>Analytical results for Tb in OREAS 264 (Certified Value 0.45 ppm)</t>
  </si>
  <si>
    <t>Analytical results for Te in OREAS 264 (Certified Value 0.1 ppm)</t>
  </si>
  <si>
    <t>Analytical results for Th in OREAS 264 (Certified Value 2.6 ppm)</t>
  </si>
  <si>
    <t>Analytical results for Ti in OREAS 264 (Indicative Value 0.005 wt.%)</t>
  </si>
  <si>
    <t>Analytical results for Tl in OREAS 264 (Certified Value 0.93 ppm)</t>
  </si>
  <si>
    <t>Analytical results for Tm in OREAS 264 (Certified Value 0.15 ppm)</t>
  </si>
  <si>
    <t>Analytical results for U in OREAS 264 (Certified Value 3.33 ppm)</t>
  </si>
  <si>
    <t>Analytical results for V in OREAS 264 (Certified Value 146 ppm)</t>
  </si>
  <si>
    <t>Analytical results for W in OREAS 264 (Certified Value 1.32 ppm)</t>
  </si>
  <si>
    <t>Analytical results for Y in OREAS 264 (Certified Value 13.5 ppm)</t>
  </si>
  <si>
    <t>Analytical results for Yb in OREAS 264 (Certified Value 0.95 ppm)</t>
  </si>
  <si>
    <t>Analytical results for Zn in OREAS 264 (Certified Value 221 ppm)</t>
  </si>
  <si>
    <t>Analytical results for Zr in OREAS 264 (Certified Value 7.79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</si>
  <si>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264 (Indicative Value 8.35 wt.%)</t>
    </r>
  </si>
  <si>
    <t>Analytical results for CaO in OREAS 264 (Indicative Value 0.57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</si>
  <si>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264 (Indicative Value 3.21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</si>
  <si>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264 (Indicative Value 2.24 wt.%)</t>
    </r>
  </si>
  <si>
    <t>Analytical results for MgO in OREAS 264 (Indicative Value 0.545 wt.%)</t>
  </si>
  <si>
    <t>Analytical results for MnO in OREAS 264 (Indicative Value 0.055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</si>
  <si>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264 (Indicative Value 0.035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</si>
  <si>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264 (Indicative Value 0.502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</si>
  <si>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264 (Indicative Value 80.76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</si>
  <si>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264 (Indicative Value 0.312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</si>
  <si>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264 (Indicative Value 0.39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</si>
  <si>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264 (Indicative Value 2.58 wt.%)</t>
    </r>
  </si>
  <si>
    <t>Analytical results for C in OREAS 264 (Indicative Value &lt; 0.01 wt.%)</t>
  </si>
  <si>
    <t>Analytical results for S in OREAS 264 (Indicative Value 0.065 wt.%)</t>
  </si>
  <si>
    <t>Analytical results for Ag in OREAS 264 (Indicative Value 1.75 ppm)</t>
  </si>
  <si>
    <t>Analytical results for As in OREAS 264 (Indicative Value 374 ppm)</t>
  </si>
  <si>
    <t>Analytical results for Ba in OREAS 264 (Indicative Value 867 ppm)</t>
  </si>
  <si>
    <t>Analytical results for Be in OREAS 264 (Indicative Value 1.7 ppm)</t>
  </si>
  <si>
    <t>Analytical results for Bi in OREAS 264 (Indicative Value 0.23 ppm)</t>
  </si>
  <si>
    <t>Analytical results for Cd in OREAS 264 (Indicative Value 2.8 ppm)</t>
  </si>
  <si>
    <t>Analytical results for Ce in OREAS 264 (Indicative Value 43.5 ppm)</t>
  </si>
  <si>
    <t>Analytical results for Co in OREAS 264 (Indicative Value 11.3 ppm)</t>
  </si>
  <si>
    <t>Analytical results for Cr in OREAS 264 (Indicative Value 92 ppm)</t>
  </si>
  <si>
    <t>Analytical results for Cs in OREAS 264 (Indicative Value 6.67 ppm)</t>
  </si>
  <si>
    <t>Analytical results for Cu in OREAS 264 (Indicative Value 113 ppm)</t>
  </si>
  <si>
    <t>Analytical results for Dy in OREAS 264 (Indicative Value 4.13 ppm)</t>
  </si>
  <si>
    <t>Analytical results for Er in OREAS 264 (Indicative Value 2.57 ppm)</t>
  </si>
  <si>
    <t>Analytical results for Eu in OREAS 264 (Indicative Value 0.98 ppm)</t>
  </si>
  <si>
    <t>Analytical results for Ga in OREAS 264 (Indicative Value 14.9 ppm)</t>
  </si>
  <si>
    <t>Analytical results for Gd in OREAS 264 (Indicative Value 4.35 ppm)</t>
  </si>
  <si>
    <t>Analytical results for Ge in OREAS 264 (Indicative Value 2.58 ppm)</t>
  </si>
  <si>
    <t>Analytical results for Hf in OREAS 264 (Indicative Value 3.59 ppm)</t>
  </si>
  <si>
    <t>Analytical results for Ho in OREAS 264 (Indicative Value 0.88 ppm)</t>
  </si>
  <si>
    <t>Analytical results for In in OREAS 264 (Indicative Value &lt; 0.05 ppm)</t>
  </si>
  <si>
    <t>Analytical results for La in OREAS 264 (Indicative Value 24.7 ppm)</t>
  </si>
  <si>
    <t>Analytical results for Lu in OREAS 264 (Indicative Value 0.39 ppm)</t>
  </si>
  <si>
    <t>Analytical results for Mn in OREAS 264 (Indicative Value 0.047 wt.%)</t>
  </si>
  <si>
    <t>Analytical results for Mo in OREAS 264 (Indicative Value 9.9 ppm)</t>
  </si>
  <si>
    <t>Analytical results for Nb in OREAS 264 (Indicative Value 8.93 ppm)</t>
  </si>
  <si>
    <t>Analytical results for Nd in OREAS 264 (Indicative Value 22.8 ppm)</t>
  </si>
  <si>
    <t>Analytical results for Ni in OREAS 264 (Indicative Value 71 ppm)</t>
  </si>
  <si>
    <t>Analytical results for Pb in OREAS 264 (Indicative Value 13 ppm)</t>
  </si>
  <si>
    <t>Analytical results for Pr in OREAS 264 (Indicative Value 5.96 ppm)</t>
  </si>
  <si>
    <t>Analytical results for Rb in OREAS 264 (Indicative Value 82 ppm)</t>
  </si>
  <si>
    <t>Analytical results for Re in OREAS 264 (Indicative Value &lt; 0.01 ppm)</t>
  </si>
  <si>
    <t>Analytical results for Sb in OREAS 264 (Indicative Value 34.9 ppm)</t>
  </si>
  <si>
    <t>Analytical results for Sc in OREAS 264 (Indicative Value 8.85 ppm)</t>
  </si>
  <si>
    <t>Analytical results for Se in OREAS 264 (Indicative Value &lt; 5 ppm)</t>
  </si>
  <si>
    <t>Analytical results for Sm in OREAS 264 (Indicative Value 4.65 ppm)</t>
  </si>
  <si>
    <t>Analytical results for Sn in OREAS 264 (Indicative Value 1.7 ppm)</t>
  </si>
  <si>
    <t>Analytical results for Sr in OREAS 264 (Indicative Value 103 ppm)</t>
  </si>
  <si>
    <t>Analytical results for Ta in OREAS 264 (Indicative Value 0.6 ppm)</t>
  </si>
  <si>
    <t>Analytical results for Tb in OREAS 264 (Indicative Value 0.7 ppm)</t>
  </si>
  <si>
    <t>Analytical results for Te in OREAS 264 (Indicative Value &lt; 0.2 ppm)</t>
  </si>
  <si>
    <t>Analytical results for Th in OREAS 264 (Indicative Value 7.66 ppm)</t>
  </si>
  <si>
    <t>Analytical results for Ti in OREAS 264 (Indicative Value 0.237 wt.%)</t>
  </si>
  <si>
    <t>Analytical results for Tl in OREAS 264 (Indicative Value 2.6 ppm)</t>
  </si>
  <si>
    <t>Analytical results for Tm in OREAS 264 (Indicative Value 0.39 ppm)</t>
  </si>
  <si>
    <t>Analytical results for U in OREAS 264 (Indicative Value 6.18 ppm)</t>
  </si>
  <si>
    <t>Analytical results for V in OREAS 264 (Indicative Value 326 ppm)</t>
  </si>
  <si>
    <t>Analytical results for W in OREAS 264 (Indicative Value 6 ppm)</t>
  </si>
  <si>
    <t>Analytical results for Y in OREAS 264 (Indicative Value 24.9 ppm)</t>
  </si>
  <si>
    <t>Analytical results for Yb in OREAS 264 (Indicative Value 2.63 ppm)</t>
  </si>
  <si>
    <t>Analytical results for Zn in OREAS 264 (Indicative Value 240 ppm)</t>
  </si>
  <si>
    <t>Analytical results for Zr in OREAS 264 (Indicative Value 128 ppm)</t>
  </si>
  <si>
    <t/>
  </si>
  <si>
    <t>Table 5. Participating Laboratory List used for OREAS 264</t>
  </si>
  <si>
    <t>Table 4. Abbreviations used for OREAS 264</t>
  </si>
  <si>
    <t>Table 3. Indicative Values for OREAS 264</t>
  </si>
  <si>
    <t>Table 2. Certified Values, Expanded Uncertainty and Tolerance Limits for OREAS 264</t>
  </si>
  <si>
    <t>Table 1. Certified Values and Performance Gates for OREAS 264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</si>
  <si>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</si>
  <si>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</si>
  <si>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264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</si>
</sst>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2" fontId="38" fillId="0" borderId="13" xfId="44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13</xdr:col>
      <xdr:colOff>125887</xdr:colOff>
      <xdr:row>137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02776-F146-4460-B8FF-F49822DF9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41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67</xdr:row>
      <xdr:rowOff>0</xdr:rowOff>
    </xdr:from>
    <xdr:to>
      <xdr:col>9</xdr:col>
      <xdr:colOff>358107</xdr:colOff>
      <xdr:row>72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9BA1A8-3523-42D4-A869-71659FEC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87855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1140</xdr:row>
      <xdr:rowOff>0</xdr:rowOff>
    </xdr:from>
    <xdr:to>
      <xdr:col>9</xdr:col>
      <xdr:colOff>323125</xdr:colOff>
      <xdr:row>1145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2B287-B8FD-483D-BA83-977666FAD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826975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1199</xdr:row>
      <xdr:rowOff>0</xdr:rowOff>
    </xdr:from>
    <xdr:to>
      <xdr:col>9</xdr:col>
      <xdr:colOff>323125</xdr:colOff>
      <xdr:row>1204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270E60-14DF-434C-94A6-80C6496E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800384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18AA9-C5EC-45E5-8540-6336DAEB5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94D10-ECD5-4DAB-9434-88E49FE6F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75B3AC-B765-4E5D-A013-675D6A3C8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7B8D7-FC55-49A4-A8A2-443728224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7</xdr:col>
      <xdr:colOff>335437</xdr:colOff>
      <xdr:row>137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1CF7EF-4EF7-40F2-9D65-C480FDD5B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6604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FE515-788D-4AD1-ACC5-A2FE273F3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57B276-7B2A-4EA9-92BC-48B5A587B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2</xdr:col>
      <xdr:colOff>5097937</xdr:colOff>
      <xdr:row>48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49DE08-6203-4762-A959-E8CD4FE51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591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1B5FD-A8DC-4629-8FB0-C73BAE31D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CFAA85-8C41-4A0D-AF38-679E6B6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9F093-61D4-4F40-A945-88F0BD77C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356993</xdr:colOff>
      <xdr:row>38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9352FD-1CCA-47FD-8F50-90527287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87"/>
      <c r="B1" s="263" t="s">
        <v>695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3" s="47" customFormat="1" ht="15" customHeight="1">
      <c r="A2" s="48"/>
      <c r="B2" s="265" t="s">
        <v>2</v>
      </c>
      <c r="C2" s="267" t="s">
        <v>70</v>
      </c>
      <c r="D2" s="269" t="s">
        <v>71</v>
      </c>
      <c r="E2" s="270"/>
      <c r="F2" s="270"/>
      <c r="G2" s="270"/>
      <c r="H2" s="271"/>
      <c r="I2" s="272" t="s">
        <v>72</v>
      </c>
      <c r="J2" s="273"/>
      <c r="K2" s="274"/>
      <c r="L2" s="275" t="s">
        <v>73</v>
      </c>
      <c r="M2" s="275"/>
    </row>
    <row r="3" spans="1:13" s="47" customFormat="1" ht="15" customHeight="1">
      <c r="A3" s="48"/>
      <c r="B3" s="266"/>
      <c r="C3" s="268"/>
      <c r="D3" s="182" t="s">
        <v>81</v>
      </c>
      <c r="E3" s="182" t="s">
        <v>74</v>
      </c>
      <c r="F3" s="182" t="s">
        <v>75</v>
      </c>
      <c r="G3" s="182" t="s">
        <v>76</v>
      </c>
      <c r="H3" s="182" t="s">
        <v>77</v>
      </c>
      <c r="I3" s="183" t="s">
        <v>78</v>
      </c>
      <c r="J3" s="182" t="s">
        <v>79</v>
      </c>
      <c r="K3" s="184" t="s">
        <v>80</v>
      </c>
      <c r="L3" s="182" t="s">
        <v>68</v>
      </c>
      <c r="M3" s="182" t="s">
        <v>69</v>
      </c>
    </row>
    <row r="4" spans="1:13" s="47" customFormat="1" ht="15" customHeight="1">
      <c r="A4" s="48"/>
      <c r="B4" s="185" t="s">
        <v>208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</row>
    <row r="5" spans="1:13" ht="15" customHeight="1">
      <c r="A5" s="48"/>
      <c r="B5" s="188" t="s">
        <v>216</v>
      </c>
      <c r="C5" s="53">
        <v>0.30747466666666662</v>
      </c>
      <c r="D5" s="49">
        <v>1.0571052464696749E-2</v>
      </c>
      <c r="E5" s="49">
        <v>0.28633256173727312</v>
      </c>
      <c r="F5" s="49">
        <v>0.32861677159606012</v>
      </c>
      <c r="G5" s="49">
        <v>0.27576150927257637</v>
      </c>
      <c r="H5" s="49">
        <v>0.33918782406075687</v>
      </c>
      <c r="I5" s="51">
        <v>3.4380238799175053E-2</v>
      </c>
      <c r="J5" s="50">
        <v>6.8760477598350106E-2</v>
      </c>
      <c r="K5" s="52">
        <v>0.10314071639752516</v>
      </c>
      <c r="L5" s="49">
        <v>0.29210093333333331</v>
      </c>
      <c r="M5" s="49">
        <v>0.32284839999999992</v>
      </c>
    </row>
    <row r="6" spans="1:13" ht="15" customHeight="1">
      <c r="A6" s="48"/>
      <c r="B6" s="39" t="s">
        <v>212</v>
      </c>
      <c r="C6" s="178"/>
      <c r="D6" s="189"/>
      <c r="E6" s="189"/>
      <c r="F6" s="189"/>
      <c r="G6" s="189"/>
      <c r="H6" s="189"/>
      <c r="I6" s="190"/>
      <c r="J6" s="190"/>
      <c r="K6" s="190"/>
      <c r="L6" s="189"/>
      <c r="M6" s="191"/>
    </row>
    <row r="7" spans="1:13" ht="15" customHeight="1">
      <c r="A7" s="48"/>
      <c r="B7" s="188" t="s">
        <v>216</v>
      </c>
      <c r="C7" s="53">
        <v>0.29501341814592613</v>
      </c>
      <c r="D7" s="49">
        <v>1.5423049256852867E-2</v>
      </c>
      <c r="E7" s="49">
        <v>0.2641673196322204</v>
      </c>
      <c r="F7" s="49">
        <v>0.32585951665963186</v>
      </c>
      <c r="G7" s="49">
        <v>0.24874427037536753</v>
      </c>
      <c r="H7" s="49">
        <v>0.34128256591648476</v>
      </c>
      <c r="I7" s="51">
        <v>5.2279144975107446E-2</v>
      </c>
      <c r="J7" s="50">
        <v>0.10455828995021489</v>
      </c>
      <c r="K7" s="52">
        <v>0.15683743492532234</v>
      </c>
      <c r="L7" s="49">
        <v>0.28026274723862982</v>
      </c>
      <c r="M7" s="49">
        <v>0.30976408905322245</v>
      </c>
    </row>
    <row r="8" spans="1:13" ht="15" customHeight="1">
      <c r="A8" s="48"/>
      <c r="B8" s="39" t="s">
        <v>213</v>
      </c>
      <c r="C8" s="178"/>
      <c r="D8" s="189"/>
      <c r="E8" s="189"/>
      <c r="F8" s="189"/>
      <c r="G8" s="189"/>
      <c r="H8" s="189"/>
      <c r="I8" s="190"/>
      <c r="J8" s="190"/>
      <c r="K8" s="190"/>
      <c r="L8" s="189"/>
      <c r="M8" s="191"/>
    </row>
    <row r="9" spans="1:13" ht="15" customHeight="1">
      <c r="A9" s="48"/>
      <c r="B9" s="188" t="s">
        <v>216</v>
      </c>
      <c r="C9" s="53">
        <v>0.27327268590512932</v>
      </c>
      <c r="D9" s="49">
        <v>2.1155570815999808E-2</v>
      </c>
      <c r="E9" s="49">
        <v>0.2309615442731297</v>
      </c>
      <c r="F9" s="49">
        <v>0.31558382753712894</v>
      </c>
      <c r="G9" s="49">
        <v>0.2098059734571299</v>
      </c>
      <c r="H9" s="49">
        <v>0.33673939835312872</v>
      </c>
      <c r="I9" s="51">
        <v>7.7415606854115956E-2</v>
      </c>
      <c r="J9" s="50">
        <v>0.15483121370823191</v>
      </c>
      <c r="K9" s="52">
        <v>0.23224682056234786</v>
      </c>
      <c r="L9" s="49">
        <v>0.25960905160987285</v>
      </c>
      <c r="M9" s="49">
        <v>0.28693632020038579</v>
      </c>
    </row>
    <row r="10" spans="1:13" ht="15" customHeight="1">
      <c r="A10" s="48"/>
      <c r="B10" s="39" t="s">
        <v>214</v>
      </c>
      <c r="C10" s="178"/>
      <c r="D10" s="189"/>
      <c r="E10" s="189"/>
      <c r="F10" s="189"/>
      <c r="G10" s="189"/>
      <c r="H10" s="189"/>
      <c r="I10" s="190"/>
      <c r="J10" s="190"/>
      <c r="K10" s="190"/>
      <c r="L10" s="189"/>
      <c r="M10" s="191"/>
    </row>
    <row r="11" spans="1:13" ht="15" customHeight="1">
      <c r="A11" s="48"/>
      <c r="B11" s="188" t="s">
        <v>216</v>
      </c>
      <c r="C11" s="53">
        <v>0.30934278434125095</v>
      </c>
      <c r="D11" s="49">
        <v>3.1634235862255118E-2</v>
      </c>
      <c r="E11" s="49">
        <v>0.24607431261674073</v>
      </c>
      <c r="F11" s="49">
        <v>0.37261125606576118</v>
      </c>
      <c r="G11" s="49">
        <v>0.21444007675448559</v>
      </c>
      <c r="H11" s="49">
        <v>0.40424549192801629</v>
      </c>
      <c r="I11" s="51">
        <v>0.10226272427727898</v>
      </c>
      <c r="J11" s="50">
        <v>0.20452544855455795</v>
      </c>
      <c r="K11" s="52">
        <v>0.3067881728318369</v>
      </c>
      <c r="L11" s="49">
        <v>0.2938756451241884</v>
      </c>
      <c r="M11" s="49">
        <v>0.32480992355831351</v>
      </c>
    </row>
    <row r="12" spans="1:13" ht="15" customHeight="1">
      <c r="A12" s="48"/>
      <c r="B12" s="39" t="s">
        <v>185</v>
      </c>
      <c r="C12" s="178"/>
      <c r="D12" s="189"/>
      <c r="E12" s="189"/>
      <c r="F12" s="189"/>
      <c r="G12" s="189"/>
      <c r="H12" s="189"/>
      <c r="I12" s="190"/>
      <c r="J12" s="190"/>
      <c r="K12" s="190"/>
      <c r="L12" s="189"/>
      <c r="M12" s="191"/>
    </row>
    <row r="13" spans="1:13" ht="15" customHeight="1">
      <c r="A13" s="48"/>
      <c r="B13" s="188" t="s">
        <v>217</v>
      </c>
      <c r="C13" s="245">
        <v>1.2855357142857144</v>
      </c>
      <c r="D13" s="49">
        <v>6.2521953828635485E-2</v>
      </c>
      <c r="E13" s="246">
        <v>1.1604918066284435</v>
      </c>
      <c r="F13" s="246">
        <v>1.4105796219429854</v>
      </c>
      <c r="G13" s="246">
        <v>1.0979698527998081</v>
      </c>
      <c r="H13" s="246">
        <v>1.4731015757716208</v>
      </c>
      <c r="I13" s="51">
        <v>4.8634941164100387E-2</v>
      </c>
      <c r="J13" s="50">
        <v>9.7269882328200774E-2</v>
      </c>
      <c r="K13" s="52">
        <v>0.14590482349230116</v>
      </c>
      <c r="L13" s="246">
        <v>1.2212589285714288</v>
      </c>
      <c r="M13" s="246">
        <v>1.3498125000000001</v>
      </c>
    </row>
    <row r="14" spans="1:13" ht="15" customHeight="1">
      <c r="A14" s="48"/>
      <c r="B14" s="188" t="s">
        <v>138</v>
      </c>
      <c r="C14" s="245">
        <v>4.3148047619047611</v>
      </c>
      <c r="D14" s="49">
        <v>0.10271160923403656</v>
      </c>
      <c r="E14" s="246">
        <v>4.1093815434366876</v>
      </c>
      <c r="F14" s="246">
        <v>4.5202279803728347</v>
      </c>
      <c r="G14" s="246">
        <v>4.0066699342026517</v>
      </c>
      <c r="H14" s="246">
        <v>4.6229395896068706</v>
      </c>
      <c r="I14" s="51">
        <v>2.3804462751333098E-2</v>
      </c>
      <c r="J14" s="50">
        <v>4.7608925502666197E-2</v>
      </c>
      <c r="K14" s="52">
        <v>7.1413388253999288E-2</v>
      </c>
      <c r="L14" s="246">
        <v>4.0990645238095231</v>
      </c>
      <c r="M14" s="246">
        <v>4.5305449999999992</v>
      </c>
    </row>
    <row r="15" spans="1:13" s="47" customFormat="1" ht="15" customHeight="1">
      <c r="A15" s="48"/>
      <c r="B15" s="188" t="s">
        <v>218</v>
      </c>
      <c r="C15" s="249">
        <v>304.87</v>
      </c>
      <c r="D15" s="250">
        <v>13.855512509132183</v>
      </c>
      <c r="E15" s="250">
        <v>277.15897498173564</v>
      </c>
      <c r="F15" s="250">
        <v>332.58102501826437</v>
      </c>
      <c r="G15" s="250">
        <v>263.30346247260343</v>
      </c>
      <c r="H15" s="250">
        <v>346.43653752739658</v>
      </c>
      <c r="I15" s="51">
        <v>4.5447280838167688E-2</v>
      </c>
      <c r="J15" s="50">
        <v>9.0894561676335375E-2</v>
      </c>
      <c r="K15" s="52">
        <v>0.13634184251450307</v>
      </c>
      <c r="L15" s="250">
        <v>289.62650000000002</v>
      </c>
      <c r="M15" s="250">
        <v>320.11349999999999</v>
      </c>
    </row>
    <row r="16" spans="1:13" ht="15" customHeight="1">
      <c r="A16" s="48"/>
      <c r="B16" s="188" t="s">
        <v>139</v>
      </c>
      <c r="C16" s="249">
        <v>841.37727272727284</v>
      </c>
      <c r="D16" s="250">
        <v>20.734153816073203</v>
      </c>
      <c r="E16" s="250">
        <v>799.9089650951264</v>
      </c>
      <c r="F16" s="250">
        <v>882.84558035941927</v>
      </c>
      <c r="G16" s="250">
        <v>779.17481127905319</v>
      </c>
      <c r="H16" s="250">
        <v>903.57973417549249</v>
      </c>
      <c r="I16" s="51">
        <v>2.4643111346310455E-2</v>
      </c>
      <c r="J16" s="50">
        <v>4.928622269262091E-2</v>
      </c>
      <c r="K16" s="52">
        <v>7.3929334038931371E-2</v>
      </c>
      <c r="L16" s="250">
        <v>799.30840909090921</v>
      </c>
      <c r="M16" s="250">
        <v>883.44613636363647</v>
      </c>
    </row>
    <row r="17" spans="1:13" ht="15" customHeight="1">
      <c r="A17" s="48"/>
      <c r="B17" s="188" t="s">
        <v>140</v>
      </c>
      <c r="C17" s="245">
        <v>1.4882156862745095</v>
      </c>
      <c r="D17" s="49">
        <v>0.10363790969780391</v>
      </c>
      <c r="E17" s="246">
        <v>1.2809398668789016</v>
      </c>
      <c r="F17" s="246">
        <v>1.6954915056701174</v>
      </c>
      <c r="G17" s="246">
        <v>1.1773019571810979</v>
      </c>
      <c r="H17" s="246">
        <v>1.7991294153679211</v>
      </c>
      <c r="I17" s="51">
        <v>6.9639038651207533E-2</v>
      </c>
      <c r="J17" s="50">
        <v>0.13927807730241507</v>
      </c>
      <c r="K17" s="52">
        <v>0.20891711595362261</v>
      </c>
      <c r="L17" s="246">
        <v>1.4138049019607841</v>
      </c>
      <c r="M17" s="246">
        <v>1.5626264705882349</v>
      </c>
    </row>
    <row r="18" spans="1:13" ht="15" customHeight="1">
      <c r="A18" s="48"/>
      <c r="B18" s="188" t="s">
        <v>219</v>
      </c>
      <c r="C18" s="245">
        <v>0.1726222222222222</v>
      </c>
      <c r="D18" s="49">
        <v>1.3274042499935733E-2</v>
      </c>
      <c r="E18" s="246">
        <v>0.14607413722235074</v>
      </c>
      <c r="F18" s="246">
        <v>0.19917030722209367</v>
      </c>
      <c r="G18" s="246">
        <v>0.132800094722415</v>
      </c>
      <c r="H18" s="246">
        <v>0.21244434972202941</v>
      </c>
      <c r="I18" s="51">
        <v>7.689648719066787E-2</v>
      </c>
      <c r="J18" s="50">
        <v>0.15379297438133574</v>
      </c>
      <c r="K18" s="52">
        <v>0.2306894615720036</v>
      </c>
      <c r="L18" s="246">
        <v>0.16399111111111109</v>
      </c>
      <c r="M18" s="246">
        <v>0.18125333333333332</v>
      </c>
    </row>
    <row r="19" spans="1:13" ht="15" customHeight="1">
      <c r="A19" s="48"/>
      <c r="B19" s="188" t="s">
        <v>141</v>
      </c>
      <c r="C19" s="53">
        <v>0.40502059216377601</v>
      </c>
      <c r="D19" s="49">
        <v>1.9216551661931473E-2</v>
      </c>
      <c r="E19" s="49">
        <v>0.36658748883991304</v>
      </c>
      <c r="F19" s="49">
        <v>0.44345369548763897</v>
      </c>
      <c r="G19" s="49">
        <v>0.34737093717798156</v>
      </c>
      <c r="H19" s="49">
        <v>0.46267024714957045</v>
      </c>
      <c r="I19" s="51">
        <v>4.7445863330724133E-2</v>
      </c>
      <c r="J19" s="50">
        <v>9.4891726661448267E-2</v>
      </c>
      <c r="K19" s="52">
        <v>0.14233758999217239</v>
      </c>
      <c r="L19" s="49">
        <v>0.3847695625555872</v>
      </c>
      <c r="M19" s="49">
        <v>0.42527162177196481</v>
      </c>
    </row>
    <row r="20" spans="1:13" ht="15" customHeight="1">
      <c r="A20" s="48"/>
      <c r="B20" s="188" t="s">
        <v>220</v>
      </c>
      <c r="C20" s="245">
        <v>2.2104722222222226</v>
      </c>
      <c r="D20" s="49">
        <v>0.2002330202822265</v>
      </c>
      <c r="E20" s="246">
        <v>1.8100061816577697</v>
      </c>
      <c r="F20" s="246">
        <v>2.6109382627866755</v>
      </c>
      <c r="G20" s="246">
        <v>1.609773161375543</v>
      </c>
      <c r="H20" s="246">
        <v>2.8111712830689024</v>
      </c>
      <c r="I20" s="51">
        <v>9.0583821080967533E-2</v>
      </c>
      <c r="J20" s="50">
        <v>0.18116764216193507</v>
      </c>
      <c r="K20" s="52">
        <v>0.27175146324290261</v>
      </c>
      <c r="L20" s="246">
        <v>2.0999486111111114</v>
      </c>
      <c r="M20" s="246">
        <v>2.3209958333333338</v>
      </c>
    </row>
    <row r="21" spans="1:13" ht="15" customHeight="1">
      <c r="A21" s="48"/>
      <c r="B21" s="188" t="s">
        <v>142</v>
      </c>
      <c r="C21" s="254">
        <v>42.311166666666658</v>
      </c>
      <c r="D21" s="246">
        <v>2.0628152417536678</v>
      </c>
      <c r="E21" s="255">
        <v>38.185536183159321</v>
      </c>
      <c r="F21" s="255">
        <v>46.436797150173994</v>
      </c>
      <c r="G21" s="255">
        <v>36.122720941405653</v>
      </c>
      <c r="H21" s="255">
        <v>48.499612391927663</v>
      </c>
      <c r="I21" s="51">
        <v>4.875344747652121E-2</v>
      </c>
      <c r="J21" s="50">
        <v>9.7506894953042419E-2</v>
      </c>
      <c r="K21" s="52">
        <v>0.14626034242956362</v>
      </c>
      <c r="L21" s="255">
        <v>40.195608333333325</v>
      </c>
      <c r="M21" s="255">
        <v>44.42672499999999</v>
      </c>
    </row>
    <row r="22" spans="1:13" ht="15" customHeight="1">
      <c r="A22" s="48"/>
      <c r="B22" s="188" t="s">
        <v>167</v>
      </c>
      <c r="C22" s="245">
        <v>9.7068888888888889</v>
      </c>
      <c r="D22" s="49">
        <v>0.4103207594534114</v>
      </c>
      <c r="E22" s="246">
        <v>8.8862473699820654</v>
      </c>
      <c r="F22" s="246">
        <v>10.527530407795712</v>
      </c>
      <c r="G22" s="246">
        <v>8.4759266105286546</v>
      </c>
      <c r="H22" s="246">
        <v>10.937851167249123</v>
      </c>
      <c r="I22" s="51">
        <v>4.2271088517670183E-2</v>
      </c>
      <c r="J22" s="50">
        <v>8.4542177035340366E-2</v>
      </c>
      <c r="K22" s="52">
        <v>0.12681326555301053</v>
      </c>
      <c r="L22" s="246">
        <v>9.2215444444444437</v>
      </c>
      <c r="M22" s="246">
        <v>10.192233333333334</v>
      </c>
    </row>
    <row r="23" spans="1:13" ht="15" customHeight="1">
      <c r="A23" s="48"/>
      <c r="B23" s="188" t="s">
        <v>143</v>
      </c>
      <c r="C23" s="249">
        <v>71.546825396825369</v>
      </c>
      <c r="D23" s="250">
        <v>11.242126808005155</v>
      </c>
      <c r="E23" s="250">
        <v>49.062571780815063</v>
      </c>
      <c r="F23" s="250">
        <v>94.031079012835676</v>
      </c>
      <c r="G23" s="250">
        <v>37.820444972809902</v>
      </c>
      <c r="H23" s="250">
        <v>105.27320582084084</v>
      </c>
      <c r="I23" s="51">
        <v>0.15712963846616712</v>
      </c>
      <c r="J23" s="50">
        <v>0.31425927693233424</v>
      </c>
      <c r="K23" s="52">
        <v>0.47138891539850136</v>
      </c>
      <c r="L23" s="250">
        <v>67.969484126984099</v>
      </c>
      <c r="M23" s="250">
        <v>75.124166666666639</v>
      </c>
    </row>
    <row r="24" spans="1:13" ht="15" customHeight="1">
      <c r="A24" s="48"/>
      <c r="B24" s="188" t="s">
        <v>168</v>
      </c>
      <c r="C24" s="245">
        <v>5.8650500000000001</v>
      </c>
      <c r="D24" s="49">
        <v>0.30645720463537629</v>
      </c>
      <c r="E24" s="246">
        <v>5.2521355907292477</v>
      </c>
      <c r="F24" s="246">
        <v>6.4779644092707525</v>
      </c>
      <c r="G24" s="246">
        <v>4.9456783860938716</v>
      </c>
      <c r="H24" s="246">
        <v>6.7844216139061286</v>
      </c>
      <c r="I24" s="51">
        <v>5.2251422346847216E-2</v>
      </c>
      <c r="J24" s="50">
        <v>0.10450284469369443</v>
      </c>
      <c r="K24" s="52">
        <v>0.15675426704054166</v>
      </c>
      <c r="L24" s="246">
        <v>5.5717974999999997</v>
      </c>
      <c r="M24" s="246">
        <v>6.1583025000000005</v>
      </c>
    </row>
    <row r="25" spans="1:13" ht="15" customHeight="1">
      <c r="A25" s="48"/>
      <c r="B25" s="188" t="s">
        <v>221</v>
      </c>
      <c r="C25" s="249">
        <v>93.762753623188416</v>
      </c>
      <c r="D25" s="255">
        <v>4.2113580660689047</v>
      </c>
      <c r="E25" s="250">
        <v>85.340037491050609</v>
      </c>
      <c r="F25" s="250">
        <v>102.18546975532622</v>
      </c>
      <c r="G25" s="250">
        <v>81.128679424981698</v>
      </c>
      <c r="H25" s="250">
        <v>106.39682782139514</v>
      </c>
      <c r="I25" s="51">
        <v>4.4915042523104784E-2</v>
      </c>
      <c r="J25" s="50">
        <v>8.9830085046209568E-2</v>
      </c>
      <c r="K25" s="52">
        <v>0.13474512756931434</v>
      </c>
      <c r="L25" s="250">
        <v>89.074615942028998</v>
      </c>
      <c r="M25" s="250">
        <v>98.450891304347834</v>
      </c>
    </row>
    <row r="26" spans="1:13" ht="15" customHeight="1">
      <c r="A26" s="48"/>
      <c r="B26" s="188" t="s">
        <v>144</v>
      </c>
      <c r="C26" s="245">
        <v>3.6386666666666669</v>
      </c>
      <c r="D26" s="49">
        <v>0.17270935508123045</v>
      </c>
      <c r="E26" s="246">
        <v>3.2932479565042061</v>
      </c>
      <c r="F26" s="246">
        <v>3.9840853768291278</v>
      </c>
      <c r="G26" s="246">
        <v>3.1205386014229757</v>
      </c>
      <c r="H26" s="246">
        <v>4.1567947319103586</v>
      </c>
      <c r="I26" s="51">
        <v>4.7465011473405212E-2</v>
      </c>
      <c r="J26" s="50">
        <v>9.4930022946810425E-2</v>
      </c>
      <c r="K26" s="52">
        <v>0.14239503442021564</v>
      </c>
      <c r="L26" s="246">
        <v>3.4567333333333337</v>
      </c>
      <c r="M26" s="246">
        <v>3.8206000000000002</v>
      </c>
    </row>
    <row r="27" spans="1:13" ht="15" customHeight="1">
      <c r="A27" s="48"/>
      <c r="B27" s="188" t="s">
        <v>222</v>
      </c>
      <c r="C27" s="245">
        <v>2.0731944444444443</v>
      </c>
      <c r="D27" s="49">
        <v>0.17383761705285483</v>
      </c>
      <c r="E27" s="246">
        <v>1.7255192103387347</v>
      </c>
      <c r="F27" s="246">
        <v>2.420869678550154</v>
      </c>
      <c r="G27" s="246">
        <v>1.5516815932858798</v>
      </c>
      <c r="H27" s="246">
        <v>2.5947072956030088</v>
      </c>
      <c r="I27" s="51">
        <v>8.3850126802475708E-2</v>
      </c>
      <c r="J27" s="50">
        <v>0.16770025360495142</v>
      </c>
      <c r="K27" s="52">
        <v>0.25155038040742711</v>
      </c>
      <c r="L27" s="246">
        <v>1.9695347222222221</v>
      </c>
      <c r="M27" s="246">
        <v>2.1768541666666668</v>
      </c>
    </row>
    <row r="28" spans="1:13" ht="15" customHeight="1">
      <c r="A28" s="48"/>
      <c r="B28" s="188" t="s">
        <v>145</v>
      </c>
      <c r="C28" s="245">
        <v>0.93385185185185171</v>
      </c>
      <c r="D28" s="49">
        <v>6.9217507528196831E-2</v>
      </c>
      <c r="E28" s="246">
        <v>0.79541683679545805</v>
      </c>
      <c r="F28" s="246">
        <v>1.0722868669082453</v>
      </c>
      <c r="G28" s="246">
        <v>0.72619932926726127</v>
      </c>
      <c r="H28" s="246">
        <v>1.1415043744364421</v>
      </c>
      <c r="I28" s="51">
        <v>7.4120437188122265E-2</v>
      </c>
      <c r="J28" s="50">
        <v>0.14824087437624453</v>
      </c>
      <c r="K28" s="52">
        <v>0.22236131156436678</v>
      </c>
      <c r="L28" s="246">
        <v>0.88715925925925909</v>
      </c>
      <c r="M28" s="246">
        <v>0.98054444444444433</v>
      </c>
    </row>
    <row r="29" spans="1:13" ht="15" customHeight="1">
      <c r="A29" s="48"/>
      <c r="B29" s="188" t="s">
        <v>146</v>
      </c>
      <c r="C29" s="245">
        <v>2.2410134632440371</v>
      </c>
      <c r="D29" s="49">
        <v>7.193801627363397E-2</v>
      </c>
      <c r="E29" s="246">
        <v>2.0971374306967689</v>
      </c>
      <c r="F29" s="246">
        <v>2.3848894957913052</v>
      </c>
      <c r="G29" s="246">
        <v>2.0251994144231351</v>
      </c>
      <c r="H29" s="246">
        <v>2.456827512064939</v>
      </c>
      <c r="I29" s="51">
        <v>3.2100662246579384E-2</v>
      </c>
      <c r="J29" s="50">
        <v>6.4201324493158768E-2</v>
      </c>
      <c r="K29" s="52">
        <v>9.6301986739738152E-2</v>
      </c>
      <c r="L29" s="246">
        <v>2.1289627900818351</v>
      </c>
      <c r="M29" s="246">
        <v>2.353064136406239</v>
      </c>
    </row>
    <row r="30" spans="1:13" ht="15" customHeight="1">
      <c r="A30" s="48"/>
      <c r="B30" s="188" t="s">
        <v>147</v>
      </c>
      <c r="C30" s="254">
        <v>12.709033333333334</v>
      </c>
      <c r="D30" s="246">
        <v>0.46426579524609479</v>
      </c>
      <c r="E30" s="255">
        <v>11.780501742841144</v>
      </c>
      <c r="F30" s="255">
        <v>13.637564923825524</v>
      </c>
      <c r="G30" s="255">
        <v>11.31623594759505</v>
      </c>
      <c r="H30" s="255">
        <v>14.101830719071618</v>
      </c>
      <c r="I30" s="51">
        <v>3.6530378280495615E-2</v>
      </c>
      <c r="J30" s="50">
        <v>7.306075656099123E-2</v>
      </c>
      <c r="K30" s="52">
        <v>0.10959113484148685</v>
      </c>
      <c r="L30" s="255">
        <v>12.073581666666668</v>
      </c>
      <c r="M30" s="255">
        <v>13.344485000000001</v>
      </c>
    </row>
    <row r="31" spans="1:13" ht="15" customHeight="1">
      <c r="A31" s="48"/>
      <c r="B31" s="188" t="s">
        <v>148</v>
      </c>
      <c r="C31" s="245">
        <v>3.9677777777777776</v>
      </c>
      <c r="D31" s="49">
        <v>0.38191047862307753</v>
      </c>
      <c r="E31" s="246">
        <v>3.2039568205316225</v>
      </c>
      <c r="F31" s="246">
        <v>4.7315987350239324</v>
      </c>
      <c r="G31" s="246">
        <v>2.8220463419085453</v>
      </c>
      <c r="H31" s="246">
        <v>5.1135092136470099</v>
      </c>
      <c r="I31" s="51">
        <v>9.625299097193217E-2</v>
      </c>
      <c r="J31" s="50">
        <v>0.19250598194386434</v>
      </c>
      <c r="K31" s="52">
        <v>0.2887589729157965</v>
      </c>
      <c r="L31" s="246">
        <v>3.7693888888888889</v>
      </c>
      <c r="M31" s="246">
        <v>4.1661666666666664</v>
      </c>
    </row>
    <row r="32" spans="1:13" ht="15" customHeight="1">
      <c r="A32" s="48"/>
      <c r="B32" s="188" t="s">
        <v>149</v>
      </c>
      <c r="C32" s="245">
        <v>1.8739298245614036</v>
      </c>
      <c r="D32" s="246">
        <v>0.21016814298771377</v>
      </c>
      <c r="E32" s="246">
        <v>1.453593538585976</v>
      </c>
      <c r="F32" s="246">
        <v>2.2942661105368312</v>
      </c>
      <c r="G32" s="246">
        <v>1.2434253955982624</v>
      </c>
      <c r="H32" s="246">
        <v>2.5044342535245447</v>
      </c>
      <c r="I32" s="51">
        <v>0.11215368912595432</v>
      </c>
      <c r="J32" s="50">
        <v>0.22430737825190863</v>
      </c>
      <c r="K32" s="52">
        <v>0.33646106737786297</v>
      </c>
      <c r="L32" s="246">
        <v>1.7802333333333333</v>
      </c>
      <c r="M32" s="246">
        <v>1.9676263157894738</v>
      </c>
    </row>
    <row r="33" spans="1:13" ht="15" customHeight="1">
      <c r="A33" s="48"/>
      <c r="B33" s="188" t="s">
        <v>150</v>
      </c>
      <c r="C33" s="245">
        <v>0.69725925925925925</v>
      </c>
      <c r="D33" s="246">
        <v>7.6173451904424372E-2</v>
      </c>
      <c r="E33" s="246">
        <v>0.5449123554504105</v>
      </c>
      <c r="F33" s="246">
        <v>0.84960616306810799</v>
      </c>
      <c r="G33" s="246">
        <v>0.46873890354598613</v>
      </c>
      <c r="H33" s="246">
        <v>0.92577961497253236</v>
      </c>
      <c r="I33" s="51">
        <v>0.10924695641237958</v>
      </c>
      <c r="J33" s="50">
        <v>0.21849391282475916</v>
      </c>
      <c r="K33" s="52">
        <v>0.32774086923713874</v>
      </c>
      <c r="L33" s="246">
        <v>0.66239629629629626</v>
      </c>
      <c r="M33" s="246">
        <v>0.73212222222222223</v>
      </c>
    </row>
    <row r="34" spans="1:13" ht="15" customHeight="1">
      <c r="A34" s="48"/>
      <c r="B34" s="188" t="s">
        <v>169</v>
      </c>
      <c r="C34" s="53">
        <v>3.9480555555555567E-2</v>
      </c>
      <c r="D34" s="49">
        <v>2.4605512297679781E-3</v>
      </c>
      <c r="E34" s="49">
        <v>3.4559453096019613E-2</v>
      </c>
      <c r="F34" s="49">
        <v>4.4401658015091522E-2</v>
      </c>
      <c r="G34" s="49">
        <v>3.2098901866251632E-2</v>
      </c>
      <c r="H34" s="49">
        <v>4.6862209244859503E-2</v>
      </c>
      <c r="I34" s="51">
        <v>6.2323115648805452E-2</v>
      </c>
      <c r="J34" s="50">
        <v>0.1246462312976109</v>
      </c>
      <c r="K34" s="52">
        <v>0.18696934694641637</v>
      </c>
      <c r="L34" s="49">
        <v>3.7506527777777791E-2</v>
      </c>
      <c r="M34" s="49">
        <v>4.1454583333333343E-2</v>
      </c>
    </row>
    <row r="35" spans="1:13" ht="15" customHeight="1">
      <c r="A35" s="48"/>
      <c r="B35" s="188" t="s">
        <v>151</v>
      </c>
      <c r="C35" s="245">
        <v>1.8368246021039718</v>
      </c>
      <c r="D35" s="49">
        <v>5.0284494714586285E-2</v>
      </c>
      <c r="E35" s="246">
        <v>1.7362556126747992</v>
      </c>
      <c r="F35" s="246">
        <v>1.9373935915331444</v>
      </c>
      <c r="G35" s="246">
        <v>1.685971117960213</v>
      </c>
      <c r="H35" s="246">
        <v>1.9876780862477306</v>
      </c>
      <c r="I35" s="51">
        <v>2.7375773743986458E-2</v>
      </c>
      <c r="J35" s="50">
        <v>5.4751547487972917E-2</v>
      </c>
      <c r="K35" s="52">
        <v>8.2127321231959372E-2</v>
      </c>
      <c r="L35" s="246">
        <v>1.7449833719987733</v>
      </c>
      <c r="M35" s="246">
        <v>1.9286658322091703</v>
      </c>
    </row>
    <row r="36" spans="1:13" ht="15" customHeight="1">
      <c r="A36" s="48"/>
      <c r="B36" s="188" t="s">
        <v>152</v>
      </c>
      <c r="C36" s="254">
        <v>22.790151515151511</v>
      </c>
      <c r="D36" s="246">
        <v>1.7689307889881787</v>
      </c>
      <c r="E36" s="255">
        <v>19.252289937175153</v>
      </c>
      <c r="F36" s="255">
        <v>26.328013093127868</v>
      </c>
      <c r="G36" s="255">
        <v>17.483359148186974</v>
      </c>
      <c r="H36" s="255">
        <v>28.096943882116047</v>
      </c>
      <c r="I36" s="51">
        <v>7.7618210998384354E-2</v>
      </c>
      <c r="J36" s="50">
        <v>0.15523642199676871</v>
      </c>
      <c r="K36" s="52">
        <v>0.23285463299515308</v>
      </c>
      <c r="L36" s="255">
        <v>21.650643939393934</v>
      </c>
      <c r="M36" s="255">
        <v>23.929659090909087</v>
      </c>
    </row>
    <row r="37" spans="1:13" ht="15" customHeight="1">
      <c r="A37" s="48"/>
      <c r="B37" s="188" t="s">
        <v>170</v>
      </c>
      <c r="C37" s="254">
        <v>19.84090909090909</v>
      </c>
      <c r="D37" s="246">
        <v>0.99647798718928915</v>
      </c>
      <c r="E37" s="255">
        <v>17.847953116530512</v>
      </c>
      <c r="F37" s="255">
        <v>21.833865065287668</v>
      </c>
      <c r="G37" s="255">
        <v>16.851475129341221</v>
      </c>
      <c r="H37" s="255">
        <v>22.830343052476959</v>
      </c>
      <c r="I37" s="51">
        <v>5.022340370713485E-2</v>
      </c>
      <c r="J37" s="50">
        <v>0.1004468074142697</v>
      </c>
      <c r="K37" s="52">
        <v>0.15067021112140455</v>
      </c>
      <c r="L37" s="255">
        <v>18.848863636363635</v>
      </c>
      <c r="M37" s="255">
        <v>20.832954545454545</v>
      </c>
    </row>
    <row r="38" spans="1:13" ht="15" customHeight="1">
      <c r="A38" s="48"/>
      <c r="B38" s="188" t="s">
        <v>153</v>
      </c>
      <c r="C38" s="245">
        <v>0.30714285714285711</v>
      </c>
      <c r="D38" s="49">
        <v>2.7787145149152006E-2</v>
      </c>
      <c r="E38" s="246">
        <v>0.25156856684455309</v>
      </c>
      <c r="F38" s="246">
        <v>0.36271714744116113</v>
      </c>
      <c r="G38" s="246">
        <v>0.22378142169540111</v>
      </c>
      <c r="H38" s="246">
        <v>0.39050429259031311</v>
      </c>
      <c r="I38" s="51">
        <v>9.0469774904215844E-2</v>
      </c>
      <c r="J38" s="50">
        <v>0.18093954980843169</v>
      </c>
      <c r="K38" s="52">
        <v>0.27140932471264756</v>
      </c>
      <c r="L38" s="246">
        <v>0.29178571428571426</v>
      </c>
      <c r="M38" s="246">
        <v>0.32249999999999995</v>
      </c>
    </row>
    <row r="39" spans="1:13" ht="15" customHeight="1">
      <c r="A39" s="48"/>
      <c r="B39" s="188" t="s">
        <v>154</v>
      </c>
      <c r="C39" s="53">
        <v>0.31509857366330041</v>
      </c>
      <c r="D39" s="49">
        <v>1.0932126915673957E-2</v>
      </c>
      <c r="E39" s="49">
        <v>0.29323431983195247</v>
      </c>
      <c r="F39" s="49">
        <v>0.33696282749464834</v>
      </c>
      <c r="G39" s="49">
        <v>0.28230219291627856</v>
      </c>
      <c r="H39" s="49">
        <v>0.34789495441032225</v>
      </c>
      <c r="I39" s="51">
        <v>3.469430784334656E-2</v>
      </c>
      <c r="J39" s="50">
        <v>6.938861568669312E-2</v>
      </c>
      <c r="K39" s="52">
        <v>0.10408292353003967</v>
      </c>
      <c r="L39" s="49">
        <v>0.29934364498013538</v>
      </c>
      <c r="M39" s="49">
        <v>0.33085350234646543</v>
      </c>
    </row>
    <row r="40" spans="1:13" ht="15" customHeight="1">
      <c r="A40" s="48"/>
      <c r="B40" s="188" t="s">
        <v>155</v>
      </c>
      <c r="C40" s="53">
        <v>4.5233887216666671E-2</v>
      </c>
      <c r="D40" s="49">
        <v>9.6285568610904109E-4</v>
      </c>
      <c r="E40" s="49">
        <v>4.3308175844448592E-2</v>
      </c>
      <c r="F40" s="49">
        <v>4.715959858888475E-2</v>
      </c>
      <c r="G40" s="49">
        <v>4.2345320158339549E-2</v>
      </c>
      <c r="H40" s="49">
        <v>4.8122454274993794E-2</v>
      </c>
      <c r="I40" s="51">
        <v>2.1286158350641855E-2</v>
      </c>
      <c r="J40" s="50">
        <v>4.2572316701283711E-2</v>
      </c>
      <c r="K40" s="52">
        <v>6.3858475051925573E-2</v>
      </c>
      <c r="L40" s="49">
        <v>4.2972192855833341E-2</v>
      </c>
      <c r="M40" s="49">
        <v>4.7495581577500001E-2</v>
      </c>
    </row>
    <row r="41" spans="1:13" ht="15" customHeight="1">
      <c r="A41" s="48"/>
      <c r="B41" s="188" t="s">
        <v>171</v>
      </c>
      <c r="C41" s="245">
        <v>9.6942857142857157</v>
      </c>
      <c r="D41" s="49">
        <v>0.46098823139926332</v>
      </c>
      <c r="E41" s="246">
        <v>8.7723092514871883</v>
      </c>
      <c r="F41" s="246">
        <v>10.616262177084243</v>
      </c>
      <c r="G41" s="246">
        <v>8.3113210200879255</v>
      </c>
      <c r="H41" s="246">
        <v>11.077250408483506</v>
      </c>
      <c r="I41" s="51">
        <v>4.755257323599827E-2</v>
      </c>
      <c r="J41" s="50">
        <v>9.5105146471996541E-2</v>
      </c>
      <c r="K41" s="52">
        <v>0.14265771970799482</v>
      </c>
      <c r="L41" s="246">
        <v>9.2095714285714294</v>
      </c>
      <c r="M41" s="246">
        <v>10.179000000000002</v>
      </c>
    </row>
    <row r="42" spans="1:13" ht="15" customHeight="1">
      <c r="A42" s="48"/>
      <c r="B42" s="188" t="s">
        <v>172</v>
      </c>
      <c r="C42" s="53">
        <v>3.6135512858555888E-2</v>
      </c>
      <c r="D42" s="49">
        <v>9.5981247118846133E-3</v>
      </c>
      <c r="E42" s="49">
        <v>1.6939263434786661E-2</v>
      </c>
      <c r="F42" s="49">
        <v>5.5331762282325114E-2</v>
      </c>
      <c r="G42" s="49">
        <v>7.3411387229020478E-3</v>
      </c>
      <c r="H42" s="49">
        <v>6.4929886994209735E-2</v>
      </c>
      <c r="I42" s="51">
        <v>0.26561473610335223</v>
      </c>
      <c r="J42" s="50">
        <v>0.53122947220670447</v>
      </c>
      <c r="K42" s="52">
        <v>0.79684420831005665</v>
      </c>
      <c r="L42" s="49">
        <v>3.4328737215628097E-2</v>
      </c>
      <c r="M42" s="49">
        <v>3.7942288501483679E-2</v>
      </c>
    </row>
    <row r="43" spans="1:13" ht="15" customHeight="1">
      <c r="A43" s="48"/>
      <c r="B43" s="188" t="s">
        <v>173</v>
      </c>
      <c r="C43" s="245">
        <v>7.7920000000000016</v>
      </c>
      <c r="D43" s="49">
        <v>0.53334775890865349</v>
      </c>
      <c r="E43" s="246">
        <v>6.7253044821826951</v>
      </c>
      <c r="F43" s="246">
        <v>8.8586955178173081</v>
      </c>
      <c r="G43" s="246">
        <v>6.1919567232740409</v>
      </c>
      <c r="H43" s="246">
        <v>9.3920432767259623</v>
      </c>
      <c r="I43" s="51">
        <v>6.8448121009837451E-2</v>
      </c>
      <c r="J43" s="50">
        <v>0.1368962420196749</v>
      </c>
      <c r="K43" s="52">
        <v>0.20534436302951237</v>
      </c>
      <c r="L43" s="246">
        <v>7.4024000000000019</v>
      </c>
      <c r="M43" s="246">
        <v>8.1816000000000013</v>
      </c>
    </row>
    <row r="44" spans="1:13" ht="15" customHeight="1">
      <c r="A44" s="48"/>
      <c r="B44" s="188" t="s">
        <v>156</v>
      </c>
      <c r="C44" s="254">
        <v>21.118030303030306</v>
      </c>
      <c r="D44" s="246">
        <v>1.1513648464389661</v>
      </c>
      <c r="E44" s="255">
        <v>18.815300610152374</v>
      </c>
      <c r="F44" s="255">
        <v>23.420759995908238</v>
      </c>
      <c r="G44" s="255">
        <v>17.663935763713408</v>
      </c>
      <c r="H44" s="255">
        <v>24.572124842347204</v>
      </c>
      <c r="I44" s="51">
        <v>5.4520465683475815E-2</v>
      </c>
      <c r="J44" s="50">
        <v>0.10904093136695163</v>
      </c>
      <c r="K44" s="52">
        <v>0.16356139705042744</v>
      </c>
      <c r="L44" s="255">
        <v>20.062128787878791</v>
      </c>
      <c r="M44" s="255">
        <v>22.173931818181821</v>
      </c>
    </row>
    <row r="45" spans="1:13" ht="15" customHeight="1">
      <c r="A45" s="48"/>
      <c r="B45" s="188" t="s">
        <v>174</v>
      </c>
      <c r="C45" s="249">
        <v>60.610434782608706</v>
      </c>
      <c r="D45" s="255">
        <v>2.3454895377972678</v>
      </c>
      <c r="E45" s="250">
        <v>55.919455707014173</v>
      </c>
      <c r="F45" s="250">
        <v>65.301413858203247</v>
      </c>
      <c r="G45" s="250">
        <v>53.573966169216902</v>
      </c>
      <c r="H45" s="250">
        <v>67.646903396000511</v>
      </c>
      <c r="I45" s="51">
        <v>3.8697784403128425E-2</v>
      </c>
      <c r="J45" s="50">
        <v>7.7395568806256851E-2</v>
      </c>
      <c r="K45" s="52">
        <v>0.11609335320938527</v>
      </c>
      <c r="L45" s="250">
        <v>57.579913043478271</v>
      </c>
      <c r="M45" s="250">
        <v>63.640956521739142</v>
      </c>
    </row>
    <row r="46" spans="1:13" ht="15" customHeight="1">
      <c r="A46" s="48"/>
      <c r="B46" s="188" t="s">
        <v>175</v>
      </c>
      <c r="C46" s="53">
        <v>0.21727101998339124</v>
      </c>
      <c r="D46" s="49">
        <v>8.428045034560655E-3</v>
      </c>
      <c r="E46" s="49">
        <v>0.20041492991426993</v>
      </c>
      <c r="F46" s="49">
        <v>0.23412711005251255</v>
      </c>
      <c r="G46" s="49">
        <v>0.19198688487970927</v>
      </c>
      <c r="H46" s="49">
        <v>0.2425551550870732</v>
      </c>
      <c r="I46" s="51">
        <v>3.8790470239449863E-2</v>
      </c>
      <c r="J46" s="50">
        <v>7.7580940478899726E-2</v>
      </c>
      <c r="K46" s="52">
        <v>0.11637141071834958</v>
      </c>
      <c r="L46" s="49">
        <v>0.20640746898422169</v>
      </c>
      <c r="M46" s="49">
        <v>0.22813457098256079</v>
      </c>
    </row>
    <row r="47" spans="1:13" ht="15" customHeight="1">
      <c r="A47" s="48"/>
      <c r="B47" s="188" t="s">
        <v>176</v>
      </c>
      <c r="C47" s="245">
        <v>9.8809803921568644</v>
      </c>
      <c r="D47" s="49">
        <v>0.58656961865217372</v>
      </c>
      <c r="E47" s="246">
        <v>8.7078411548525168</v>
      </c>
      <c r="F47" s="246">
        <v>11.054119629461212</v>
      </c>
      <c r="G47" s="246">
        <v>8.1212715362003429</v>
      </c>
      <c r="H47" s="246">
        <v>11.640689248113386</v>
      </c>
      <c r="I47" s="51">
        <v>5.9363503961385219E-2</v>
      </c>
      <c r="J47" s="50">
        <v>0.11872700792277044</v>
      </c>
      <c r="K47" s="52">
        <v>0.17809051188415564</v>
      </c>
      <c r="L47" s="246">
        <v>9.3869313725490215</v>
      </c>
      <c r="M47" s="246">
        <v>10.375029411764707</v>
      </c>
    </row>
    <row r="48" spans="1:13" s="47" customFormat="1" ht="15" customHeight="1">
      <c r="A48" s="48"/>
      <c r="B48" s="188" t="s">
        <v>157</v>
      </c>
      <c r="C48" s="245">
        <v>5.4933333333333332</v>
      </c>
      <c r="D48" s="49">
        <v>0.35120639592647446</v>
      </c>
      <c r="E48" s="246">
        <v>4.7909205414803839</v>
      </c>
      <c r="F48" s="246">
        <v>6.1957461251862824</v>
      </c>
      <c r="G48" s="246">
        <v>4.4397141455539098</v>
      </c>
      <c r="H48" s="246">
        <v>6.5469525211127566</v>
      </c>
      <c r="I48" s="51">
        <v>6.3933203141955303E-2</v>
      </c>
      <c r="J48" s="50">
        <v>0.12786640628391061</v>
      </c>
      <c r="K48" s="52">
        <v>0.19179960942586591</v>
      </c>
      <c r="L48" s="246">
        <v>5.2186666666666666</v>
      </c>
      <c r="M48" s="246">
        <v>5.7679999999999998</v>
      </c>
    </row>
    <row r="49" spans="1:13" ht="15" customHeight="1">
      <c r="A49" s="48"/>
      <c r="B49" s="188" t="s">
        <v>158</v>
      </c>
      <c r="C49" s="249">
        <v>76.117196969696963</v>
      </c>
      <c r="D49" s="255">
        <v>3.7083251326107702</v>
      </c>
      <c r="E49" s="250">
        <v>68.700546704475428</v>
      </c>
      <c r="F49" s="250">
        <v>83.533847234918497</v>
      </c>
      <c r="G49" s="250">
        <v>64.992221571864647</v>
      </c>
      <c r="H49" s="250">
        <v>87.242172367529278</v>
      </c>
      <c r="I49" s="51">
        <v>4.8718624440244329E-2</v>
      </c>
      <c r="J49" s="50">
        <v>9.7437248880488658E-2</v>
      </c>
      <c r="K49" s="52">
        <v>0.14615587332073299</v>
      </c>
      <c r="L49" s="250">
        <v>72.311337121212119</v>
      </c>
      <c r="M49" s="250">
        <v>79.923056818181806</v>
      </c>
    </row>
    <row r="50" spans="1:13" ht="15" customHeight="1">
      <c r="A50" s="48"/>
      <c r="B50" s="188" t="s">
        <v>223</v>
      </c>
      <c r="C50" s="53" t="s">
        <v>215</v>
      </c>
      <c r="D50" s="49" t="s">
        <v>95</v>
      </c>
      <c r="E50" s="49" t="s">
        <v>95</v>
      </c>
      <c r="F50" s="49" t="s">
        <v>95</v>
      </c>
      <c r="G50" s="49" t="s">
        <v>95</v>
      </c>
      <c r="H50" s="49" t="s">
        <v>95</v>
      </c>
      <c r="I50" s="51" t="s">
        <v>95</v>
      </c>
      <c r="J50" s="50" t="s">
        <v>95</v>
      </c>
      <c r="K50" s="52" t="s">
        <v>95</v>
      </c>
      <c r="L50" s="49" t="s">
        <v>95</v>
      </c>
      <c r="M50" s="49" t="s">
        <v>95</v>
      </c>
    </row>
    <row r="51" spans="1:13" ht="15" customHeight="1">
      <c r="A51" s="48"/>
      <c r="B51" s="188" t="s">
        <v>224</v>
      </c>
      <c r="C51" s="53">
        <v>0.12949411764705882</v>
      </c>
      <c r="D51" s="49">
        <v>3.9142497613078335E-3</v>
      </c>
      <c r="E51" s="49">
        <v>0.12166561812444315</v>
      </c>
      <c r="F51" s="49">
        <v>0.13732261716967448</v>
      </c>
      <c r="G51" s="49">
        <v>0.11775136836313532</v>
      </c>
      <c r="H51" s="49">
        <v>0.14123686693098231</v>
      </c>
      <c r="I51" s="51">
        <v>3.0227239911980182E-2</v>
      </c>
      <c r="J51" s="50">
        <v>6.0454479823960364E-2</v>
      </c>
      <c r="K51" s="52">
        <v>9.0681719735940552E-2</v>
      </c>
      <c r="L51" s="49">
        <v>0.12301941176470588</v>
      </c>
      <c r="M51" s="49">
        <v>0.13596882352941175</v>
      </c>
    </row>
    <row r="52" spans="1:13" ht="15" customHeight="1">
      <c r="A52" s="48"/>
      <c r="B52" s="188" t="s">
        <v>225</v>
      </c>
      <c r="C52" s="254">
        <v>26.345063492063488</v>
      </c>
      <c r="D52" s="246">
        <v>2.4286997767447742</v>
      </c>
      <c r="E52" s="255">
        <v>21.487663938573938</v>
      </c>
      <c r="F52" s="255">
        <v>31.202463045553039</v>
      </c>
      <c r="G52" s="255">
        <v>19.058964161829167</v>
      </c>
      <c r="H52" s="255">
        <v>33.63116282229781</v>
      </c>
      <c r="I52" s="51">
        <v>9.2188040369552554E-2</v>
      </c>
      <c r="J52" s="50">
        <v>0.18437608073910511</v>
      </c>
      <c r="K52" s="52">
        <v>0.27656412110865769</v>
      </c>
      <c r="L52" s="255">
        <v>25.027810317460315</v>
      </c>
      <c r="M52" s="255">
        <v>27.662316666666662</v>
      </c>
    </row>
    <row r="53" spans="1:13" ht="15" customHeight="1">
      <c r="A53" s="48"/>
      <c r="B53" s="188" t="s">
        <v>177</v>
      </c>
      <c r="C53" s="245">
        <v>8.3840000000000021</v>
      </c>
      <c r="D53" s="49">
        <v>0.30989800292429454</v>
      </c>
      <c r="E53" s="246">
        <v>7.7642039941514129</v>
      </c>
      <c r="F53" s="246">
        <v>9.0037960058485904</v>
      </c>
      <c r="G53" s="246">
        <v>7.4543059912271188</v>
      </c>
      <c r="H53" s="246">
        <v>9.3136940087728863</v>
      </c>
      <c r="I53" s="51">
        <v>3.6963025157954972E-2</v>
      </c>
      <c r="J53" s="50">
        <v>7.3926050315909944E-2</v>
      </c>
      <c r="K53" s="52">
        <v>0.11088907547386492</v>
      </c>
      <c r="L53" s="246">
        <v>7.9648000000000021</v>
      </c>
      <c r="M53" s="246">
        <v>8.8032000000000021</v>
      </c>
    </row>
    <row r="54" spans="1:13" ht="15" customHeight="1">
      <c r="A54" s="48"/>
      <c r="B54" s="188" t="s">
        <v>226</v>
      </c>
      <c r="C54" s="245">
        <v>6.7598039215686274</v>
      </c>
      <c r="D54" s="246">
        <v>0.89492113528726203</v>
      </c>
      <c r="E54" s="246">
        <v>4.9699616509941036</v>
      </c>
      <c r="F54" s="246">
        <v>8.5496461921431521</v>
      </c>
      <c r="G54" s="246">
        <v>4.0750405157068412</v>
      </c>
      <c r="H54" s="246">
        <v>9.4445673274304127</v>
      </c>
      <c r="I54" s="51">
        <v>0.13238862334923962</v>
      </c>
      <c r="J54" s="50">
        <v>0.26477724669847924</v>
      </c>
      <c r="K54" s="52">
        <v>0.39716587004771886</v>
      </c>
      <c r="L54" s="246">
        <v>6.4218137254901961</v>
      </c>
      <c r="M54" s="246">
        <v>7.0977941176470587</v>
      </c>
    </row>
    <row r="55" spans="1:13" ht="15" customHeight="1">
      <c r="A55" s="48"/>
      <c r="B55" s="188" t="s">
        <v>159</v>
      </c>
      <c r="C55" s="245">
        <v>4.2396969696969702</v>
      </c>
      <c r="D55" s="49">
        <v>0.26340791589990242</v>
      </c>
      <c r="E55" s="246">
        <v>3.7128811378971651</v>
      </c>
      <c r="F55" s="246">
        <v>4.7665128014967753</v>
      </c>
      <c r="G55" s="246">
        <v>3.449473221997263</v>
      </c>
      <c r="H55" s="246">
        <v>5.0299207173966778</v>
      </c>
      <c r="I55" s="51">
        <v>6.2128948786339643E-2</v>
      </c>
      <c r="J55" s="50">
        <v>0.12425789757267929</v>
      </c>
      <c r="K55" s="52">
        <v>0.18638684635901892</v>
      </c>
      <c r="L55" s="246">
        <v>4.0277121212121214</v>
      </c>
      <c r="M55" s="246">
        <v>4.451681818181819</v>
      </c>
    </row>
    <row r="56" spans="1:13" ht="15" customHeight="1">
      <c r="A56" s="48"/>
      <c r="B56" s="188" t="s">
        <v>178</v>
      </c>
      <c r="C56" s="245">
        <v>1.4178070175438595</v>
      </c>
      <c r="D56" s="49">
        <v>0.1340061851470056</v>
      </c>
      <c r="E56" s="246">
        <v>1.1497946472498484</v>
      </c>
      <c r="F56" s="246">
        <v>1.6858193878378707</v>
      </c>
      <c r="G56" s="246">
        <v>1.0157884621028428</v>
      </c>
      <c r="H56" s="246">
        <v>1.8198255729848762</v>
      </c>
      <c r="I56" s="51">
        <v>9.4516519871055124E-2</v>
      </c>
      <c r="J56" s="50">
        <v>0.18903303974211025</v>
      </c>
      <c r="K56" s="52">
        <v>0.28354955961316536</v>
      </c>
      <c r="L56" s="246">
        <v>1.3469166666666665</v>
      </c>
      <c r="M56" s="246">
        <v>1.4886973684210525</v>
      </c>
    </row>
    <row r="57" spans="1:13" ht="15" customHeight="1">
      <c r="A57" s="48"/>
      <c r="B57" s="188" t="s">
        <v>160</v>
      </c>
      <c r="C57" s="249">
        <v>99.953478260869574</v>
      </c>
      <c r="D57" s="255">
        <v>3.3414920023472039</v>
      </c>
      <c r="E57" s="250">
        <v>93.270494256175169</v>
      </c>
      <c r="F57" s="250">
        <v>106.63646226556398</v>
      </c>
      <c r="G57" s="250">
        <v>89.92900225382796</v>
      </c>
      <c r="H57" s="250">
        <v>109.97795426791119</v>
      </c>
      <c r="I57" s="51">
        <v>3.3430472460660256E-2</v>
      </c>
      <c r="J57" s="50">
        <v>6.6860944921320511E-2</v>
      </c>
      <c r="K57" s="52">
        <v>0.10029141738198077</v>
      </c>
      <c r="L57" s="250">
        <v>94.955804347826088</v>
      </c>
      <c r="M57" s="250">
        <v>104.95115217391306</v>
      </c>
    </row>
    <row r="58" spans="1:13" ht="15" customHeight="1">
      <c r="A58" s="48"/>
      <c r="B58" s="188" t="s">
        <v>179</v>
      </c>
      <c r="C58" s="245">
        <v>0.52652564102564103</v>
      </c>
      <c r="D58" s="49">
        <v>3.3577563867280266E-2</v>
      </c>
      <c r="E58" s="246">
        <v>0.45937051329108047</v>
      </c>
      <c r="F58" s="246">
        <v>0.59368076876020159</v>
      </c>
      <c r="G58" s="246">
        <v>0.42579294942380025</v>
      </c>
      <c r="H58" s="246">
        <v>0.62725833262748187</v>
      </c>
      <c r="I58" s="51">
        <v>6.3771944329003891E-2</v>
      </c>
      <c r="J58" s="50">
        <v>0.12754388865800778</v>
      </c>
      <c r="K58" s="52">
        <v>0.19131583298701166</v>
      </c>
      <c r="L58" s="246">
        <v>0.50019935897435897</v>
      </c>
      <c r="M58" s="246">
        <v>0.5528519230769231</v>
      </c>
    </row>
    <row r="59" spans="1:13" ht="15" customHeight="1">
      <c r="A59" s="48"/>
      <c r="B59" s="188" t="s">
        <v>161</v>
      </c>
      <c r="C59" s="245">
        <v>0.57883333333333331</v>
      </c>
      <c r="D59" s="49">
        <v>5.7621368365769685E-2</v>
      </c>
      <c r="E59" s="246">
        <v>0.46359059660179391</v>
      </c>
      <c r="F59" s="246">
        <v>0.69407607006487271</v>
      </c>
      <c r="G59" s="246">
        <v>0.40596922823602427</v>
      </c>
      <c r="H59" s="246">
        <v>0.7516974384306423</v>
      </c>
      <c r="I59" s="51">
        <v>9.9547425912645593E-2</v>
      </c>
      <c r="J59" s="50">
        <v>0.19909485182529119</v>
      </c>
      <c r="K59" s="52">
        <v>0.29864227773793678</v>
      </c>
      <c r="L59" s="246">
        <v>0.54989166666666667</v>
      </c>
      <c r="M59" s="246">
        <v>0.60777499999999995</v>
      </c>
    </row>
    <row r="60" spans="1:13" ht="15" customHeight="1">
      <c r="A60" s="48"/>
      <c r="B60" s="188" t="s">
        <v>227</v>
      </c>
      <c r="C60" s="245">
        <v>0.108375</v>
      </c>
      <c r="D60" s="246">
        <v>1.669746977325471E-2</v>
      </c>
      <c r="E60" s="246">
        <v>7.498006045349058E-2</v>
      </c>
      <c r="F60" s="246">
        <v>0.1417699395465094</v>
      </c>
      <c r="G60" s="246">
        <v>5.828259068023587E-2</v>
      </c>
      <c r="H60" s="246">
        <v>0.15846740931976414</v>
      </c>
      <c r="I60" s="51">
        <v>0.15407123204848636</v>
      </c>
      <c r="J60" s="50">
        <v>0.30814246409697271</v>
      </c>
      <c r="K60" s="52">
        <v>0.46221369614545904</v>
      </c>
      <c r="L60" s="246">
        <v>0.10295625</v>
      </c>
      <c r="M60" s="246">
        <v>0.11379375</v>
      </c>
    </row>
    <row r="61" spans="1:13" ht="15" customHeight="1">
      <c r="A61" s="48"/>
      <c r="B61" s="188" t="s">
        <v>162</v>
      </c>
      <c r="C61" s="245">
        <v>6.9933636363636369</v>
      </c>
      <c r="D61" s="49">
        <v>0.43076019182037406</v>
      </c>
      <c r="E61" s="246">
        <v>6.1318432527228888</v>
      </c>
      <c r="F61" s="246">
        <v>7.854884020004385</v>
      </c>
      <c r="G61" s="246">
        <v>5.7010830609025147</v>
      </c>
      <c r="H61" s="246">
        <v>8.28564421182476</v>
      </c>
      <c r="I61" s="51">
        <v>6.159556605644461E-2</v>
      </c>
      <c r="J61" s="50">
        <v>0.12319113211288922</v>
      </c>
      <c r="K61" s="52">
        <v>0.18478669816933382</v>
      </c>
      <c r="L61" s="246">
        <v>6.6436954545454547</v>
      </c>
      <c r="M61" s="246">
        <v>7.343031818181819</v>
      </c>
    </row>
    <row r="62" spans="1:13" ht="15" customHeight="1">
      <c r="A62" s="48"/>
      <c r="B62" s="188" t="s">
        <v>163</v>
      </c>
      <c r="C62" s="53">
        <v>0.22317436329518511</v>
      </c>
      <c r="D62" s="49">
        <v>9.4438771466313614E-3</v>
      </c>
      <c r="E62" s="49">
        <v>0.20428660900192239</v>
      </c>
      <c r="F62" s="49">
        <v>0.24206211758844784</v>
      </c>
      <c r="G62" s="49">
        <v>0.19484273185529102</v>
      </c>
      <c r="H62" s="49">
        <v>0.25150599473507917</v>
      </c>
      <c r="I62" s="51">
        <v>4.2316137961331463E-2</v>
      </c>
      <c r="J62" s="50">
        <v>8.4632275922662925E-2</v>
      </c>
      <c r="K62" s="52">
        <v>0.12694841388399439</v>
      </c>
      <c r="L62" s="49">
        <v>0.21201564513042587</v>
      </c>
      <c r="M62" s="49">
        <v>0.23433308145994436</v>
      </c>
    </row>
    <row r="63" spans="1:13" ht="15" customHeight="1">
      <c r="A63" s="48"/>
      <c r="B63" s="188" t="s">
        <v>180</v>
      </c>
      <c r="C63" s="245">
        <v>1.446577777777778</v>
      </c>
      <c r="D63" s="49">
        <v>4.9772537942934056E-2</v>
      </c>
      <c r="E63" s="246">
        <v>1.3470327018919099</v>
      </c>
      <c r="F63" s="246">
        <v>1.546122853663646</v>
      </c>
      <c r="G63" s="246">
        <v>1.2972601639489758</v>
      </c>
      <c r="H63" s="246">
        <v>1.5958953916065801</v>
      </c>
      <c r="I63" s="51">
        <v>3.4407094252058991E-2</v>
      </c>
      <c r="J63" s="50">
        <v>6.8814188504117982E-2</v>
      </c>
      <c r="K63" s="52">
        <v>0.10322128275617698</v>
      </c>
      <c r="L63" s="246">
        <v>1.3742488888888891</v>
      </c>
      <c r="M63" s="246">
        <v>1.5189066666666668</v>
      </c>
    </row>
    <row r="64" spans="1:13" ht="15" customHeight="1">
      <c r="A64" s="48"/>
      <c r="B64" s="188" t="s">
        <v>164</v>
      </c>
      <c r="C64" s="245">
        <v>0.29416666666666669</v>
      </c>
      <c r="D64" s="246">
        <v>3.7971620608439144E-2</v>
      </c>
      <c r="E64" s="246">
        <v>0.2182234254497884</v>
      </c>
      <c r="F64" s="246">
        <v>0.37010990788354498</v>
      </c>
      <c r="G64" s="246">
        <v>0.18025180484134926</v>
      </c>
      <c r="H64" s="246">
        <v>0.40808152849198409</v>
      </c>
      <c r="I64" s="51">
        <v>0.12908199640262596</v>
      </c>
      <c r="J64" s="50">
        <v>0.25816399280525193</v>
      </c>
      <c r="K64" s="52">
        <v>0.38724598920787789</v>
      </c>
      <c r="L64" s="246">
        <v>0.27945833333333336</v>
      </c>
      <c r="M64" s="246">
        <v>0.30887500000000001</v>
      </c>
    </row>
    <row r="65" spans="1:13" ht="15" customHeight="1">
      <c r="A65" s="48"/>
      <c r="B65" s="188" t="s">
        <v>137</v>
      </c>
      <c r="C65" s="245">
        <v>5.7178571428571434</v>
      </c>
      <c r="D65" s="49">
        <v>0.30730550103728715</v>
      </c>
      <c r="E65" s="246">
        <v>5.1032461407825691</v>
      </c>
      <c r="F65" s="246">
        <v>6.3324681449317177</v>
      </c>
      <c r="G65" s="246">
        <v>4.7959406397452824</v>
      </c>
      <c r="H65" s="246">
        <v>6.6397736459690044</v>
      </c>
      <c r="I65" s="51">
        <v>5.374487213643997E-2</v>
      </c>
      <c r="J65" s="50">
        <v>0.10748974427287994</v>
      </c>
      <c r="K65" s="52">
        <v>0.16123461640931991</v>
      </c>
      <c r="L65" s="246">
        <v>5.4319642857142867</v>
      </c>
      <c r="M65" s="246">
        <v>6.0037500000000001</v>
      </c>
    </row>
    <row r="66" spans="1:13" ht="15" customHeight="1">
      <c r="A66" s="48"/>
      <c r="B66" s="188" t="s">
        <v>181</v>
      </c>
      <c r="C66" s="249">
        <v>300.7893939393939</v>
      </c>
      <c r="D66" s="250">
        <v>10.260568788968687</v>
      </c>
      <c r="E66" s="250">
        <v>280.26825636145651</v>
      </c>
      <c r="F66" s="250">
        <v>321.3105315173313</v>
      </c>
      <c r="G66" s="250">
        <v>270.00768757248784</v>
      </c>
      <c r="H66" s="250">
        <v>331.57110030629997</v>
      </c>
      <c r="I66" s="51">
        <v>3.4112136251174104E-2</v>
      </c>
      <c r="J66" s="50">
        <v>6.8224272502348207E-2</v>
      </c>
      <c r="K66" s="52">
        <v>0.10233640875352232</v>
      </c>
      <c r="L66" s="250">
        <v>285.74992424242419</v>
      </c>
      <c r="M66" s="250">
        <v>315.82886363636362</v>
      </c>
    </row>
    <row r="67" spans="1:13" ht="15" customHeight="1">
      <c r="A67" s="48"/>
      <c r="B67" s="188" t="s">
        <v>228</v>
      </c>
      <c r="C67" s="245">
        <v>5.2848421052631585</v>
      </c>
      <c r="D67" s="49">
        <v>0.29844821790383397</v>
      </c>
      <c r="E67" s="246">
        <v>4.6879456694554902</v>
      </c>
      <c r="F67" s="246">
        <v>5.8817385410708267</v>
      </c>
      <c r="G67" s="246">
        <v>4.3894974515516569</v>
      </c>
      <c r="H67" s="246">
        <v>6.18018675897466</v>
      </c>
      <c r="I67" s="51">
        <v>5.6472494723467763E-2</v>
      </c>
      <c r="J67" s="50">
        <v>0.11294498944693553</v>
      </c>
      <c r="K67" s="52">
        <v>0.16941748417040328</v>
      </c>
      <c r="L67" s="246">
        <v>5.0206000000000008</v>
      </c>
      <c r="M67" s="246">
        <v>5.5490842105263161</v>
      </c>
    </row>
    <row r="68" spans="1:13" ht="15" customHeight="1">
      <c r="A68" s="48"/>
      <c r="B68" s="188" t="s">
        <v>165</v>
      </c>
      <c r="C68" s="254">
        <v>20.791227272727273</v>
      </c>
      <c r="D68" s="246">
        <v>1.0686387697684419</v>
      </c>
      <c r="E68" s="255">
        <v>18.653949733190387</v>
      </c>
      <c r="F68" s="255">
        <v>22.928504812264158</v>
      </c>
      <c r="G68" s="255">
        <v>17.585310963421946</v>
      </c>
      <c r="H68" s="255">
        <v>23.997143582032599</v>
      </c>
      <c r="I68" s="51">
        <v>5.1398542075013542E-2</v>
      </c>
      <c r="J68" s="50">
        <v>0.10279708415002708</v>
      </c>
      <c r="K68" s="52">
        <v>0.15419562622504063</v>
      </c>
      <c r="L68" s="255">
        <v>19.75166590909091</v>
      </c>
      <c r="M68" s="255">
        <v>21.830788636363636</v>
      </c>
    </row>
    <row r="69" spans="1:13" ht="15" customHeight="1">
      <c r="A69" s="48"/>
      <c r="B69" s="188" t="s">
        <v>166</v>
      </c>
      <c r="C69" s="245">
        <v>2.1042307692307691</v>
      </c>
      <c r="D69" s="246">
        <v>0.21393299747685227</v>
      </c>
      <c r="E69" s="246">
        <v>1.6763647742770647</v>
      </c>
      <c r="F69" s="246">
        <v>2.5320967641844736</v>
      </c>
      <c r="G69" s="246">
        <v>1.4624317768002122</v>
      </c>
      <c r="H69" s="246">
        <v>2.7460297616613261</v>
      </c>
      <c r="I69" s="51">
        <v>0.10166803023941069</v>
      </c>
      <c r="J69" s="50">
        <v>0.20333606047882138</v>
      </c>
      <c r="K69" s="52">
        <v>0.30500409071823209</v>
      </c>
      <c r="L69" s="246">
        <v>1.9990192307692307</v>
      </c>
      <c r="M69" s="246">
        <v>2.2094423076923078</v>
      </c>
    </row>
    <row r="70" spans="1:13" ht="15" customHeight="1">
      <c r="A70" s="48"/>
      <c r="B70" s="188" t="s">
        <v>182</v>
      </c>
      <c r="C70" s="249">
        <v>224.36439393939392</v>
      </c>
      <c r="D70" s="250">
        <v>7.3817667846122781</v>
      </c>
      <c r="E70" s="250">
        <v>209.60086037016936</v>
      </c>
      <c r="F70" s="250">
        <v>239.12792750861848</v>
      </c>
      <c r="G70" s="250">
        <v>202.21909358555709</v>
      </c>
      <c r="H70" s="250">
        <v>246.50969429323075</v>
      </c>
      <c r="I70" s="51">
        <v>3.2900794350668075E-2</v>
      </c>
      <c r="J70" s="50">
        <v>6.580158870133615E-2</v>
      </c>
      <c r="K70" s="52">
        <v>9.8702383052004225E-2</v>
      </c>
      <c r="L70" s="250">
        <v>213.14617424242422</v>
      </c>
      <c r="M70" s="250">
        <v>235.58261363636362</v>
      </c>
    </row>
    <row r="71" spans="1:13" ht="15" customHeight="1">
      <c r="A71" s="48"/>
      <c r="B71" s="188" t="s">
        <v>186</v>
      </c>
      <c r="C71" s="249">
        <v>70.187142857142859</v>
      </c>
      <c r="D71" s="250">
        <v>7.4020288753342562</v>
      </c>
      <c r="E71" s="250">
        <v>55.383085106474347</v>
      </c>
      <c r="F71" s="250">
        <v>84.991200607811379</v>
      </c>
      <c r="G71" s="250">
        <v>47.981056231140087</v>
      </c>
      <c r="H71" s="250">
        <v>92.393229483145632</v>
      </c>
      <c r="I71" s="51">
        <v>0.10546132203158859</v>
      </c>
      <c r="J71" s="50">
        <v>0.21092264406317718</v>
      </c>
      <c r="K71" s="52">
        <v>0.31638396609476577</v>
      </c>
      <c r="L71" s="250">
        <v>66.677785714285719</v>
      </c>
      <c r="M71" s="250">
        <v>73.6965</v>
      </c>
    </row>
    <row r="72" spans="1:13" ht="15" customHeight="1">
      <c r="A72" s="48"/>
      <c r="B72" s="39" t="s">
        <v>209</v>
      </c>
      <c r="C72" s="178"/>
      <c r="D72" s="189"/>
      <c r="E72" s="189"/>
      <c r="F72" s="189"/>
      <c r="G72" s="189"/>
      <c r="H72" s="189"/>
      <c r="I72" s="190"/>
      <c r="J72" s="190"/>
      <c r="K72" s="190"/>
      <c r="L72" s="189"/>
      <c r="M72" s="191"/>
    </row>
    <row r="73" spans="1:13" ht="15" customHeight="1">
      <c r="A73" s="48"/>
      <c r="B73" s="188" t="s">
        <v>217</v>
      </c>
      <c r="C73" s="53">
        <v>0.57276666666666665</v>
      </c>
      <c r="D73" s="49">
        <v>3.245569149027968E-2</v>
      </c>
      <c r="E73" s="49">
        <v>0.50785528368610733</v>
      </c>
      <c r="F73" s="49">
        <v>0.63767804964722596</v>
      </c>
      <c r="G73" s="49">
        <v>0.47539959219582761</v>
      </c>
      <c r="H73" s="49">
        <v>0.67013374113750568</v>
      </c>
      <c r="I73" s="51">
        <v>5.6664770104661026E-2</v>
      </c>
      <c r="J73" s="50">
        <v>0.11332954020932205</v>
      </c>
      <c r="K73" s="52">
        <v>0.16999431031398307</v>
      </c>
      <c r="L73" s="49">
        <v>0.54412833333333332</v>
      </c>
      <c r="M73" s="49">
        <v>0.60140499999999997</v>
      </c>
    </row>
    <row r="74" spans="1:13" ht="15" customHeight="1">
      <c r="A74" s="48"/>
      <c r="B74" s="188" t="s">
        <v>138</v>
      </c>
      <c r="C74" s="245">
        <v>1.2106600000000003</v>
      </c>
      <c r="D74" s="246">
        <v>0.14180352240218605</v>
      </c>
      <c r="E74" s="246">
        <v>0.92705295519562814</v>
      </c>
      <c r="F74" s="246">
        <v>1.4942670448043724</v>
      </c>
      <c r="G74" s="246">
        <v>0.78524943279344217</v>
      </c>
      <c r="H74" s="246">
        <v>1.6360705672065583</v>
      </c>
      <c r="I74" s="51">
        <v>0.11712910511802324</v>
      </c>
      <c r="J74" s="50">
        <v>0.23425821023604648</v>
      </c>
      <c r="K74" s="52">
        <v>0.35138731535406975</v>
      </c>
      <c r="L74" s="246">
        <v>1.1501270000000003</v>
      </c>
      <c r="M74" s="246">
        <v>1.2711930000000002</v>
      </c>
    </row>
    <row r="75" spans="1:13" ht="15" customHeight="1">
      <c r="A75" s="48"/>
      <c r="B75" s="188" t="s">
        <v>218</v>
      </c>
      <c r="C75" s="249">
        <v>300.41924242424238</v>
      </c>
      <c r="D75" s="250">
        <v>12.695314105403392</v>
      </c>
      <c r="E75" s="250">
        <v>275.02861421343562</v>
      </c>
      <c r="F75" s="250">
        <v>325.80987063504915</v>
      </c>
      <c r="G75" s="250">
        <v>262.33330010803218</v>
      </c>
      <c r="H75" s="250">
        <v>338.50518474045259</v>
      </c>
      <c r="I75" s="51">
        <v>4.2258658276873882E-2</v>
      </c>
      <c r="J75" s="50">
        <v>8.4517316553747765E-2</v>
      </c>
      <c r="K75" s="52">
        <v>0.12677597483062164</v>
      </c>
      <c r="L75" s="250">
        <v>285.39828030303028</v>
      </c>
      <c r="M75" s="250">
        <v>315.44020454545449</v>
      </c>
    </row>
    <row r="76" spans="1:13" ht="15" customHeight="1">
      <c r="A76" s="48"/>
      <c r="B76" s="188" t="s">
        <v>139</v>
      </c>
      <c r="C76" s="249">
        <v>482.33500000000009</v>
      </c>
      <c r="D76" s="250">
        <v>22.439124975052248</v>
      </c>
      <c r="E76" s="250">
        <v>437.45675004989562</v>
      </c>
      <c r="F76" s="250">
        <v>527.21324995010457</v>
      </c>
      <c r="G76" s="250">
        <v>415.01762507484335</v>
      </c>
      <c r="H76" s="250">
        <v>549.65237492515689</v>
      </c>
      <c r="I76" s="51">
        <v>4.6521867529937165E-2</v>
      </c>
      <c r="J76" s="50">
        <v>9.304373505987433E-2</v>
      </c>
      <c r="K76" s="52">
        <v>0.13956560258981149</v>
      </c>
      <c r="L76" s="250">
        <v>458.21825000000007</v>
      </c>
      <c r="M76" s="250">
        <v>506.45175000000012</v>
      </c>
    </row>
    <row r="77" spans="1:13" ht="15" customHeight="1">
      <c r="A77" s="48"/>
      <c r="B77" s="188" t="s">
        <v>140</v>
      </c>
      <c r="C77" s="245">
        <v>1.0145416666666667</v>
      </c>
      <c r="D77" s="49">
        <v>7.5135514998132202E-2</v>
      </c>
      <c r="E77" s="246">
        <v>0.86427063667040227</v>
      </c>
      <c r="F77" s="246">
        <v>1.1648126966629311</v>
      </c>
      <c r="G77" s="246">
        <v>0.78913512167227007</v>
      </c>
      <c r="H77" s="246">
        <v>1.2399482116610634</v>
      </c>
      <c r="I77" s="51">
        <v>7.4058579816632011E-2</v>
      </c>
      <c r="J77" s="50">
        <v>0.14811715963326402</v>
      </c>
      <c r="K77" s="52">
        <v>0.22217573944989605</v>
      </c>
      <c r="L77" s="246">
        <v>0.96381458333333336</v>
      </c>
      <c r="M77" s="246">
        <v>1.06526875</v>
      </c>
    </row>
    <row r="78" spans="1:13" ht="15" customHeight="1">
      <c r="A78" s="48"/>
      <c r="B78" s="188" t="s">
        <v>219</v>
      </c>
      <c r="C78" s="245">
        <v>0.16301851851851856</v>
      </c>
      <c r="D78" s="49">
        <v>1.3016517591363871E-2</v>
      </c>
      <c r="E78" s="246">
        <v>0.13698548333579083</v>
      </c>
      <c r="F78" s="246">
        <v>0.18905155370124629</v>
      </c>
      <c r="G78" s="246">
        <v>0.12396896574442695</v>
      </c>
      <c r="H78" s="246">
        <v>0.20206807129261017</v>
      </c>
      <c r="I78" s="51">
        <v>7.9846864697676795E-2</v>
      </c>
      <c r="J78" s="50">
        <v>0.15969372939535359</v>
      </c>
      <c r="K78" s="52">
        <v>0.23954059409303038</v>
      </c>
      <c r="L78" s="246">
        <v>0.15486759259259264</v>
      </c>
      <c r="M78" s="246">
        <v>0.17116944444444449</v>
      </c>
    </row>
    <row r="79" spans="1:13" ht="15" customHeight="1">
      <c r="A79" s="48"/>
      <c r="B79" s="188" t="s">
        <v>141</v>
      </c>
      <c r="C79" s="53">
        <v>0.38944696969696968</v>
      </c>
      <c r="D79" s="49">
        <v>2.0549907372965855E-2</v>
      </c>
      <c r="E79" s="49">
        <v>0.34834715495103796</v>
      </c>
      <c r="F79" s="49">
        <v>0.4305467844429014</v>
      </c>
      <c r="G79" s="49">
        <v>0.3277972475780721</v>
      </c>
      <c r="H79" s="49">
        <v>0.45109669181586726</v>
      </c>
      <c r="I79" s="51">
        <v>5.2766895038253409E-2</v>
      </c>
      <c r="J79" s="50">
        <v>0.10553379007650682</v>
      </c>
      <c r="K79" s="52">
        <v>0.15830068511476023</v>
      </c>
      <c r="L79" s="49">
        <v>0.36997462121212121</v>
      </c>
      <c r="M79" s="49">
        <v>0.40891931818181815</v>
      </c>
    </row>
    <row r="80" spans="1:13" ht="15" customHeight="1">
      <c r="A80" s="48"/>
      <c r="B80" s="188" t="s">
        <v>220</v>
      </c>
      <c r="C80" s="245">
        <v>2.263209523809524</v>
      </c>
      <c r="D80" s="49">
        <v>0.17750405404388434</v>
      </c>
      <c r="E80" s="246">
        <v>1.9082014157217553</v>
      </c>
      <c r="F80" s="246">
        <v>2.6182176318972927</v>
      </c>
      <c r="G80" s="246">
        <v>1.7306973616778709</v>
      </c>
      <c r="H80" s="246">
        <v>2.7957216859411771</v>
      </c>
      <c r="I80" s="51">
        <v>7.8430234662985363E-2</v>
      </c>
      <c r="J80" s="50">
        <v>0.15686046932597073</v>
      </c>
      <c r="K80" s="52">
        <v>0.23529070398895607</v>
      </c>
      <c r="L80" s="246">
        <v>2.1500490476190479</v>
      </c>
      <c r="M80" s="246">
        <v>2.3763700000000001</v>
      </c>
    </row>
    <row r="81" spans="1:13" ht="15" customHeight="1">
      <c r="A81" s="48"/>
      <c r="B81" s="188" t="s">
        <v>142</v>
      </c>
      <c r="C81" s="254">
        <v>10.417518518518516</v>
      </c>
      <c r="D81" s="246">
        <v>0.88581593737557951</v>
      </c>
      <c r="E81" s="255">
        <v>8.6458866437673567</v>
      </c>
      <c r="F81" s="255">
        <v>12.189150393269676</v>
      </c>
      <c r="G81" s="255">
        <v>7.7600707063917778</v>
      </c>
      <c r="H81" s="255">
        <v>13.074966330645255</v>
      </c>
      <c r="I81" s="51">
        <v>8.5031376311059545E-2</v>
      </c>
      <c r="J81" s="50">
        <v>0.17006275262211909</v>
      </c>
      <c r="K81" s="52">
        <v>0.25509412893317862</v>
      </c>
      <c r="L81" s="255">
        <v>9.89664259259259</v>
      </c>
      <c r="M81" s="255">
        <v>10.938394444444443</v>
      </c>
    </row>
    <row r="82" spans="1:13" ht="15" customHeight="1">
      <c r="A82" s="48"/>
      <c r="B82" s="188" t="s">
        <v>167</v>
      </c>
      <c r="C82" s="245">
        <v>9.6585185185185178</v>
      </c>
      <c r="D82" s="49">
        <v>0.49391212433975273</v>
      </c>
      <c r="E82" s="246">
        <v>8.6706942698390126</v>
      </c>
      <c r="F82" s="246">
        <v>10.646342767198023</v>
      </c>
      <c r="G82" s="246">
        <v>8.17678214549926</v>
      </c>
      <c r="H82" s="246">
        <v>11.140254891537776</v>
      </c>
      <c r="I82" s="51">
        <v>5.1137462064473213E-2</v>
      </c>
      <c r="J82" s="50">
        <v>0.10227492412894643</v>
      </c>
      <c r="K82" s="52">
        <v>0.15341238619341963</v>
      </c>
      <c r="L82" s="246">
        <v>9.1755925925925919</v>
      </c>
      <c r="M82" s="246">
        <v>10.141444444444444</v>
      </c>
    </row>
    <row r="83" spans="1:13" ht="15" customHeight="1">
      <c r="A83" s="48"/>
      <c r="B83" s="188" t="s">
        <v>143</v>
      </c>
      <c r="C83" s="254">
        <v>37.856349206349201</v>
      </c>
      <c r="D83" s="255">
        <v>4.0911144432640194</v>
      </c>
      <c r="E83" s="255">
        <v>29.674120319821164</v>
      </c>
      <c r="F83" s="255">
        <v>46.038578092877238</v>
      </c>
      <c r="G83" s="255">
        <v>25.583005876557142</v>
      </c>
      <c r="H83" s="255">
        <v>50.129692536141263</v>
      </c>
      <c r="I83" s="51">
        <v>0.10806943957971163</v>
      </c>
      <c r="J83" s="50">
        <v>0.21613887915942326</v>
      </c>
      <c r="K83" s="52">
        <v>0.32420831873913492</v>
      </c>
      <c r="L83" s="255">
        <v>35.963531746031741</v>
      </c>
      <c r="M83" s="255">
        <v>39.74916666666666</v>
      </c>
    </row>
    <row r="84" spans="1:13" ht="15" customHeight="1">
      <c r="A84" s="48"/>
      <c r="B84" s="188" t="s">
        <v>168</v>
      </c>
      <c r="C84" s="245">
        <v>2.75921052631579</v>
      </c>
      <c r="D84" s="246">
        <v>0.51352228374619924</v>
      </c>
      <c r="E84" s="246">
        <v>1.7321659588233915</v>
      </c>
      <c r="F84" s="246">
        <v>3.7862550938081885</v>
      </c>
      <c r="G84" s="246">
        <v>1.2186436750771923</v>
      </c>
      <c r="H84" s="246">
        <v>4.2997773775543875</v>
      </c>
      <c r="I84" s="51">
        <v>0.18611203416648134</v>
      </c>
      <c r="J84" s="50">
        <v>0.37222406833296268</v>
      </c>
      <c r="K84" s="52">
        <v>0.55833610249944399</v>
      </c>
      <c r="L84" s="246">
        <v>2.6212500000000003</v>
      </c>
      <c r="M84" s="246">
        <v>2.8971710526315797</v>
      </c>
    </row>
    <row r="85" spans="1:13" ht="15" customHeight="1">
      <c r="A85" s="48"/>
      <c r="B85" s="188" t="s">
        <v>221</v>
      </c>
      <c r="C85" s="249">
        <v>92.297347826086948</v>
      </c>
      <c r="D85" s="255">
        <v>2.866951919615643</v>
      </c>
      <c r="E85" s="250">
        <v>86.56344398685566</v>
      </c>
      <c r="F85" s="250">
        <v>98.031251665318237</v>
      </c>
      <c r="G85" s="250">
        <v>83.696492067240015</v>
      </c>
      <c r="H85" s="250">
        <v>100.89820358493388</v>
      </c>
      <c r="I85" s="51">
        <v>3.1062126779826352E-2</v>
      </c>
      <c r="J85" s="50">
        <v>6.2124253559652703E-2</v>
      </c>
      <c r="K85" s="52">
        <v>9.3186380339479055E-2</v>
      </c>
      <c r="L85" s="250">
        <v>87.682480434782605</v>
      </c>
      <c r="M85" s="250">
        <v>96.912215217391292</v>
      </c>
    </row>
    <row r="86" spans="1:13" ht="15" customHeight="1">
      <c r="A86" s="48"/>
      <c r="B86" s="188" t="s">
        <v>144</v>
      </c>
      <c r="C86" s="245">
        <v>2.6075833333333334</v>
      </c>
      <c r="D86" s="49">
        <v>0.21963662769889236</v>
      </c>
      <c r="E86" s="246">
        <v>2.1683100779355486</v>
      </c>
      <c r="F86" s="246">
        <v>3.0468565887311181</v>
      </c>
      <c r="G86" s="246">
        <v>1.9486734502366563</v>
      </c>
      <c r="H86" s="246">
        <v>3.2664932164300104</v>
      </c>
      <c r="I86" s="51">
        <v>8.4229955334975182E-2</v>
      </c>
      <c r="J86" s="50">
        <v>0.16845991066995036</v>
      </c>
      <c r="K86" s="52">
        <v>0.25268986600492555</v>
      </c>
      <c r="L86" s="246">
        <v>2.4772041666666667</v>
      </c>
      <c r="M86" s="246">
        <v>2.7379625000000001</v>
      </c>
    </row>
    <row r="87" spans="1:13" ht="15" customHeight="1">
      <c r="A87" s="48"/>
      <c r="B87" s="188" t="s">
        <v>222</v>
      </c>
      <c r="C87" s="245">
        <v>1.2371041666666667</v>
      </c>
      <c r="D87" s="49">
        <v>8.9693624997813456E-2</v>
      </c>
      <c r="E87" s="246">
        <v>1.0577169166710398</v>
      </c>
      <c r="F87" s="246">
        <v>1.4164914166622935</v>
      </c>
      <c r="G87" s="246">
        <v>0.96802329167322632</v>
      </c>
      <c r="H87" s="246">
        <v>1.506185041660107</v>
      </c>
      <c r="I87" s="51">
        <v>7.2502888127432108E-2</v>
      </c>
      <c r="J87" s="50">
        <v>0.14500577625486422</v>
      </c>
      <c r="K87" s="52">
        <v>0.21750866438229632</v>
      </c>
      <c r="L87" s="246">
        <v>1.1752489583333334</v>
      </c>
      <c r="M87" s="246">
        <v>1.2989593749999999</v>
      </c>
    </row>
    <row r="88" spans="1:13" s="47" customFormat="1" ht="15" customHeight="1">
      <c r="A88" s="48"/>
      <c r="B88" s="188" t="s">
        <v>145</v>
      </c>
      <c r="C88" s="245">
        <v>0.65332666666666661</v>
      </c>
      <c r="D88" s="49">
        <v>3.5007564277597915E-2</v>
      </c>
      <c r="E88" s="246">
        <v>0.58331153811147074</v>
      </c>
      <c r="F88" s="246">
        <v>0.72334179522186248</v>
      </c>
      <c r="G88" s="246">
        <v>0.54830397383387286</v>
      </c>
      <c r="H88" s="246">
        <v>0.75834935949946036</v>
      </c>
      <c r="I88" s="51">
        <v>5.3583553318295979E-2</v>
      </c>
      <c r="J88" s="50">
        <v>0.10716710663659196</v>
      </c>
      <c r="K88" s="52">
        <v>0.16075065995488794</v>
      </c>
      <c r="L88" s="246">
        <v>0.62066033333333326</v>
      </c>
      <c r="M88" s="246">
        <v>0.68599299999999996</v>
      </c>
    </row>
    <row r="89" spans="1:13" ht="15" customHeight="1">
      <c r="A89" s="48"/>
      <c r="B89" s="188" t="s">
        <v>146</v>
      </c>
      <c r="C89" s="245">
        <v>2.0924433333333328</v>
      </c>
      <c r="D89" s="49">
        <v>7.519659219611427E-2</v>
      </c>
      <c r="E89" s="246">
        <v>1.9420501489411042</v>
      </c>
      <c r="F89" s="246">
        <v>2.2428365177255611</v>
      </c>
      <c r="G89" s="246">
        <v>1.86685355674499</v>
      </c>
      <c r="H89" s="246">
        <v>2.3180331099216755</v>
      </c>
      <c r="I89" s="51">
        <v>3.5937217987319907E-2</v>
      </c>
      <c r="J89" s="50">
        <v>7.1874435974639814E-2</v>
      </c>
      <c r="K89" s="52">
        <v>0.10781165396195971</v>
      </c>
      <c r="L89" s="246">
        <v>1.9878211666666661</v>
      </c>
      <c r="M89" s="246">
        <v>2.1970654999999994</v>
      </c>
    </row>
    <row r="90" spans="1:13" s="47" customFormat="1" ht="15" customHeight="1">
      <c r="A90" s="48"/>
      <c r="B90" s="188" t="s">
        <v>147</v>
      </c>
      <c r="C90" s="245">
        <v>4.0465384615384616</v>
      </c>
      <c r="D90" s="49">
        <v>0.36339225401794911</v>
      </c>
      <c r="E90" s="246">
        <v>3.3197539535025635</v>
      </c>
      <c r="F90" s="246">
        <v>4.7733229695743598</v>
      </c>
      <c r="G90" s="246">
        <v>2.9563616994846145</v>
      </c>
      <c r="H90" s="246">
        <v>5.1367152235923088</v>
      </c>
      <c r="I90" s="51">
        <v>8.980323737730897E-2</v>
      </c>
      <c r="J90" s="50">
        <v>0.17960647475461794</v>
      </c>
      <c r="K90" s="52">
        <v>0.26940971213192688</v>
      </c>
      <c r="L90" s="246">
        <v>3.8442115384615385</v>
      </c>
      <c r="M90" s="246">
        <v>4.2488653846153843</v>
      </c>
    </row>
    <row r="91" spans="1:13" s="47" customFormat="1" ht="15" customHeight="1">
      <c r="A91" s="48"/>
      <c r="B91" s="188" t="s">
        <v>148</v>
      </c>
      <c r="C91" s="245">
        <v>3.0777916666666671</v>
      </c>
      <c r="D91" s="246">
        <v>0.30997425825402969</v>
      </c>
      <c r="E91" s="246">
        <v>2.4578431501586078</v>
      </c>
      <c r="F91" s="246">
        <v>3.6977401831747265</v>
      </c>
      <c r="G91" s="246">
        <v>2.1478688919045781</v>
      </c>
      <c r="H91" s="246">
        <v>4.0077144414287567</v>
      </c>
      <c r="I91" s="51">
        <v>0.10071320343450677</v>
      </c>
      <c r="J91" s="50">
        <v>0.20142640686901353</v>
      </c>
      <c r="K91" s="52">
        <v>0.30213961030352032</v>
      </c>
      <c r="L91" s="246">
        <v>2.923902083333334</v>
      </c>
      <c r="M91" s="246">
        <v>3.2316812500000003</v>
      </c>
    </row>
    <row r="92" spans="1:13" ht="15" customHeight="1">
      <c r="A92" s="48"/>
      <c r="B92" s="188" t="s">
        <v>229</v>
      </c>
      <c r="C92" s="245" t="s">
        <v>106</v>
      </c>
      <c r="D92" s="246" t="s">
        <v>95</v>
      </c>
      <c r="E92" s="246" t="s">
        <v>95</v>
      </c>
      <c r="F92" s="246" t="s">
        <v>95</v>
      </c>
      <c r="G92" s="246" t="s">
        <v>95</v>
      </c>
      <c r="H92" s="246" t="s">
        <v>95</v>
      </c>
      <c r="I92" s="51" t="s">
        <v>95</v>
      </c>
      <c r="J92" s="50" t="s">
        <v>95</v>
      </c>
      <c r="K92" s="52" t="s">
        <v>95</v>
      </c>
      <c r="L92" s="246" t="s">
        <v>95</v>
      </c>
      <c r="M92" s="246" t="s">
        <v>95</v>
      </c>
    </row>
    <row r="93" spans="1:13" ht="15" customHeight="1">
      <c r="A93" s="48"/>
      <c r="B93" s="188" t="s">
        <v>149</v>
      </c>
      <c r="C93" s="245">
        <v>0.19619230769230769</v>
      </c>
      <c r="D93" s="246">
        <v>3.4870468170782688E-2</v>
      </c>
      <c r="E93" s="246">
        <v>0.1264513713507423</v>
      </c>
      <c r="F93" s="246">
        <v>0.26593324403387308</v>
      </c>
      <c r="G93" s="246">
        <v>9.1580903179959622E-2</v>
      </c>
      <c r="H93" s="246">
        <v>0.30080371220465574</v>
      </c>
      <c r="I93" s="51">
        <v>0.17773616397575964</v>
      </c>
      <c r="J93" s="50">
        <v>0.35547232795151928</v>
      </c>
      <c r="K93" s="52">
        <v>0.53320849192727893</v>
      </c>
      <c r="L93" s="246">
        <v>0.1863826923076923</v>
      </c>
      <c r="M93" s="246">
        <v>0.20600192307692308</v>
      </c>
    </row>
    <row r="94" spans="1:13" ht="15" customHeight="1">
      <c r="A94" s="48"/>
      <c r="B94" s="188" t="s">
        <v>230</v>
      </c>
      <c r="C94" s="245">
        <v>1.9554770833333335</v>
      </c>
      <c r="D94" s="49">
        <v>0.1590876831481727</v>
      </c>
      <c r="E94" s="246">
        <v>1.6373017170369881</v>
      </c>
      <c r="F94" s="246">
        <v>2.2736524496296791</v>
      </c>
      <c r="G94" s="246">
        <v>1.4782140338888152</v>
      </c>
      <c r="H94" s="246">
        <v>2.4327401327778517</v>
      </c>
      <c r="I94" s="51">
        <v>8.1354920752632717E-2</v>
      </c>
      <c r="J94" s="50">
        <v>0.16270984150526543</v>
      </c>
      <c r="K94" s="52">
        <v>0.24406476225789814</v>
      </c>
      <c r="L94" s="246">
        <v>1.8577032291666669</v>
      </c>
      <c r="M94" s="246">
        <v>2.0532509375000001</v>
      </c>
    </row>
    <row r="95" spans="1:13" ht="15" customHeight="1">
      <c r="A95" s="48"/>
      <c r="B95" s="188" t="s">
        <v>150</v>
      </c>
      <c r="C95" s="245">
        <v>0.47613888888888889</v>
      </c>
      <c r="D95" s="49">
        <v>2.6137168693290393E-2</v>
      </c>
      <c r="E95" s="246">
        <v>0.42386455150230812</v>
      </c>
      <c r="F95" s="246">
        <v>0.52841322627546972</v>
      </c>
      <c r="G95" s="246">
        <v>0.3977273828090177</v>
      </c>
      <c r="H95" s="246">
        <v>0.55455039496876002</v>
      </c>
      <c r="I95" s="51">
        <v>5.4894001106029641E-2</v>
      </c>
      <c r="J95" s="50">
        <v>0.10978800221205928</v>
      </c>
      <c r="K95" s="52">
        <v>0.16468200331808891</v>
      </c>
      <c r="L95" s="246">
        <v>0.45233194444444447</v>
      </c>
      <c r="M95" s="246">
        <v>0.49994583333333331</v>
      </c>
    </row>
    <row r="96" spans="1:13" ht="15" customHeight="1">
      <c r="A96" s="48"/>
      <c r="B96" s="188" t="s">
        <v>169</v>
      </c>
      <c r="C96" s="53">
        <v>2.976111111111111E-2</v>
      </c>
      <c r="D96" s="49">
        <v>1.324566232139685E-3</v>
      </c>
      <c r="E96" s="49">
        <v>2.7111978646831739E-2</v>
      </c>
      <c r="F96" s="49">
        <v>3.2410243575390477E-2</v>
      </c>
      <c r="G96" s="49">
        <v>2.5787412414692054E-2</v>
      </c>
      <c r="H96" s="49">
        <v>3.3734809807530165E-2</v>
      </c>
      <c r="I96" s="51">
        <v>4.4506612242886559E-2</v>
      </c>
      <c r="J96" s="50">
        <v>8.9013224485773118E-2</v>
      </c>
      <c r="K96" s="52">
        <v>0.13351983672865969</v>
      </c>
      <c r="L96" s="49">
        <v>2.8273055555555555E-2</v>
      </c>
      <c r="M96" s="49">
        <v>3.1249166666666665E-2</v>
      </c>
    </row>
    <row r="97" spans="1:13" ht="15" customHeight="1">
      <c r="A97" s="48"/>
      <c r="B97" s="188" t="s">
        <v>151</v>
      </c>
      <c r="C97" s="53">
        <v>0.52898650793650792</v>
      </c>
      <c r="D97" s="49">
        <v>6.7854885606308923E-2</v>
      </c>
      <c r="E97" s="49">
        <v>0.39327673672389007</v>
      </c>
      <c r="F97" s="49">
        <v>0.66469627914912577</v>
      </c>
      <c r="G97" s="49">
        <v>0.32542185111758115</v>
      </c>
      <c r="H97" s="49">
        <v>0.73255116475543469</v>
      </c>
      <c r="I97" s="51">
        <v>0.12827337670860459</v>
      </c>
      <c r="J97" s="50">
        <v>0.25654675341720917</v>
      </c>
      <c r="K97" s="52">
        <v>0.38482013012581373</v>
      </c>
      <c r="L97" s="49">
        <v>0.50253718253968249</v>
      </c>
      <c r="M97" s="49">
        <v>0.55543583333333335</v>
      </c>
    </row>
    <row r="98" spans="1:13" ht="15" customHeight="1">
      <c r="A98" s="48"/>
      <c r="B98" s="188" t="s">
        <v>152</v>
      </c>
      <c r="C98" s="245">
        <v>5.0150277777777772</v>
      </c>
      <c r="D98" s="49">
        <v>0.36338745901978819</v>
      </c>
      <c r="E98" s="246">
        <v>4.2882528597382006</v>
      </c>
      <c r="F98" s="246">
        <v>5.7418026958173538</v>
      </c>
      <c r="G98" s="246">
        <v>3.9248654007184127</v>
      </c>
      <c r="H98" s="246">
        <v>6.1051901548371417</v>
      </c>
      <c r="I98" s="51">
        <v>7.2459710119653575E-2</v>
      </c>
      <c r="J98" s="50">
        <v>0.14491942023930715</v>
      </c>
      <c r="K98" s="52">
        <v>0.21737913035896073</v>
      </c>
      <c r="L98" s="246">
        <v>4.7642763888888879</v>
      </c>
      <c r="M98" s="246">
        <v>5.2657791666666665</v>
      </c>
    </row>
    <row r="99" spans="1:13" ht="15" customHeight="1">
      <c r="A99" s="48"/>
      <c r="B99" s="188" t="s">
        <v>170</v>
      </c>
      <c r="C99" s="245">
        <v>3.6272727272727279</v>
      </c>
      <c r="D99" s="49">
        <v>0.23326474743586154</v>
      </c>
      <c r="E99" s="246">
        <v>3.1607432324010047</v>
      </c>
      <c r="F99" s="246">
        <v>4.0938022221444506</v>
      </c>
      <c r="G99" s="246">
        <v>2.9274784849651434</v>
      </c>
      <c r="H99" s="246">
        <v>4.3270669695803123</v>
      </c>
      <c r="I99" s="51">
        <v>6.4308576987330238E-2</v>
      </c>
      <c r="J99" s="50">
        <v>0.12861715397466048</v>
      </c>
      <c r="K99" s="52">
        <v>0.19292573096199073</v>
      </c>
      <c r="L99" s="246">
        <v>3.4459090909090913</v>
      </c>
      <c r="M99" s="246">
        <v>3.8086363636363645</v>
      </c>
    </row>
    <row r="100" spans="1:13" ht="15" customHeight="1">
      <c r="A100" s="48"/>
      <c r="B100" s="188" t="s">
        <v>153</v>
      </c>
      <c r="C100" s="245">
        <v>0.13204166666666667</v>
      </c>
      <c r="D100" s="49">
        <v>8.4020218775731695E-3</v>
      </c>
      <c r="E100" s="246">
        <v>0.11523762291152033</v>
      </c>
      <c r="F100" s="246">
        <v>0.14884571042181299</v>
      </c>
      <c r="G100" s="246">
        <v>0.10683560103394715</v>
      </c>
      <c r="H100" s="246">
        <v>0.15724773229938618</v>
      </c>
      <c r="I100" s="51">
        <v>6.3631595159910403E-2</v>
      </c>
      <c r="J100" s="50">
        <v>0.12726319031982081</v>
      </c>
      <c r="K100" s="52">
        <v>0.19089478547973121</v>
      </c>
      <c r="L100" s="246">
        <v>0.12543958333333333</v>
      </c>
      <c r="M100" s="246">
        <v>0.13864375000000001</v>
      </c>
    </row>
    <row r="101" spans="1:13" ht="15" customHeight="1">
      <c r="A101" s="48"/>
      <c r="B101" s="188" t="s">
        <v>154</v>
      </c>
      <c r="C101" s="53">
        <v>9.8588596491228087E-2</v>
      </c>
      <c r="D101" s="49">
        <v>1.0768339029133562E-2</v>
      </c>
      <c r="E101" s="49">
        <v>7.705191843296097E-2</v>
      </c>
      <c r="F101" s="49">
        <v>0.1201252745494952</v>
      </c>
      <c r="G101" s="49">
        <v>6.6283579403827397E-2</v>
      </c>
      <c r="H101" s="49">
        <v>0.13089361357862878</v>
      </c>
      <c r="I101" s="51">
        <v>0.10922499571328895</v>
      </c>
      <c r="J101" s="50">
        <v>0.21844999142657789</v>
      </c>
      <c r="K101" s="52">
        <v>0.32767498713986687</v>
      </c>
      <c r="L101" s="49">
        <v>9.3659166666666682E-2</v>
      </c>
      <c r="M101" s="49">
        <v>0.10351802631578949</v>
      </c>
    </row>
    <row r="102" spans="1:13" ht="15" customHeight="1">
      <c r="A102" s="48"/>
      <c r="B102" s="188" t="s">
        <v>155</v>
      </c>
      <c r="C102" s="53">
        <v>4.5547651515151506E-2</v>
      </c>
      <c r="D102" s="49">
        <v>2.0823709896611994E-3</v>
      </c>
      <c r="E102" s="49">
        <v>4.1382909535829106E-2</v>
      </c>
      <c r="F102" s="49">
        <v>4.9712393494473907E-2</v>
      </c>
      <c r="G102" s="49">
        <v>3.9300538546167905E-2</v>
      </c>
      <c r="H102" s="49">
        <v>5.1794764484135107E-2</v>
      </c>
      <c r="I102" s="51">
        <v>4.5718515014292117E-2</v>
      </c>
      <c r="J102" s="50">
        <v>9.1437030028584235E-2</v>
      </c>
      <c r="K102" s="52">
        <v>0.13715554504287636</v>
      </c>
      <c r="L102" s="49">
        <v>4.3270268939393931E-2</v>
      </c>
      <c r="M102" s="49">
        <v>4.7825034090909081E-2</v>
      </c>
    </row>
    <row r="103" spans="1:13" ht="15" customHeight="1">
      <c r="A103" s="48"/>
      <c r="B103" s="188" t="s">
        <v>171</v>
      </c>
      <c r="C103" s="245">
        <v>9.1538730158730157</v>
      </c>
      <c r="D103" s="49">
        <v>0.66788306328194447</v>
      </c>
      <c r="E103" s="246">
        <v>7.818106889309127</v>
      </c>
      <c r="F103" s="246">
        <v>10.489639142436905</v>
      </c>
      <c r="G103" s="246">
        <v>7.1502238260271822</v>
      </c>
      <c r="H103" s="246">
        <v>11.157522205718848</v>
      </c>
      <c r="I103" s="51">
        <v>7.2961801209588631E-2</v>
      </c>
      <c r="J103" s="50">
        <v>0.14592360241917726</v>
      </c>
      <c r="K103" s="52">
        <v>0.21888540362876591</v>
      </c>
      <c r="L103" s="246">
        <v>8.6961793650793648</v>
      </c>
      <c r="M103" s="246">
        <v>9.6115666666666666</v>
      </c>
    </row>
    <row r="104" spans="1:13" ht="15" customHeight="1">
      <c r="A104" s="48"/>
      <c r="B104" s="188" t="s">
        <v>173</v>
      </c>
      <c r="C104" s="53">
        <v>6.2562499999999993E-2</v>
      </c>
      <c r="D104" s="49">
        <v>1.2368109314796595E-2</v>
      </c>
      <c r="E104" s="49">
        <v>3.7826281370406806E-2</v>
      </c>
      <c r="F104" s="49">
        <v>8.7298718629593181E-2</v>
      </c>
      <c r="G104" s="49">
        <v>2.5458172055610205E-2</v>
      </c>
      <c r="H104" s="49">
        <v>9.9666827944389774E-2</v>
      </c>
      <c r="I104" s="51">
        <v>0.19769205697976577</v>
      </c>
      <c r="J104" s="50">
        <v>0.39538411395953155</v>
      </c>
      <c r="K104" s="52">
        <v>0.59307617093929732</v>
      </c>
      <c r="L104" s="49">
        <v>5.9434374999999991E-2</v>
      </c>
      <c r="M104" s="49">
        <v>6.5690624999999989E-2</v>
      </c>
    </row>
    <row r="105" spans="1:13" ht="15" customHeight="1">
      <c r="A105" s="48"/>
      <c r="B105" s="188" t="s">
        <v>156</v>
      </c>
      <c r="C105" s="245">
        <v>7.553979166666668</v>
      </c>
      <c r="D105" s="246">
        <v>1.0878579968344337</v>
      </c>
      <c r="E105" s="246">
        <v>5.3782631729978005</v>
      </c>
      <c r="F105" s="246">
        <v>9.7296951603355346</v>
      </c>
      <c r="G105" s="246">
        <v>4.2904051761633664</v>
      </c>
      <c r="H105" s="246">
        <v>10.81755315716997</v>
      </c>
      <c r="I105" s="51">
        <v>0.14401125192862704</v>
      </c>
      <c r="J105" s="50">
        <v>0.28802250385725409</v>
      </c>
      <c r="K105" s="52">
        <v>0.4320337557858811</v>
      </c>
      <c r="L105" s="246">
        <v>7.1762802083333348</v>
      </c>
      <c r="M105" s="246">
        <v>7.9316781250000012</v>
      </c>
    </row>
    <row r="106" spans="1:13" ht="15" customHeight="1">
      <c r="A106" s="48"/>
      <c r="B106" s="188" t="s">
        <v>174</v>
      </c>
      <c r="C106" s="249">
        <v>59.050652173913043</v>
      </c>
      <c r="D106" s="255">
        <v>2.8712488213147678</v>
      </c>
      <c r="E106" s="250">
        <v>53.308154531283506</v>
      </c>
      <c r="F106" s="250">
        <v>64.793149816542581</v>
      </c>
      <c r="G106" s="250">
        <v>50.436905709968741</v>
      </c>
      <c r="H106" s="250">
        <v>67.664398637857346</v>
      </c>
      <c r="I106" s="51">
        <v>4.8623490437641713E-2</v>
      </c>
      <c r="J106" s="50">
        <v>9.7246980875283426E-2</v>
      </c>
      <c r="K106" s="52">
        <v>0.14587047131292513</v>
      </c>
      <c r="L106" s="250">
        <v>56.098119565217388</v>
      </c>
      <c r="M106" s="250">
        <v>62.003184782608699</v>
      </c>
    </row>
    <row r="107" spans="1:13" ht="15" customHeight="1">
      <c r="A107" s="48"/>
      <c r="B107" s="188" t="s">
        <v>175</v>
      </c>
      <c r="C107" s="53">
        <v>0.20446060606060604</v>
      </c>
      <c r="D107" s="49">
        <v>1.0512582176999859E-2</v>
      </c>
      <c r="E107" s="49">
        <v>0.18343544170660631</v>
      </c>
      <c r="F107" s="49">
        <v>0.22548577041460577</v>
      </c>
      <c r="G107" s="49">
        <v>0.17292285952960645</v>
      </c>
      <c r="H107" s="49">
        <v>0.23599835259160562</v>
      </c>
      <c r="I107" s="51">
        <v>5.141617438952386E-2</v>
      </c>
      <c r="J107" s="50">
        <v>0.10283234877904772</v>
      </c>
      <c r="K107" s="52">
        <v>0.15424852316857157</v>
      </c>
      <c r="L107" s="49">
        <v>0.19423757575757572</v>
      </c>
      <c r="M107" s="49">
        <v>0.21468363636363635</v>
      </c>
    </row>
    <row r="108" spans="1:13" ht="15" customHeight="1">
      <c r="A108" s="48"/>
      <c r="B108" s="188" t="s">
        <v>176</v>
      </c>
      <c r="C108" s="245">
        <v>9.2953921568627464</v>
      </c>
      <c r="D108" s="49">
        <v>0.51993653757575775</v>
      </c>
      <c r="E108" s="246">
        <v>8.2555190817112312</v>
      </c>
      <c r="F108" s="246">
        <v>10.335265232014262</v>
      </c>
      <c r="G108" s="246">
        <v>7.7355825441354735</v>
      </c>
      <c r="H108" s="246">
        <v>10.855201769590019</v>
      </c>
      <c r="I108" s="51">
        <v>5.5934868459733667E-2</v>
      </c>
      <c r="J108" s="50">
        <v>0.11186973691946733</v>
      </c>
      <c r="K108" s="52">
        <v>0.167804605379201</v>
      </c>
      <c r="L108" s="246">
        <v>8.8306225490196084</v>
      </c>
      <c r="M108" s="246">
        <v>9.7601617647058845</v>
      </c>
    </row>
    <row r="109" spans="1:13" ht="15" customHeight="1">
      <c r="A109" s="48"/>
      <c r="B109" s="188" t="s">
        <v>157</v>
      </c>
      <c r="C109" s="245">
        <v>1.6585208333333334</v>
      </c>
      <c r="D109" s="246">
        <v>0.27099854671694307</v>
      </c>
      <c r="E109" s="246">
        <v>1.1165237398994474</v>
      </c>
      <c r="F109" s="246">
        <v>2.2005179267672195</v>
      </c>
      <c r="G109" s="246">
        <v>0.8455251931825043</v>
      </c>
      <c r="H109" s="246">
        <v>2.4715164734841624</v>
      </c>
      <c r="I109" s="51">
        <v>0.163397734457326</v>
      </c>
      <c r="J109" s="50">
        <v>0.326795468914652</v>
      </c>
      <c r="K109" s="52">
        <v>0.49019320337197803</v>
      </c>
      <c r="L109" s="246">
        <v>1.5755947916666668</v>
      </c>
      <c r="M109" s="246">
        <v>1.7414468750000001</v>
      </c>
    </row>
    <row r="110" spans="1:13" ht="15" customHeight="1">
      <c r="A110" s="48"/>
      <c r="B110" s="188" t="s">
        <v>158</v>
      </c>
      <c r="C110" s="254">
        <v>21.516562500000003</v>
      </c>
      <c r="D110" s="255">
        <v>3.483042917000104</v>
      </c>
      <c r="E110" s="255">
        <v>14.550476665999796</v>
      </c>
      <c r="F110" s="255">
        <v>28.48264833400021</v>
      </c>
      <c r="G110" s="255">
        <v>11.06743374899969</v>
      </c>
      <c r="H110" s="255">
        <v>31.965691251000315</v>
      </c>
      <c r="I110" s="51">
        <v>0.16187729415421742</v>
      </c>
      <c r="J110" s="50">
        <v>0.32375458830843484</v>
      </c>
      <c r="K110" s="52">
        <v>0.48563188246265226</v>
      </c>
      <c r="L110" s="255">
        <v>20.440734375000002</v>
      </c>
      <c r="M110" s="255">
        <v>22.592390625000004</v>
      </c>
    </row>
    <row r="111" spans="1:13" ht="15" customHeight="1">
      <c r="A111" s="48"/>
      <c r="B111" s="188" t="s">
        <v>224</v>
      </c>
      <c r="C111" s="53">
        <v>0.1036938596491228</v>
      </c>
      <c r="D111" s="49">
        <v>1.147390486869666E-2</v>
      </c>
      <c r="E111" s="49">
        <v>8.0746049911729484E-2</v>
      </c>
      <c r="F111" s="49">
        <v>0.12664166938651611</v>
      </c>
      <c r="G111" s="49">
        <v>6.9272145043032821E-2</v>
      </c>
      <c r="H111" s="49">
        <v>0.13811557425521276</v>
      </c>
      <c r="I111" s="51">
        <v>0.11065172911416191</v>
      </c>
      <c r="J111" s="50">
        <v>0.22130345822832381</v>
      </c>
      <c r="K111" s="52">
        <v>0.33195518734248575</v>
      </c>
      <c r="L111" s="49">
        <v>9.8509166666666662E-2</v>
      </c>
      <c r="M111" s="49">
        <v>0.10887855263157893</v>
      </c>
    </row>
    <row r="112" spans="1:13" ht="15" customHeight="1">
      <c r="A112" s="48"/>
      <c r="B112" s="188" t="s">
        <v>225</v>
      </c>
      <c r="C112" s="254">
        <v>13.927857142857141</v>
      </c>
      <c r="D112" s="255">
        <v>2.4686571595562894</v>
      </c>
      <c r="E112" s="255">
        <v>8.9905428237445619</v>
      </c>
      <c r="F112" s="255">
        <v>18.86517146196972</v>
      </c>
      <c r="G112" s="255">
        <v>6.5218856641882725</v>
      </c>
      <c r="H112" s="255">
        <v>21.33382862152601</v>
      </c>
      <c r="I112" s="51">
        <v>0.17724601381500618</v>
      </c>
      <c r="J112" s="50">
        <v>0.35449202763001236</v>
      </c>
      <c r="K112" s="52">
        <v>0.53173804144501857</v>
      </c>
      <c r="L112" s="255">
        <v>13.231464285714283</v>
      </c>
      <c r="M112" s="255">
        <v>14.624249999999998</v>
      </c>
    </row>
    <row r="113" spans="1:13" ht="15" customHeight="1">
      <c r="A113" s="48"/>
      <c r="B113" s="188" t="s">
        <v>177</v>
      </c>
      <c r="C113" s="245">
        <v>4.891354166666666</v>
      </c>
      <c r="D113" s="49">
        <v>0.27722177925554792</v>
      </c>
      <c r="E113" s="246">
        <v>4.3369106081555699</v>
      </c>
      <c r="F113" s="246">
        <v>5.4457977251777621</v>
      </c>
      <c r="G113" s="246">
        <v>4.0596888289000219</v>
      </c>
      <c r="H113" s="246">
        <v>5.7230195044333101</v>
      </c>
      <c r="I113" s="51">
        <v>5.6675875393514499E-2</v>
      </c>
      <c r="J113" s="50">
        <v>0.113351750787029</v>
      </c>
      <c r="K113" s="52">
        <v>0.17002762618054351</v>
      </c>
      <c r="L113" s="246">
        <v>4.6467864583333327</v>
      </c>
      <c r="M113" s="246">
        <v>5.1359218749999993</v>
      </c>
    </row>
    <row r="114" spans="1:13" ht="15" customHeight="1">
      <c r="A114" s="48"/>
      <c r="B114" s="188" t="s">
        <v>226</v>
      </c>
      <c r="C114" s="245">
        <v>6.0860714285714295</v>
      </c>
      <c r="D114" s="246">
        <v>0.86656087718787367</v>
      </c>
      <c r="E114" s="246">
        <v>4.3529496741956821</v>
      </c>
      <c r="F114" s="246">
        <v>7.8191931829471768</v>
      </c>
      <c r="G114" s="246">
        <v>3.4863887970078085</v>
      </c>
      <c r="H114" s="246">
        <v>8.68575406013505</v>
      </c>
      <c r="I114" s="51">
        <v>0.14238427651699112</v>
      </c>
      <c r="J114" s="50">
        <v>0.28476855303398224</v>
      </c>
      <c r="K114" s="52">
        <v>0.42715282955097333</v>
      </c>
      <c r="L114" s="246">
        <v>5.7817678571428583</v>
      </c>
      <c r="M114" s="246">
        <v>6.3903750000000006</v>
      </c>
    </row>
    <row r="115" spans="1:13" ht="15" customHeight="1">
      <c r="A115" s="48"/>
      <c r="B115" s="188" t="s">
        <v>159</v>
      </c>
      <c r="C115" s="245">
        <v>2.3393124999999997</v>
      </c>
      <c r="D115" s="49">
        <v>0.18620375429313954</v>
      </c>
      <c r="E115" s="246">
        <v>1.9669049914137207</v>
      </c>
      <c r="F115" s="246">
        <v>2.7117200085862789</v>
      </c>
      <c r="G115" s="246">
        <v>1.780701237120581</v>
      </c>
      <c r="H115" s="246">
        <v>2.8979237628794183</v>
      </c>
      <c r="I115" s="51">
        <v>7.9597640030196717E-2</v>
      </c>
      <c r="J115" s="50">
        <v>0.15919528006039343</v>
      </c>
      <c r="K115" s="52">
        <v>0.23879292009059017</v>
      </c>
      <c r="L115" s="246">
        <v>2.2223468749999995</v>
      </c>
      <c r="M115" s="246">
        <v>2.4562781249999999</v>
      </c>
    </row>
    <row r="116" spans="1:13" ht="15" customHeight="1">
      <c r="A116" s="48"/>
      <c r="B116" s="188" t="s">
        <v>178</v>
      </c>
      <c r="C116" s="245">
        <v>0.58411666666666673</v>
      </c>
      <c r="D116" s="246">
        <v>7.8359763613894989E-2</v>
      </c>
      <c r="E116" s="246">
        <v>0.42739713943887675</v>
      </c>
      <c r="F116" s="246">
        <v>0.74083619389445676</v>
      </c>
      <c r="G116" s="246">
        <v>0.34903737582498173</v>
      </c>
      <c r="H116" s="246">
        <v>0.81919595750835172</v>
      </c>
      <c r="I116" s="51">
        <v>0.13415087787353266</v>
      </c>
      <c r="J116" s="50">
        <v>0.26830175574706533</v>
      </c>
      <c r="K116" s="52">
        <v>0.40245263362059802</v>
      </c>
      <c r="L116" s="246">
        <v>0.55491083333333335</v>
      </c>
      <c r="M116" s="246">
        <v>0.6133225000000001</v>
      </c>
    </row>
    <row r="117" spans="1:13" ht="15" customHeight="1">
      <c r="A117" s="48"/>
      <c r="B117" s="188" t="s">
        <v>160</v>
      </c>
      <c r="C117" s="249">
        <v>79.098939393939403</v>
      </c>
      <c r="D117" s="255">
        <v>5.090287413975461</v>
      </c>
      <c r="E117" s="250">
        <v>68.918364565988483</v>
      </c>
      <c r="F117" s="250">
        <v>89.279514221890324</v>
      </c>
      <c r="G117" s="250">
        <v>63.828077152013023</v>
      </c>
      <c r="H117" s="250">
        <v>94.369801635865784</v>
      </c>
      <c r="I117" s="51">
        <v>6.43534218407672E-2</v>
      </c>
      <c r="J117" s="50">
        <v>0.1287068436815344</v>
      </c>
      <c r="K117" s="52">
        <v>0.1930602655223016</v>
      </c>
      <c r="L117" s="250">
        <v>75.143992424242427</v>
      </c>
      <c r="M117" s="250">
        <v>83.05388636363638</v>
      </c>
    </row>
    <row r="118" spans="1:13" ht="15" customHeight="1">
      <c r="A118" s="48"/>
      <c r="B118" s="188" t="s">
        <v>179</v>
      </c>
      <c r="C118" s="53" t="s">
        <v>107</v>
      </c>
      <c r="D118" s="49" t="s">
        <v>95</v>
      </c>
      <c r="E118" s="49" t="s">
        <v>95</v>
      </c>
      <c r="F118" s="49" t="s">
        <v>95</v>
      </c>
      <c r="G118" s="49" t="s">
        <v>95</v>
      </c>
      <c r="H118" s="49" t="s">
        <v>95</v>
      </c>
      <c r="I118" s="51" t="s">
        <v>95</v>
      </c>
      <c r="J118" s="50" t="s">
        <v>95</v>
      </c>
      <c r="K118" s="52" t="s">
        <v>95</v>
      </c>
      <c r="L118" s="49" t="s">
        <v>95</v>
      </c>
      <c r="M118" s="49" t="s">
        <v>95</v>
      </c>
    </row>
    <row r="119" spans="1:13" ht="15" customHeight="1">
      <c r="A119" s="48"/>
      <c r="B119" s="188" t="s">
        <v>161</v>
      </c>
      <c r="C119" s="245">
        <v>0.45087500000000003</v>
      </c>
      <c r="D119" s="49">
        <v>2.5856086982419875E-2</v>
      </c>
      <c r="E119" s="246">
        <v>0.39916282603516029</v>
      </c>
      <c r="F119" s="246">
        <v>0.50258717396483976</v>
      </c>
      <c r="G119" s="246">
        <v>0.37330673905274037</v>
      </c>
      <c r="H119" s="246">
        <v>0.52844326094725969</v>
      </c>
      <c r="I119" s="51">
        <v>5.7346464058596891E-2</v>
      </c>
      <c r="J119" s="50">
        <v>0.11469292811719378</v>
      </c>
      <c r="K119" s="52">
        <v>0.17203939217579067</v>
      </c>
      <c r="L119" s="246">
        <v>0.42833125000000005</v>
      </c>
      <c r="M119" s="246">
        <v>0.47341875</v>
      </c>
    </row>
    <row r="120" spans="1:13" ht="15" customHeight="1">
      <c r="A120" s="48"/>
      <c r="B120" s="188" t="s">
        <v>227</v>
      </c>
      <c r="C120" s="245">
        <v>0.10220238095238098</v>
      </c>
      <c r="D120" s="246">
        <v>1.320571773939846E-2</v>
      </c>
      <c r="E120" s="246">
        <v>7.5790945473584059E-2</v>
      </c>
      <c r="F120" s="246">
        <v>0.12861381643117789</v>
      </c>
      <c r="G120" s="246">
        <v>6.2585227734185594E-2</v>
      </c>
      <c r="H120" s="246">
        <v>0.14181953417057636</v>
      </c>
      <c r="I120" s="51">
        <v>0.1292114490517729</v>
      </c>
      <c r="J120" s="50">
        <v>0.2584228981035458</v>
      </c>
      <c r="K120" s="52">
        <v>0.38763434715531869</v>
      </c>
      <c r="L120" s="246">
        <v>9.7092261904761931E-2</v>
      </c>
      <c r="M120" s="246">
        <v>0.10731250000000002</v>
      </c>
    </row>
    <row r="121" spans="1:13" ht="15" customHeight="1">
      <c r="A121" s="48"/>
      <c r="B121" s="188" t="s">
        <v>162</v>
      </c>
      <c r="C121" s="245">
        <v>2.5997280701754386</v>
      </c>
      <c r="D121" s="246">
        <v>0.26311380123374334</v>
      </c>
      <c r="E121" s="246">
        <v>2.073500467707952</v>
      </c>
      <c r="F121" s="246">
        <v>3.1259556726429252</v>
      </c>
      <c r="G121" s="246">
        <v>1.8103866664742085</v>
      </c>
      <c r="H121" s="246">
        <v>3.3890694738766687</v>
      </c>
      <c r="I121" s="51">
        <v>0.10120820106234707</v>
      </c>
      <c r="J121" s="50">
        <v>0.20241640212469414</v>
      </c>
      <c r="K121" s="52">
        <v>0.30362460318704121</v>
      </c>
      <c r="L121" s="246">
        <v>2.4697416666666667</v>
      </c>
      <c r="M121" s="246">
        <v>2.7297144736842105</v>
      </c>
    </row>
    <row r="122" spans="1:13" ht="15" customHeight="1">
      <c r="A122" s="48"/>
      <c r="B122" s="188" t="s">
        <v>180</v>
      </c>
      <c r="C122" s="245">
        <v>0.93285416666666676</v>
      </c>
      <c r="D122" s="49">
        <v>5.1774340235590723E-2</v>
      </c>
      <c r="E122" s="246">
        <v>0.82930548619548528</v>
      </c>
      <c r="F122" s="246">
        <v>1.0364028471378481</v>
      </c>
      <c r="G122" s="246">
        <v>0.77753114595989459</v>
      </c>
      <c r="H122" s="246">
        <v>1.0881771873734389</v>
      </c>
      <c r="I122" s="51">
        <v>5.5501001212862729E-2</v>
      </c>
      <c r="J122" s="50">
        <v>0.11100200242572546</v>
      </c>
      <c r="K122" s="52">
        <v>0.16650300363858819</v>
      </c>
      <c r="L122" s="246">
        <v>0.88621145833333337</v>
      </c>
      <c r="M122" s="246">
        <v>0.97949687500000016</v>
      </c>
    </row>
    <row r="123" spans="1:13" ht="15" customHeight="1">
      <c r="A123" s="48"/>
      <c r="B123" s="188" t="s">
        <v>164</v>
      </c>
      <c r="C123" s="245">
        <v>0.15497222222222223</v>
      </c>
      <c r="D123" s="49">
        <v>7.4698866356311877E-3</v>
      </c>
      <c r="E123" s="246">
        <v>0.14003244895095987</v>
      </c>
      <c r="F123" s="246">
        <v>0.1699119954934846</v>
      </c>
      <c r="G123" s="246">
        <v>0.13256256231532867</v>
      </c>
      <c r="H123" s="246">
        <v>0.17738188212911579</v>
      </c>
      <c r="I123" s="51">
        <v>4.8201455257702586E-2</v>
      </c>
      <c r="J123" s="50">
        <v>9.6402910515405171E-2</v>
      </c>
      <c r="K123" s="52">
        <v>0.14460436577310776</v>
      </c>
      <c r="L123" s="246">
        <v>0.14722361111111112</v>
      </c>
      <c r="M123" s="246">
        <v>0.16272083333333334</v>
      </c>
    </row>
    <row r="124" spans="1:13" ht="15" customHeight="1">
      <c r="A124" s="48"/>
      <c r="B124" s="188" t="s">
        <v>137</v>
      </c>
      <c r="C124" s="245">
        <v>3.3255833333333333</v>
      </c>
      <c r="D124" s="49">
        <v>0.14687613695875554</v>
      </c>
      <c r="E124" s="246">
        <v>3.0318310594158224</v>
      </c>
      <c r="F124" s="246">
        <v>3.6193356072508442</v>
      </c>
      <c r="G124" s="246">
        <v>2.8849549224570668</v>
      </c>
      <c r="H124" s="246">
        <v>3.7662117442095999</v>
      </c>
      <c r="I124" s="51">
        <v>4.4165525935426525E-2</v>
      </c>
      <c r="J124" s="50">
        <v>8.833105187085305E-2</v>
      </c>
      <c r="K124" s="52">
        <v>0.13249657780627958</v>
      </c>
      <c r="L124" s="246">
        <v>3.1593041666666668</v>
      </c>
      <c r="M124" s="246">
        <v>3.4918624999999999</v>
      </c>
    </row>
    <row r="125" spans="1:13" ht="15" customHeight="1">
      <c r="A125" s="48"/>
      <c r="B125" s="188" t="s">
        <v>181</v>
      </c>
      <c r="C125" s="249">
        <v>146.28749999999997</v>
      </c>
      <c r="D125" s="250">
        <v>15.566387502667673</v>
      </c>
      <c r="E125" s="250">
        <v>115.15472499466462</v>
      </c>
      <c r="F125" s="250">
        <v>177.42027500533533</v>
      </c>
      <c r="G125" s="250">
        <v>99.588337491996953</v>
      </c>
      <c r="H125" s="250">
        <v>192.98666250800298</v>
      </c>
      <c r="I125" s="51">
        <v>0.10640955312427704</v>
      </c>
      <c r="J125" s="50">
        <v>0.21281910624855407</v>
      </c>
      <c r="K125" s="52">
        <v>0.31922865937283113</v>
      </c>
      <c r="L125" s="250">
        <v>138.97312499999998</v>
      </c>
      <c r="M125" s="250">
        <v>153.60187499999995</v>
      </c>
    </row>
    <row r="126" spans="1:13" ht="15" customHeight="1">
      <c r="A126" s="48"/>
      <c r="B126" s="188" t="s">
        <v>228</v>
      </c>
      <c r="C126" s="245">
        <v>1.3237166666666667</v>
      </c>
      <c r="D126" s="246">
        <v>0.23132126520519058</v>
      </c>
      <c r="E126" s="246">
        <v>0.86107413625628548</v>
      </c>
      <c r="F126" s="246">
        <v>1.7863591970770478</v>
      </c>
      <c r="G126" s="246">
        <v>0.6297528710510949</v>
      </c>
      <c r="H126" s="246">
        <v>2.0176804622822386</v>
      </c>
      <c r="I126" s="51">
        <v>0.1747513429650282</v>
      </c>
      <c r="J126" s="50">
        <v>0.3495026859300564</v>
      </c>
      <c r="K126" s="52">
        <v>0.52425402889508455</v>
      </c>
      <c r="L126" s="246">
        <v>1.2575308333333333</v>
      </c>
      <c r="M126" s="246">
        <v>1.3899025</v>
      </c>
    </row>
    <row r="127" spans="1:13" ht="15" customHeight="1">
      <c r="A127" s="48"/>
      <c r="B127" s="188" t="s">
        <v>165</v>
      </c>
      <c r="C127" s="254">
        <v>13.474907407407409</v>
      </c>
      <c r="D127" s="246">
        <v>0.83205015852856723</v>
      </c>
      <c r="E127" s="255">
        <v>11.810807090350275</v>
      </c>
      <c r="F127" s="255">
        <v>15.139007724464543</v>
      </c>
      <c r="G127" s="255">
        <v>10.978756931821707</v>
      </c>
      <c r="H127" s="255">
        <v>15.971057882993112</v>
      </c>
      <c r="I127" s="51">
        <v>6.1748116953380595E-2</v>
      </c>
      <c r="J127" s="50">
        <v>0.12349623390676119</v>
      </c>
      <c r="K127" s="52">
        <v>0.18524435086014179</v>
      </c>
      <c r="L127" s="255">
        <v>12.801162037037038</v>
      </c>
      <c r="M127" s="255">
        <v>14.14865277777778</v>
      </c>
    </row>
    <row r="128" spans="1:13" ht="15" customHeight="1">
      <c r="A128" s="48"/>
      <c r="B128" s="188" t="s">
        <v>166</v>
      </c>
      <c r="C128" s="245">
        <v>0.95295833333333335</v>
      </c>
      <c r="D128" s="49">
        <v>5.1516557277823741E-2</v>
      </c>
      <c r="E128" s="246">
        <v>0.8499252187776859</v>
      </c>
      <c r="F128" s="246">
        <v>1.0559914478889809</v>
      </c>
      <c r="G128" s="246">
        <v>0.79840866149986212</v>
      </c>
      <c r="H128" s="246">
        <v>1.1075080051668045</v>
      </c>
      <c r="I128" s="51">
        <v>5.4059611502241693E-2</v>
      </c>
      <c r="J128" s="50">
        <v>0.10811922300448339</v>
      </c>
      <c r="K128" s="52">
        <v>0.16217883450672507</v>
      </c>
      <c r="L128" s="246">
        <v>0.90531041666666667</v>
      </c>
      <c r="M128" s="246">
        <v>1.0006062499999999</v>
      </c>
    </row>
    <row r="129" spans="1:13" ht="15" customHeight="1">
      <c r="A129" s="48"/>
      <c r="B129" s="188" t="s">
        <v>182</v>
      </c>
      <c r="C129" s="249">
        <v>221.28478260869565</v>
      </c>
      <c r="D129" s="250">
        <v>8.9310308938849623</v>
      </c>
      <c r="E129" s="250">
        <v>203.42272082092572</v>
      </c>
      <c r="F129" s="250">
        <v>239.14684439646558</v>
      </c>
      <c r="G129" s="250">
        <v>194.49168992704077</v>
      </c>
      <c r="H129" s="250">
        <v>248.07787529035053</v>
      </c>
      <c r="I129" s="51">
        <v>4.0359896367921352E-2</v>
      </c>
      <c r="J129" s="50">
        <v>8.0719792735842705E-2</v>
      </c>
      <c r="K129" s="52">
        <v>0.12107968910376406</v>
      </c>
      <c r="L129" s="250">
        <v>210.22054347826088</v>
      </c>
      <c r="M129" s="250">
        <v>232.34902173913042</v>
      </c>
    </row>
    <row r="130" spans="1:13" ht="15" customHeight="1">
      <c r="A130" s="48"/>
      <c r="B130" s="199" t="s">
        <v>186</v>
      </c>
      <c r="C130" s="256">
        <v>7.7933333333333339</v>
      </c>
      <c r="D130" s="257">
        <v>1.1571344048398799</v>
      </c>
      <c r="E130" s="257">
        <v>5.479064523653574</v>
      </c>
      <c r="F130" s="257">
        <v>10.107602143013093</v>
      </c>
      <c r="G130" s="257">
        <v>4.321930118813694</v>
      </c>
      <c r="H130" s="257">
        <v>11.264736547852973</v>
      </c>
      <c r="I130" s="200">
        <v>0.14847746854232846</v>
      </c>
      <c r="J130" s="201">
        <v>0.29695493708465692</v>
      </c>
      <c r="K130" s="202">
        <v>0.44543240562698538</v>
      </c>
      <c r="L130" s="257">
        <v>7.4036666666666671</v>
      </c>
      <c r="M130" s="257">
        <v>8.1829999999999998</v>
      </c>
    </row>
    <row r="131" spans="1:13" ht="15" customHeight="1">
      <c r="B131" s="261" t="s">
        <v>696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30">
    <cfRule type="expression" dxfId="156" priority="69">
      <formula>IF(PG_IsBlnkRowRout*PG_IsBlnkRowRoutNext=1,TRUE,FALSE)</formula>
    </cfRule>
  </conditionalFormatting>
  <hyperlinks>
    <hyperlink ref="B5" location="'Fire Assay'!$A$4" display="'Fire Assay'!$A$4" xr:uid="{9CADBCB5-6FB5-4F25-AA20-A48B804ED527}"/>
    <hyperlink ref="B7" location="'AR Digest 10-50g'!$A$4" display="'AR Digest 10-50g'!$A$4" xr:uid="{36B81747-E9A3-42A8-BC43-EB7F1B95A2AF}"/>
    <hyperlink ref="B9" location="'CNL'!$A$4" display="'CNL'!$A$4" xr:uid="{30C9ECEE-3C6D-4EEB-9ADD-CB076BBEB144}"/>
    <hyperlink ref="B11" location="'PA'!$A$4" display="'PA'!$A$4" xr:uid="{3E70A2EB-A225-4839-8F90-762FBA0CFAAD}"/>
    <hyperlink ref="B13" location="'4-Acid'!$A$4" display="'4-Acid'!$A$4" xr:uid="{FAE61FF8-7097-48C3-9E2F-4C012C9E5E3E}"/>
    <hyperlink ref="B14" location="'4-Acid'!$A$23" display="'4-Acid'!$A$23" xr:uid="{D69759FE-1DFE-4C47-95A0-E3A58B70450A}"/>
    <hyperlink ref="B15" location="'4-Acid'!$A$41" display="'4-Acid'!$A$41" xr:uid="{7EDAF4A2-1C42-41AF-A5AD-BA168ABC9BB1}"/>
    <hyperlink ref="B16" location="'4-Acid'!$A$77" display="'4-Acid'!$A$77" xr:uid="{872EC0C5-DA4C-44BB-9263-C867FB460740}"/>
    <hyperlink ref="B17" location="'4-Acid'!$A$95" display="'4-Acid'!$A$95" xr:uid="{88731970-1179-4BA0-BC6F-95791344DACD}"/>
    <hyperlink ref="B18" location="'4-Acid'!$A$114" display="'4-Acid'!$A$114" xr:uid="{0B8B2CA2-E49A-4A2A-A746-2FA6C8419D51}"/>
    <hyperlink ref="B19" location="'4-Acid'!$A$133" display="'4-Acid'!$A$133" xr:uid="{7B60AFF3-AAC9-4E9C-A596-9BC68F4A274D}"/>
    <hyperlink ref="B20" location="'4-Acid'!$A$151" display="'4-Acid'!$A$151" xr:uid="{29C20218-B2EC-46FF-8902-9A53DB433709}"/>
    <hyperlink ref="B21" location="'4-Acid'!$A$169" display="'4-Acid'!$A$169" xr:uid="{BCD2EF25-D55B-4998-A325-A4F4C9610B1C}"/>
    <hyperlink ref="B22" location="'4-Acid'!$A$187" display="'4-Acid'!$A$187" xr:uid="{D3F5087E-2A0E-4BAD-8C35-56E4FACCFB31}"/>
    <hyperlink ref="B23" location="'4-Acid'!$A$206" display="'4-Acid'!$A$206" xr:uid="{B749F342-8A03-41E5-9CA4-2F23EEAB13DB}"/>
    <hyperlink ref="B24" location="'4-Acid'!$A$225" display="'4-Acid'!$A$225" xr:uid="{857A9343-B6CB-4A06-8CCD-974BCFD4422B}"/>
    <hyperlink ref="B25" location="'4-Acid'!$A$244" display="'4-Acid'!$A$244" xr:uid="{4970042C-255A-473D-851D-A3FC70558A25}"/>
    <hyperlink ref="B26" location="'4-Acid'!$A$263" display="'4-Acid'!$A$263" xr:uid="{1F0BD69F-481C-44FB-A702-72BAAD7B5FC0}"/>
    <hyperlink ref="B27" location="'4-Acid'!$A$281" display="'4-Acid'!$A$281" xr:uid="{E1EBC64C-6D49-492B-A199-3D38FF36587C}"/>
    <hyperlink ref="B28" location="'4-Acid'!$A$299" display="'4-Acid'!$A$299" xr:uid="{721CDB75-558B-4137-9F41-2F58224ADFAF}"/>
    <hyperlink ref="B29" location="'4-Acid'!$A$318" display="'4-Acid'!$A$318" xr:uid="{56C8DEDE-3F36-4DB0-9968-595208120AE4}"/>
    <hyperlink ref="B30" location="'4-Acid'!$A$336" display="'4-Acid'!$A$336" xr:uid="{4F787147-42A8-4A5B-B902-C52E42A475BE}"/>
    <hyperlink ref="B31" location="'4-Acid'!$A$355" display="'4-Acid'!$A$355" xr:uid="{B819EB46-7C92-421B-A514-C975544CDC97}"/>
    <hyperlink ref="B32" location="'4-Acid'!$A$391" display="'4-Acid'!$A$391" xr:uid="{8DC8A73B-6758-4AE4-96D1-BDC4E530875B}"/>
    <hyperlink ref="B33" location="'4-Acid'!$A$427" display="'4-Acid'!$A$427" xr:uid="{0BC54148-6F33-4B83-B553-6215448227C0}"/>
    <hyperlink ref="B34" location="'4-Acid'!$A$446" display="'4-Acid'!$A$446" xr:uid="{2F736320-5719-40D4-8239-05D48FFEE272}"/>
    <hyperlink ref="B35" location="'4-Acid'!$A$464" display="'4-Acid'!$A$464" xr:uid="{1FD45D85-FF35-4FD9-ADCD-65A37A44123C}"/>
    <hyperlink ref="B36" location="'4-Acid'!$A$482" display="'4-Acid'!$A$482" xr:uid="{3FE5D651-0386-4656-8182-6FEAC68E55C2}"/>
    <hyperlink ref="B37" location="'4-Acid'!$A$500" display="'4-Acid'!$A$500" xr:uid="{74DA0F86-1DDD-42F4-ACC4-53A19464901C}"/>
    <hyperlink ref="B38" location="'4-Acid'!$A$519" display="'4-Acid'!$A$519" xr:uid="{2F90BD70-5ADF-4221-8461-0477494B58C3}"/>
    <hyperlink ref="B39" location="'4-Acid'!$A$538" display="'4-Acid'!$A$538" xr:uid="{E51334B0-F0A2-46CE-9295-4ADF002FE036}"/>
    <hyperlink ref="B40" location="'4-Acid'!$A$556" display="'4-Acid'!$A$556" xr:uid="{AF6AF67A-7F4A-4737-A61B-BDB736D8333F}"/>
    <hyperlink ref="B41" location="'4-Acid'!$A$574" display="'4-Acid'!$A$574" xr:uid="{507E1533-E2AA-45AA-A76A-111E8B90732C}"/>
    <hyperlink ref="B42" location="'4-Acid'!$A$593" display="'4-Acid'!$A$593" xr:uid="{7657BB0E-940B-42E4-A2E3-1D8864F2B1BB}"/>
    <hyperlink ref="B43" location="'4-Acid'!$A$611" display="'4-Acid'!$A$611" xr:uid="{092A52A4-F4FB-4B33-ACFA-ABE53D066A6B}"/>
    <hyperlink ref="B44" location="'4-Acid'!$A$629" display="'4-Acid'!$A$629" xr:uid="{B5824FBD-7539-4307-BD36-DDB451FFBB94}"/>
    <hyperlink ref="B45" location="'4-Acid'!$A$647" display="'4-Acid'!$A$647" xr:uid="{44D47BFD-65F3-4C08-AA41-DF387EAA90E7}"/>
    <hyperlink ref="B46" location="'4-Acid'!$A$665" display="'4-Acid'!$A$665" xr:uid="{88BA6175-C5E5-4991-9685-0ED0D0E46328}"/>
    <hyperlink ref="B47" location="'4-Acid'!$A$683" display="'4-Acid'!$A$683" xr:uid="{D99A571C-DCE5-440A-B675-B6D125BB4B38}"/>
    <hyperlink ref="B48" location="'4-Acid'!$A$702" display="'4-Acid'!$A$702" xr:uid="{938D1EBB-7A81-4B30-9BA4-54D1ADDC172C}"/>
    <hyperlink ref="B49" location="'4-Acid'!$A$720" display="'4-Acid'!$A$720" xr:uid="{A548420E-536F-4B72-B5EA-7F7965341394}"/>
    <hyperlink ref="B50" location="'4-Acid'!$A$738" display="'4-Acid'!$A$738" xr:uid="{1C718FBE-674C-4FDF-8132-C6343EC3CE92}"/>
    <hyperlink ref="B51" location="'4-Acid'!$A$756" display="'4-Acid'!$A$756" xr:uid="{6539EF73-22FF-4FDF-AF3B-F6A3DC198FDD}"/>
    <hyperlink ref="B52" location="'4-Acid'!$A$774" display="'4-Acid'!$A$774" xr:uid="{DD4B43DA-A740-478C-BB94-B83C7D48B74C}"/>
    <hyperlink ref="B53" location="'4-Acid'!$A$792" display="'4-Acid'!$A$792" xr:uid="{DBFBB97F-D5E4-44E9-A417-48FC53DF3102}"/>
    <hyperlink ref="B54" location="'4-Acid'!$A$811" display="'4-Acid'!$A$811" xr:uid="{50367345-B981-46A6-9002-3CAF5C786800}"/>
    <hyperlink ref="B55" location="'4-Acid'!$A$829" display="'4-Acid'!$A$829" xr:uid="{814BBF2F-DBA9-4946-A074-28D4B1C2A37C}"/>
    <hyperlink ref="B56" location="'4-Acid'!$A$847" display="'4-Acid'!$A$847" xr:uid="{89BCFAE9-C500-4BFB-973D-6F5B18B1C233}"/>
    <hyperlink ref="B57" location="'4-Acid'!$A$866" display="'4-Acid'!$A$866" xr:uid="{6D1369A3-DA08-4313-94A5-6E8E65EFF718}"/>
    <hyperlink ref="B58" location="'4-Acid'!$A$884" display="'4-Acid'!$A$884" xr:uid="{7BD0E887-5A49-49BF-9F6D-146356CC2F3E}"/>
    <hyperlink ref="B59" location="'4-Acid'!$A$903" display="'4-Acid'!$A$903" xr:uid="{3CD89E6D-4D88-47D5-95CC-A7C7931294BF}"/>
    <hyperlink ref="B60" location="'4-Acid'!$A$922" display="'4-Acid'!$A$922" xr:uid="{5D65F8BB-B1EE-484C-8055-B390E37EC749}"/>
    <hyperlink ref="B61" location="'4-Acid'!$A$941" display="'4-Acid'!$A$941" xr:uid="{07CA432A-3142-49CE-93D6-903BFDB0CC5F}"/>
    <hyperlink ref="B62" location="'4-Acid'!$A$959" display="'4-Acid'!$A$959" xr:uid="{F36B5638-4208-4E8E-9EF4-A17237FE4556}"/>
    <hyperlink ref="B63" location="'4-Acid'!$A$977" display="'4-Acid'!$A$977" xr:uid="{B56F6547-5D02-4456-8D8B-C03247B3A748}"/>
    <hyperlink ref="B64" location="'4-Acid'!$A$996" display="'4-Acid'!$A$996" xr:uid="{5694E621-0661-4183-BB8A-6C26BB7B9053}"/>
    <hyperlink ref="B65" location="'4-Acid'!$A$1015" display="'4-Acid'!$A$1015" xr:uid="{7428B07A-1712-49C6-9EF7-4A7262569721}"/>
    <hyperlink ref="B66" location="'4-Acid'!$A$1033" display="'4-Acid'!$A$1033" xr:uid="{DD51C1CA-09E9-41C8-9E1B-79235D6379BE}"/>
    <hyperlink ref="B67" location="'4-Acid'!$A$1051" display="'4-Acid'!$A$1051" xr:uid="{A6E98096-84BB-49BD-BE51-0E11C0509D3D}"/>
    <hyperlink ref="B68" location="'4-Acid'!$A$1070" display="'4-Acid'!$A$1070" xr:uid="{AD8211E3-5AE7-434E-8157-F26A901716E6}"/>
    <hyperlink ref="B69" location="'4-Acid'!$A$1089" display="'4-Acid'!$A$1089" xr:uid="{0F0CDF89-2CCD-4508-AF54-EFEA81EE11DC}"/>
    <hyperlink ref="B70" location="'4-Acid'!$A$1107" display="'4-Acid'!$A$1107" xr:uid="{9F1A03E3-B2BA-4D12-BED1-04E09D2C445D}"/>
    <hyperlink ref="B71" location="'4-Acid'!$A$1125" display="'4-Acid'!$A$1125" xr:uid="{CD16A3A6-BA87-49A5-8F2B-F431E1406D6B}"/>
    <hyperlink ref="B73" location="'Aqua Regia'!$A$4" display="'Aqua Regia'!$A$4" xr:uid="{F2A9A496-D0E8-4C6A-92F1-3B47A68FBF96}"/>
    <hyperlink ref="B74" location="'Aqua Regia'!$A$23" display="'Aqua Regia'!$A$23" xr:uid="{B25B10FB-8708-458E-B506-B70B813B2796}"/>
    <hyperlink ref="B75" location="'Aqua Regia'!$A$41" display="'Aqua Regia'!$A$41" xr:uid="{F68AED5E-287C-4735-82F0-FB28E8EB1D53}"/>
    <hyperlink ref="B76" location="'Aqua Regia'!$A$77" display="'Aqua Regia'!$A$77" xr:uid="{263754C7-FB2A-41AE-A1A4-7092AE6A89D7}"/>
    <hyperlink ref="B77" location="'Aqua Regia'!$A$95" display="'Aqua Regia'!$A$95" xr:uid="{683C1258-CAA8-4343-8A0A-8016C15349A4}"/>
    <hyperlink ref="B78" location="'Aqua Regia'!$A$113" display="'Aqua Regia'!$A$113" xr:uid="{C37517C1-9F02-414D-A08C-77FD5CC9F661}"/>
    <hyperlink ref="B79" location="'Aqua Regia'!$A$132" display="'Aqua Regia'!$A$132" xr:uid="{81A1849C-6673-409F-9CC5-F8142E209A4D}"/>
    <hyperlink ref="B80" location="'Aqua Regia'!$A$150" display="'Aqua Regia'!$A$150" xr:uid="{CD6A10EE-85DA-43A1-A6D2-82A6B1939408}"/>
    <hyperlink ref="B81" location="'Aqua Regia'!$A$169" display="'Aqua Regia'!$A$169" xr:uid="{CA89FBDC-34EB-4542-93A3-302E5CB2ACBE}"/>
    <hyperlink ref="B82" location="'Aqua Regia'!$A$188" display="'Aqua Regia'!$A$188" xr:uid="{50DC799D-F0DD-4AF8-B619-17A655DFDDBE}"/>
    <hyperlink ref="B83" location="'Aqua Regia'!$A$207" display="'Aqua Regia'!$A$207" xr:uid="{A23ED1DF-B0A3-4F8B-92E5-B538101C51CD}"/>
    <hyperlink ref="B84" location="'Aqua Regia'!$A$226" display="'Aqua Regia'!$A$226" xr:uid="{74C0D192-8228-4F75-917D-71DF7AA7D76D}"/>
    <hyperlink ref="B85" location="'Aqua Regia'!$A$245" display="'Aqua Regia'!$A$245" xr:uid="{6CBF995F-39BA-428F-A9DE-674ADE3A7F2F}"/>
    <hyperlink ref="B86" location="'Aqua Regia'!$A$263" display="'Aqua Regia'!$A$263" xr:uid="{3D9625D8-3372-4948-8A0A-DDE0B0E151B2}"/>
    <hyperlink ref="B87" location="'Aqua Regia'!$A$281" display="'Aqua Regia'!$A$281" xr:uid="{0ED70784-0AA9-489D-9341-1E6C375353B7}"/>
    <hyperlink ref="B88" location="'Aqua Regia'!$A$299" display="'Aqua Regia'!$A$299" xr:uid="{F4EFAFDD-5B38-46B0-B913-1592958788C5}"/>
    <hyperlink ref="B89" location="'Aqua Regia'!$A$318" display="'Aqua Regia'!$A$318" xr:uid="{49772DFB-1BF9-4501-9790-0C2F19EB6A79}"/>
    <hyperlink ref="B90" location="'Aqua Regia'!$A$336" display="'Aqua Regia'!$A$336" xr:uid="{F4EBABD2-B1B0-47DC-AD06-BDB45756EA3C}"/>
    <hyperlink ref="B91" location="'Aqua Regia'!$A$355" display="'Aqua Regia'!$A$355" xr:uid="{D65E8E0C-385A-467F-920A-88A1522234A9}"/>
    <hyperlink ref="B92" location="'Aqua Regia'!$A$373" display="'Aqua Regia'!$A$373" xr:uid="{56337D2A-F1E0-4A42-B651-3F64D8A1971A}"/>
    <hyperlink ref="B93" location="'Aqua Regia'!$A$391" display="'Aqua Regia'!$A$391" xr:uid="{3D8BA100-E15D-4C29-B70D-77561A4AF884}"/>
    <hyperlink ref="B94" location="'Aqua Regia'!$A$410" display="'Aqua Regia'!$A$410" xr:uid="{18BD7DC6-420F-4478-AA5A-F82DEA75044E}"/>
    <hyperlink ref="B95" location="'Aqua Regia'!$A$428" display="'Aqua Regia'!$A$428" xr:uid="{0756A15E-AAC9-479C-8C04-F4DA239134CA}"/>
    <hyperlink ref="B96" location="'Aqua Regia'!$A$447" display="'Aqua Regia'!$A$447" xr:uid="{3577F497-700B-47C0-B196-9F5C000AAF36}"/>
    <hyperlink ref="B97" location="'Aqua Regia'!$A$465" display="'Aqua Regia'!$A$465" xr:uid="{D14F7F69-55F7-4A13-B55E-2AB9142C42CB}"/>
    <hyperlink ref="B98" location="'Aqua Regia'!$A$483" display="'Aqua Regia'!$A$483" xr:uid="{DDA422B0-4868-49ED-82EF-56F5C89A2D1A}"/>
    <hyperlink ref="B99" location="'Aqua Regia'!$A$502" display="'Aqua Regia'!$A$502" xr:uid="{6FA5C32A-90B3-48A2-B648-15BF007FB39C}"/>
    <hyperlink ref="B100" location="'Aqua Regia'!$A$521" display="'Aqua Regia'!$A$521" xr:uid="{4C679290-74C7-4B43-A3FD-EB06808701A1}"/>
    <hyperlink ref="B101" location="'Aqua Regia'!$A$540" display="'Aqua Regia'!$A$540" xr:uid="{482918F4-E025-4BB7-B698-E0BFB2810F2A}"/>
    <hyperlink ref="B102" location="'Aqua Regia'!$A$558" display="'Aqua Regia'!$A$558" xr:uid="{38B47A8D-9EF8-40C3-B4B4-04658257F6A1}"/>
    <hyperlink ref="B103" location="'Aqua Regia'!$A$576" display="'Aqua Regia'!$A$576" xr:uid="{C9194D21-1A09-4979-99FF-346A67EF53A4}"/>
    <hyperlink ref="B104" location="'Aqua Regia'!$A$613" display="'Aqua Regia'!$A$613" xr:uid="{E15629EE-6BB3-4FCA-A5DF-6D2E1EC4335D}"/>
    <hyperlink ref="B105" location="'Aqua Regia'!$A$631" display="'Aqua Regia'!$A$631" xr:uid="{CF66CC10-A5CB-45DA-8E5C-5A2BF39AF201}"/>
    <hyperlink ref="B106" location="'Aqua Regia'!$A$649" display="'Aqua Regia'!$A$649" xr:uid="{0C7FB256-01CA-4BC9-8C8D-7A0D5A6B93C1}"/>
    <hyperlink ref="B107" location="'Aqua Regia'!$A$667" display="'Aqua Regia'!$A$667" xr:uid="{BBB47406-02E3-4AB7-BEA6-6925DDFA097B}"/>
    <hyperlink ref="B108" location="'Aqua Regia'!$A$685" display="'Aqua Regia'!$A$685" xr:uid="{F74EF681-BB35-4AC1-9D53-014BF6A46440}"/>
    <hyperlink ref="B109" location="'Aqua Regia'!$A$722" display="'Aqua Regia'!$A$722" xr:uid="{E2B7FAD3-7D57-4F61-950E-222B8824DD42}"/>
    <hyperlink ref="B110" location="'Aqua Regia'!$A$758" display="'Aqua Regia'!$A$758" xr:uid="{02AB8A26-54CD-4095-88F0-5327C45C2CC3}"/>
    <hyperlink ref="B111" location="'Aqua Regia'!$A$794" display="'Aqua Regia'!$A$794" xr:uid="{1C0B7695-D3E6-409C-A46B-8D8BD5D906C9}"/>
    <hyperlink ref="B112" location="'Aqua Regia'!$A$813" display="'Aqua Regia'!$A$813" xr:uid="{8D323E1F-6F30-4C3D-9005-35658E4A9D62}"/>
    <hyperlink ref="B113" location="'Aqua Regia'!$A$832" display="'Aqua Regia'!$A$832" xr:uid="{C77EA3C4-3DE8-4EE1-914F-92F0A1C42C3B}"/>
    <hyperlink ref="B114" location="'Aqua Regia'!$A$851" display="'Aqua Regia'!$A$851" xr:uid="{8A8C358B-BF6C-43D4-B5B2-FEACEFF7C68F}"/>
    <hyperlink ref="B115" location="'Aqua Regia'!$A$888" display="'Aqua Regia'!$A$888" xr:uid="{3167B6BD-2CD6-4E90-A1E8-7E56A26D0805}"/>
    <hyperlink ref="B116" location="'Aqua Regia'!$A$906" display="'Aqua Regia'!$A$906" xr:uid="{B923A474-39D3-4644-A4B3-440E84D50ADB}"/>
    <hyperlink ref="B117" location="'Aqua Regia'!$A$924" display="'Aqua Regia'!$A$924" xr:uid="{CD93F076-8B02-4D8C-9796-3C0C4CCB9E45}"/>
    <hyperlink ref="B118" location="'Aqua Regia'!$A$942" display="'Aqua Regia'!$A$942" xr:uid="{161297B4-BBC8-4AA4-A94F-3CFD0123E666}"/>
    <hyperlink ref="B119" location="'Aqua Regia'!$A$960" display="'Aqua Regia'!$A$960" xr:uid="{3F0F21E7-11B9-43C1-9E56-D56D7417CD16}"/>
    <hyperlink ref="B120" location="'Aqua Regia'!$A$979" display="'Aqua Regia'!$A$979" xr:uid="{FC2A44EB-C863-42F3-B9ED-F30BC15E6B8B}"/>
    <hyperlink ref="B121" location="'Aqua Regia'!$A$998" display="'Aqua Regia'!$A$998" xr:uid="{DA092512-0419-49A3-A84F-94728888615A}"/>
    <hyperlink ref="B122" location="'Aqua Regia'!$A$1034" display="'Aqua Regia'!$A$1034" xr:uid="{4CA578D4-74AF-42D5-9203-DBC93B983EE2}"/>
    <hyperlink ref="B123" location="'Aqua Regia'!$A$1053" display="'Aqua Regia'!$A$1053" xr:uid="{28C4CEB3-A639-4D5A-9D10-1E0D82926FA4}"/>
    <hyperlink ref="B124" location="'Aqua Regia'!$A$1072" display="'Aqua Regia'!$A$1072" xr:uid="{904AF24D-D4B1-4F75-9578-58729F7DE205}"/>
    <hyperlink ref="B125" location="'Aqua Regia'!$A$1090" display="'Aqua Regia'!$A$1090" xr:uid="{AA81F387-930E-4C8F-9EBF-D9350A831D88}"/>
    <hyperlink ref="B126" location="'Aqua Regia'!$A$1108" display="'Aqua Regia'!$A$1108" xr:uid="{A66EF9FD-FC63-4D5C-90E9-F76E99D4B5E8}"/>
    <hyperlink ref="B127" location="'Aqua Regia'!$A$1127" display="'Aqua Regia'!$A$1127" xr:uid="{3D7B1403-156B-4456-9BF3-1DEDBC032250}"/>
    <hyperlink ref="B128" location="'Aqua Regia'!$A$1146" display="'Aqua Regia'!$A$1146" xr:uid="{A44E9E3D-DCE5-4956-AC8B-28E97510339B}"/>
    <hyperlink ref="B129" location="'Aqua Regia'!$A$1165" display="'Aqua Regia'!$A$1165" xr:uid="{845093B8-332F-46B9-8E80-BF4AE5B89D8C}"/>
    <hyperlink ref="B130" location="'Aqua Regia'!$A$1183" display="'Aqua Regia'!$A$1183" xr:uid="{C4F6061C-D1AA-4F9A-9410-16A125A8CB2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1ABC-1547-41B1-BB7A-AF27F5A68439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497</v>
      </c>
      <c r="BM1" s="27" t="s">
        <v>67</v>
      </c>
    </row>
    <row r="2" spans="1:66" ht="15">
      <c r="A2" s="24" t="s">
        <v>98</v>
      </c>
      <c r="B2" s="18" t="s">
        <v>111</v>
      </c>
      <c r="C2" s="15" t="s">
        <v>112</v>
      </c>
      <c r="D2" s="14" t="s">
        <v>231</v>
      </c>
      <c r="E2" s="16" t="s">
        <v>231</v>
      </c>
      <c r="F2" s="17" t="s">
        <v>231</v>
      </c>
      <c r="G2" s="17" t="s">
        <v>231</v>
      </c>
      <c r="H2" s="17" t="s">
        <v>231</v>
      </c>
      <c r="I2" s="17" t="s">
        <v>231</v>
      </c>
      <c r="J2" s="17" t="s">
        <v>231</v>
      </c>
      <c r="K2" s="17" t="s">
        <v>231</v>
      </c>
      <c r="L2" s="15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52" t="s">
        <v>289</v>
      </c>
      <c r="E3" s="153" t="s">
        <v>290</v>
      </c>
      <c r="F3" s="154" t="s">
        <v>291</v>
      </c>
      <c r="G3" s="154" t="s">
        <v>292</v>
      </c>
      <c r="H3" s="154" t="s">
        <v>293</v>
      </c>
      <c r="I3" s="154" t="s">
        <v>294</v>
      </c>
      <c r="J3" s="154" t="s">
        <v>295</v>
      </c>
      <c r="K3" s="154" t="s">
        <v>296</v>
      </c>
      <c r="L3" s="15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114</v>
      </c>
      <c r="E4" s="10" t="s">
        <v>297</v>
      </c>
      <c r="F4" s="11" t="s">
        <v>297</v>
      </c>
      <c r="G4" s="11" t="s">
        <v>297</v>
      </c>
      <c r="H4" s="11" t="s">
        <v>297</v>
      </c>
      <c r="I4" s="11" t="s">
        <v>297</v>
      </c>
      <c r="J4" s="11" t="s">
        <v>297</v>
      </c>
      <c r="K4" s="11" t="s">
        <v>297</v>
      </c>
      <c r="L4" s="15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268</v>
      </c>
      <c r="E5" s="25" t="s">
        <v>298</v>
      </c>
      <c r="F5" s="25" t="s">
        <v>298</v>
      </c>
      <c r="G5" s="25" t="s">
        <v>298</v>
      </c>
      <c r="H5" s="25" t="s">
        <v>298</v>
      </c>
      <c r="I5" s="25" t="s">
        <v>298</v>
      </c>
      <c r="J5" s="25" t="s">
        <v>298</v>
      </c>
      <c r="K5" s="25" t="s">
        <v>298</v>
      </c>
      <c r="L5" s="15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0.32342566490334346</v>
      </c>
      <c r="E6" s="204">
        <v>0.235440279</v>
      </c>
      <c r="F6" s="204">
        <v>0.30479445999999999</v>
      </c>
      <c r="G6" s="204">
        <v>0.32769631100000002</v>
      </c>
      <c r="H6" s="204">
        <v>0.30714117400000002</v>
      </c>
      <c r="I6" s="204">
        <v>0.30501673499999998</v>
      </c>
      <c r="J6" s="204">
        <v>0.29826740600000001</v>
      </c>
      <c r="K6" s="204">
        <v>0.28105416799999999</v>
      </c>
      <c r="L6" s="207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9">
        <v>1</v>
      </c>
    </row>
    <row r="7" spans="1:66">
      <c r="A7" s="29"/>
      <c r="B7" s="19">
        <v>1</v>
      </c>
      <c r="C7" s="9">
        <v>2</v>
      </c>
      <c r="D7" s="210">
        <v>0.31441938556424776</v>
      </c>
      <c r="E7" s="23"/>
      <c r="F7" s="23">
        <v>0.31797318800000002</v>
      </c>
      <c r="G7" s="23"/>
      <c r="H7" s="23"/>
      <c r="I7" s="23"/>
      <c r="J7" s="23"/>
      <c r="K7" s="23"/>
      <c r="L7" s="207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9" t="e">
        <v>#N/A</v>
      </c>
    </row>
    <row r="8" spans="1:66">
      <c r="A8" s="29"/>
      <c r="B8" s="19">
        <v>1</v>
      </c>
      <c r="C8" s="9">
        <v>3</v>
      </c>
      <c r="D8" s="210">
        <v>0.32049085605177136</v>
      </c>
      <c r="E8" s="23">
        <v>0.30317991599999999</v>
      </c>
      <c r="F8" s="23">
        <v>0.28530978899999998</v>
      </c>
      <c r="G8" s="23">
        <v>0.263494493</v>
      </c>
      <c r="H8" s="23">
        <v>0.32033063899999997</v>
      </c>
      <c r="I8" s="23">
        <v>0.30811909599999998</v>
      </c>
      <c r="J8" s="23">
        <v>0.291726604</v>
      </c>
      <c r="K8" s="23">
        <v>0.35095996800000001</v>
      </c>
      <c r="L8" s="207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9">
        <v>16</v>
      </c>
    </row>
    <row r="9" spans="1:66">
      <c r="A9" s="29"/>
      <c r="B9" s="19">
        <v>1</v>
      </c>
      <c r="C9" s="9">
        <v>4</v>
      </c>
      <c r="D9" s="210">
        <v>0.33680139900605077</v>
      </c>
      <c r="E9" s="23"/>
      <c r="F9" s="23">
        <v>0.29531653299999999</v>
      </c>
      <c r="G9" s="23"/>
      <c r="H9" s="23"/>
      <c r="I9" s="23"/>
      <c r="J9" s="23"/>
      <c r="K9" s="23"/>
      <c r="L9" s="207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>
        <v>0.30934278434125095</v>
      </c>
      <c r="BN9" s="27"/>
    </row>
    <row r="10" spans="1:66">
      <c r="A10" s="29"/>
      <c r="B10" s="19">
        <v>1</v>
      </c>
      <c r="C10" s="9">
        <v>5</v>
      </c>
      <c r="D10" s="210">
        <v>0.31568310742819161</v>
      </c>
      <c r="E10" s="23">
        <v>0.37524019400000003</v>
      </c>
      <c r="F10" s="23">
        <v>0.31932279600000002</v>
      </c>
      <c r="G10" s="23">
        <v>0.34349810800000002</v>
      </c>
      <c r="H10" s="23">
        <v>0.33092670800000001</v>
      </c>
      <c r="I10" s="23">
        <v>0.24914235900000001</v>
      </c>
      <c r="J10" s="23">
        <v>0.32526303299999998</v>
      </c>
      <c r="K10" s="23">
        <v>0.333284372</v>
      </c>
      <c r="L10" s="207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9">
        <v>13</v>
      </c>
    </row>
    <row r="11" spans="1:66">
      <c r="A11" s="29"/>
      <c r="B11" s="19">
        <v>1</v>
      </c>
      <c r="C11" s="9">
        <v>6</v>
      </c>
      <c r="D11" s="210">
        <v>0.33881672054460088</v>
      </c>
      <c r="E11" s="23"/>
      <c r="F11" s="23">
        <v>0.29664823699999998</v>
      </c>
      <c r="G11" s="23"/>
      <c r="H11" s="23"/>
      <c r="I11" s="23"/>
      <c r="J11" s="23"/>
      <c r="K11" s="23"/>
      <c r="L11" s="207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56"/>
    </row>
    <row r="12" spans="1:66">
      <c r="A12" s="29"/>
      <c r="B12" s="19">
        <v>1</v>
      </c>
      <c r="C12" s="9">
        <v>7</v>
      </c>
      <c r="D12" s="210">
        <v>0.29027715832402334</v>
      </c>
      <c r="E12" s="23">
        <v>0.34625904600000001</v>
      </c>
      <c r="F12" s="23">
        <v>0.36597417399999999</v>
      </c>
      <c r="G12" s="23">
        <v>0.254166648</v>
      </c>
      <c r="H12" s="23">
        <v>0.25525674500000001</v>
      </c>
      <c r="I12" s="23">
        <v>0.28221886200000001</v>
      </c>
      <c r="J12" s="23">
        <v>0.291876001</v>
      </c>
      <c r="K12" s="23">
        <v>0.29582734399999999</v>
      </c>
      <c r="L12" s="207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56"/>
    </row>
    <row r="13" spans="1:66">
      <c r="A13" s="29"/>
      <c r="B13" s="19">
        <v>1</v>
      </c>
      <c r="C13" s="9">
        <v>8</v>
      </c>
      <c r="D13" s="210">
        <v>0.31941392642805211</v>
      </c>
      <c r="E13" s="23"/>
      <c r="F13" s="23">
        <v>0.31312297900000002</v>
      </c>
      <c r="G13" s="23"/>
      <c r="H13" s="23"/>
      <c r="I13" s="23"/>
      <c r="J13" s="23"/>
      <c r="K13" s="23"/>
      <c r="L13" s="207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56"/>
    </row>
    <row r="14" spans="1:66">
      <c r="A14" s="29"/>
      <c r="B14" s="19">
        <v>1</v>
      </c>
      <c r="C14" s="9">
        <v>9</v>
      </c>
      <c r="D14" s="210">
        <v>0.32593482838927473</v>
      </c>
      <c r="E14" s="23">
        <v>0.25699641299999998</v>
      </c>
      <c r="F14" s="23">
        <v>0.32756097299999998</v>
      </c>
      <c r="G14" s="212">
        <v>0.20880888</v>
      </c>
      <c r="H14" s="23">
        <v>0.26669691800000001</v>
      </c>
      <c r="I14" s="23">
        <v>0.29923048099999999</v>
      </c>
      <c r="J14" s="23">
        <v>0.33924243500000001</v>
      </c>
      <c r="K14" s="23">
        <v>0.28784915799999999</v>
      </c>
      <c r="L14" s="207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56"/>
    </row>
    <row r="15" spans="1:66">
      <c r="A15" s="29"/>
      <c r="B15" s="19">
        <v>1</v>
      </c>
      <c r="C15" s="9">
        <v>10</v>
      </c>
      <c r="D15" s="210">
        <v>0.30187015244159132</v>
      </c>
      <c r="E15" s="23"/>
      <c r="F15" s="23">
        <v>0.32103180999999997</v>
      </c>
      <c r="G15" s="23"/>
      <c r="H15" s="23"/>
      <c r="I15" s="23"/>
      <c r="J15" s="23"/>
      <c r="K15" s="23"/>
      <c r="L15" s="207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56"/>
    </row>
    <row r="16" spans="1:66">
      <c r="A16" s="29"/>
      <c r="B16" s="19">
        <v>1</v>
      </c>
      <c r="C16" s="9">
        <v>11</v>
      </c>
      <c r="D16" s="210">
        <v>0.32457982630325638</v>
      </c>
      <c r="E16" s="23">
        <v>0.29304053000000002</v>
      </c>
      <c r="F16" s="23">
        <v>0.32059764000000002</v>
      </c>
      <c r="G16" s="23">
        <v>0.31410675999999998</v>
      </c>
      <c r="H16" s="23">
        <v>0.33141348500000001</v>
      </c>
      <c r="I16" s="23">
        <v>0.27681039899999998</v>
      </c>
      <c r="J16" s="23">
        <v>0.28945932499999999</v>
      </c>
      <c r="K16" s="23">
        <v>0.28718737599999999</v>
      </c>
      <c r="L16" s="207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56"/>
    </row>
    <row r="17" spans="1:65">
      <c r="A17" s="29"/>
      <c r="B17" s="19">
        <v>1</v>
      </c>
      <c r="C17" s="9">
        <v>12</v>
      </c>
      <c r="D17" s="210">
        <v>0.33719005433007421</v>
      </c>
      <c r="E17" s="23"/>
      <c r="F17" s="23">
        <v>0.268415664</v>
      </c>
      <c r="G17" s="23"/>
      <c r="H17" s="23"/>
      <c r="I17" s="23"/>
      <c r="J17" s="23"/>
      <c r="K17" s="23"/>
      <c r="L17" s="207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56"/>
    </row>
    <row r="18" spans="1:65">
      <c r="A18" s="29"/>
      <c r="B18" s="19">
        <v>2</v>
      </c>
      <c r="C18" s="9">
        <v>13</v>
      </c>
      <c r="D18" s="210">
        <v>0.33432264317112786</v>
      </c>
      <c r="E18" s="23">
        <v>0.23159110099999999</v>
      </c>
      <c r="F18" s="23">
        <v>0.34417585699999997</v>
      </c>
      <c r="G18" s="23">
        <v>0.28061834499999999</v>
      </c>
      <c r="H18" s="23">
        <v>0.30558573</v>
      </c>
      <c r="I18" s="23">
        <v>0.280643486</v>
      </c>
      <c r="J18" s="23">
        <v>0.33611124599999997</v>
      </c>
      <c r="K18" s="23">
        <v>0.35439135500000002</v>
      </c>
      <c r="L18" s="207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56"/>
    </row>
    <row r="19" spans="1:65">
      <c r="A19" s="29"/>
      <c r="B19" s="19">
        <v>2</v>
      </c>
      <c r="C19" s="9">
        <v>14</v>
      </c>
      <c r="D19" s="210">
        <v>0.32925987033433107</v>
      </c>
      <c r="E19" s="23"/>
      <c r="F19" s="23">
        <v>0.34434108600000002</v>
      </c>
      <c r="G19" s="23"/>
      <c r="H19" s="23"/>
      <c r="I19" s="23"/>
      <c r="J19" s="23"/>
      <c r="K19" s="23"/>
      <c r="L19" s="207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56"/>
    </row>
    <row r="20" spans="1:65">
      <c r="A20" s="29"/>
      <c r="B20" s="19">
        <v>2</v>
      </c>
      <c r="C20" s="9">
        <v>15</v>
      </c>
      <c r="D20" s="210">
        <v>0.34645994223374688</v>
      </c>
      <c r="E20" s="23">
        <v>0.30873351300000001</v>
      </c>
      <c r="F20" s="23">
        <v>0.29705195099999998</v>
      </c>
      <c r="G20" s="23">
        <v>0.29954344100000002</v>
      </c>
      <c r="H20" s="23">
        <v>0.28177776500000001</v>
      </c>
      <c r="I20" s="23">
        <v>0.29867069800000001</v>
      </c>
      <c r="J20" s="23">
        <v>0.31217652800000001</v>
      </c>
      <c r="K20" s="23">
        <v>0.29388282900000001</v>
      </c>
      <c r="L20" s="207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56"/>
    </row>
    <row r="21" spans="1:65">
      <c r="A21" s="29"/>
      <c r="B21" s="19">
        <v>2</v>
      </c>
      <c r="C21" s="9">
        <v>16</v>
      </c>
      <c r="D21" s="210">
        <v>0.33220570089443535</v>
      </c>
      <c r="E21" s="23"/>
      <c r="F21" s="23">
        <v>0.35531346499999999</v>
      </c>
      <c r="G21" s="23"/>
      <c r="H21" s="23"/>
      <c r="I21" s="23"/>
      <c r="J21" s="23"/>
      <c r="K21" s="23"/>
      <c r="L21" s="207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56"/>
    </row>
    <row r="22" spans="1:65">
      <c r="A22" s="29"/>
      <c r="B22" s="19">
        <v>2</v>
      </c>
      <c r="C22" s="9">
        <v>17</v>
      </c>
      <c r="D22" s="210">
        <v>0.32485486560647003</v>
      </c>
      <c r="E22" s="23">
        <v>0.343069656</v>
      </c>
      <c r="F22" s="23">
        <v>0.224136162</v>
      </c>
      <c r="G22" s="23">
        <v>0.30267190599999999</v>
      </c>
      <c r="H22" s="23">
        <v>0.27808728100000002</v>
      </c>
      <c r="I22" s="23">
        <v>0.36235244500000002</v>
      </c>
      <c r="J22" s="23">
        <v>0.31907313900000001</v>
      </c>
      <c r="K22" s="23">
        <v>0.34323456800000002</v>
      </c>
      <c r="L22" s="207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56"/>
    </row>
    <row r="23" spans="1:65">
      <c r="A23" s="29"/>
      <c r="B23" s="19">
        <v>2</v>
      </c>
      <c r="C23" s="9">
        <v>18</v>
      </c>
      <c r="D23" s="210">
        <v>0.33547988067346618</v>
      </c>
      <c r="E23" s="23"/>
      <c r="F23" s="23">
        <v>0.309882041</v>
      </c>
      <c r="G23" s="23"/>
      <c r="H23" s="23"/>
      <c r="I23" s="23"/>
      <c r="J23" s="23"/>
      <c r="K23" s="23"/>
      <c r="L23" s="207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56"/>
    </row>
    <row r="24" spans="1:65">
      <c r="A24" s="29"/>
      <c r="B24" s="19">
        <v>2</v>
      </c>
      <c r="C24" s="9">
        <v>19</v>
      </c>
      <c r="D24" s="210">
        <v>0.33282094166740989</v>
      </c>
      <c r="E24" s="23">
        <v>0.34172081100000001</v>
      </c>
      <c r="F24" s="23">
        <v>0.283780539</v>
      </c>
      <c r="G24" s="23">
        <v>0.32963313399999999</v>
      </c>
      <c r="H24" s="23">
        <v>0.29147141199999999</v>
      </c>
      <c r="I24" s="23">
        <v>0.31027360199999998</v>
      </c>
      <c r="J24" s="23">
        <v>0.30572461099999998</v>
      </c>
      <c r="K24" s="23">
        <v>0.34761795299999998</v>
      </c>
      <c r="L24" s="207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56"/>
    </row>
    <row r="25" spans="1:65">
      <c r="A25" s="29"/>
      <c r="B25" s="19">
        <v>2</v>
      </c>
      <c r="C25" s="9">
        <v>20</v>
      </c>
      <c r="D25" s="210">
        <v>0.3327751211867529</v>
      </c>
      <c r="E25" s="23"/>
      <c r="F25" s="23">
        <v>0.288189209</v>
      </c>
      <c r="G25" s="23"/>
      <c r="H25" s="23"/>
      <c r="I25" s="23"/>
      <c r="J25" s="23"/>
      <c r="K25" s="23"/>
      <c r="L25" s="207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56"/>
    </row>
    <row r="26" spans="1:65">
      <c r="A26" s="29"/>
      <c r="B26" s="19">
        <v>2</v>
      </c>
      <c r="C26" s="9">
        <v>21</v>
      </c>
      <c r="D26" s="210"/>
      <c r="E26" s="23">
        <v>0.35467437899999998</v>
      </c>
      <c r="F26" s="23">
        <v>0.30954414899999999</v>
      </c>
      <c r="G26" s="23">
        <v>0.34830856799999999</v>
      </c>
      <c r="H26" s="23">
        <v>0.27847750599999999</v>
      </c>
      <c r="I26" s="23">
        <v>0.29085956800000001</v>
      </c>
      <c r="J26" s="23">
        <v>0.34921365100000001</v>
      </c>
      <c r="K26" s="23">
        <v>0.308881128</v>
      </c>
      <c r="L26" s="207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56"/>
    </row>
    <row r="27" spans="1:65">
      <c r="A27" s="29"/>
      <c r="B27" s="19">
        <v>2</v>
      </c>
      <c r="C27" s="9">
        <v>22</v>
      </c>
      <c r="D27" s="210"/>
      <c r="E27" s="23"/>
      <c r="F27" s="23">
        <v>0.300166865</v>
      </c>
      <c r="G27" s="23"/>
      <c r="H27" s="23"/>
      <c r="I27" s="23"/>
      <c r="J27" s="23"/>
      <c r="K27" s="23"/>
      <c r="L27" s="207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56"/>
    </row>
    <row r="28" spans="1:65">
      <c r="A28" s="29"/>
      <c r="B28" s="19">
        <v>2</v>
      </c>
      <c r="C28" s="9">
        <v>23</v>
      </c>
      <c r="D28" s="210"/>
      <c r="E28" s="23">
        <v>0.28781088900000001</v>
      </c>
      <c r="F28" s="23">
        <v>0.387139438</v>
      </c>
      <c r="G28" s="23">
        <v>0.30547612800000001</v>
      </c>
      <c r="H28" s="23">
        <v>0.34033680500000002</v>
      </c>
      <c r="I28" s="23">
        <v>0.29535952399999998</v>
      </c>
      <c r="J28" s="23">
        <v>0.381666328</v>
      </c>
      <c r="K28" s="23">
        <v>0.346012506</v>
      </c>
      <c r="L28" s="207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56"/>
    </row>
    <row r="29" spans="1:65">
      <c r="A29" s="29"/>
      <c r="B29" s="19">
        <v>2</v>
      </c>
      <c r="C29" s="9">
        <v>24</v>
      </c>
      <c r="D29" s="210"/>
      <c r="E29" s="23"/>
      <c r="F29" s="23">
        <v>0.28931322900000001</v>
      </c>
      <c r="G29" s="23"/>
      <c r="H29" s="23"/>
      <c r="I29" s="23"/>
      <c r="J29" s="23"/>
      <c r="K29" s="23"/>
      <c r="L29" s="207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56"/>
    </row>
    <row r="30" spans="1:65">
      <c r="A30" s="29"/>
      <c r="B30" s="19">
        <v>3</v>
      </c>
      <c r="C30" s="9">
        <v>25</v>
      </c>
      <c r="D30" s="210"/>
      <c r="E30" s="23">
        <v>0.33</v>
      </c>
      <c r="F30" s="23">
        <v>0.28498647999999999</v>
      </c>
      <c r="G30" s="23">
        <v>0.32127215999999997</v>
      </c>
      <c r="H30" s="23"/>
      <c r="I30" s="23"/>
      <c r="J30" s="23"/>
      <c r="K30" s="23"/>
      <c r="L30" s="207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56"/>
    </row>
    <row r="31" spans="1:65">
      <c r="A31" s="29"/>
      <c r="B31" s="19">
        <v>3</v>
      </c>
      <c r="C31" s="9">
        <v>26</v>
      </c>
      <c r="D31" s="210"/>
      <c r="E31" s="23"/>
      <c r="F31" s="23">
        <v>0.30025180099999998</v>
      </c>
      <c r="G31" s="23"/>
      <c r="H31" s="23"/>
      <c r="I31" s="23"/>
      <c r="J31" s="23"/>
      <c r="K31" s="23"/>
      <c r="L31" s="207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208"/>
      <c r="BJ31" s="208"/>
      <c r="BK31" s="208"/>
      <c r="BL31" s="208"/>
      <c r="BM31" s="56"/>
    </row>
    <row r="32" spans="1:65">
      <c r="A32" s="29"/>
      <c r="B32" s="19">
        <v>3</v>
      </c>
      <c r="C32" s="9">
        <v>27</v>
      </c>
      <c r="D32" s="210"/>
      <c r="E32" s="23">
        <v>0.31</v>
      </c>
      <c r="F32" s="23">
        <v>0.36221844399999997</v>
      </c>
      <c r="G32" s="23">
        <v>0.29768054599999999</v>
      </c>
      <c r="H32" s="23"/>
      <c r="I32" s="23"/>
      <c r="J32" s="23"/>
      <c r="K32" s="23"/>
      <c r="L32" s="207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208"/>
      <c r="BJ32" s="208"/>
      <c r="BK32" s="208"/>
      <c r="BL32" s="208"/>
      <c r="BM32" s="56"/>
    </row>
    <row r="33" spans="1:65">
      <c r="A33" s="29"/>
      <c r="B33" s="19">
        <v>3</v>
      </c>
      <c r="C33" s="9">
        <v>28</v>
      </c>
      <c r="D33" s="210"/>
      <c r="E33" s="23"/>
      <c r="F33" s="23">
        <v>0.30443772099999999</v>
      </c>
      <c r="G33" s="23"/>
      <c r="H33" s="23"/>
      <c r="I33" s="23"/>
      <c r="J33" s="23"/>
      <c r="K33" s="23"/>
      <c r="L33" s="207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56"/>
    </row>
    <row r="34" spans="1:65">
      <c r="A34" s="29"/>
      <c r="B34" s="19">
        <v>3</v>
      </c>
      <c r="C34" s="9">
        <v>29</v>
      </c>
      <c r="D34" s="210"/>
      <c r="E34" s="23">
        <v>0.35</v>
      </c>
      <c r="F34" s="23">
        <v>0.35589865999999998</v>
      </c>
      <c r="G34" s="23">
        <v>0.30577638099999999</v>
      </c>
      <c r="H34" s="23"/>
      <c r="I34" s="23"/>
      <c r="J34" s="23"/>
      <c r="K34" s="23"/>
      <c r="L34" s="207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56"/>
    </row>
    <row r="35" spans="1:65">
      <c r="A35" s="29"/>
      <c r="B35" s="19">
        <v>3</v>
      </c>
      <c r="C35" s="9">
        <v>30</v>
      </c>
      <c r="D35" s="210"/>
      <c r="E35" s="23"/>
      <c r="F35" s="23">
        <v>0.30468568099999999</v>
      </c>
      <c r="G35" s="23"/>
      <c r="H35" s="23"/>
      <c r="I35" s="23"/>
      <c r="J35" s="23"/>
      <c r="K35" s="23"/>
      <c r="L35" s="207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56"/>
    </row>
    <row r="36" spans="1:65">
      <c r="A36" s="29"/>
      <c r="B36" s="19">
        <v>3</v>
      </c>
      <c r="C36" s="9">
        <v>31</v>
      </c>
      <c r="D36" s="210"/>
      <c r="E36" s="23">
        <v>0.25</v>
      </c>
      <c r="F36" s="23">
        <v>0.342568973</v>
      </c>
      <c r="G36" s="23">
        <v>0.31224070799999998</v>
      </c>
      <c r="H36" s="23"/>
      <c r="I36" s="23"/>
      <c r="J36" s="23"/>
      <c r="K36" s="23"/>
      <c r="L36" s="207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56"/>
    </row>
    <row r="37" spans="1:65">
      <c r="A37" s="29"/>
      <c r="B37" s="19">
        <v>3</v>
      </c>
      <c r="C37" s="9">
        <v>32</v>
      </c>
      <c r="D37" s="210"/>
      <c r="E37" s="23"/>
      <c r="F37" s="23">
        <v>0.33407259500000003</v>
      </c>
      <c r="G37" s="23"/>
      <c r="H37" s="23"/>
      <c r="I37" s="23"/>
      <c r="J37" s="23"/>
      <c r="K37" s="23"/>
      <c r="L37" s="207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56"/>
    </row>
    <row r="38" spans="1:65">
      <c r="A38" s="29"/>
      <c r="B38" s="19">
        <v>3</v>
      </c>
      <c r="C38" s="9">
        <v>33</v>
      </c>
      <c r="D38" s="210"/>
      <c r="E38" s="23">
        <v>0.31</v>
      </c>
      <c r="F38" s="23">
        <v>0.26400256100000002</v>
      </c>
      <c r="G38" s="23">
        <v>0.29314700399999999</v>
      </c>
      <c r="H38" s="23"/>
      <c r="I38" s="23"/>
      <c r="J38" s="23"/>
      <c r="K38" s="23"/>
      <c r="L38" s="207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56"/>
    </row>
    <row r="39" spans="1:65">
      <c r="A39" s="29"/>
      <c r="B39" s="19">
        <v>3</v>
      </c>
      <c r="C39" s="9">
        <v>34</v>
      </c>
      <c r="D39" s="210"/>
      <c r="E39" s="23"/>
      <c r="F39" s="23">
        <v>0.26764943200000002</v>
      </c>
      <c r="G39" s="23"/>
      <c r="H39" s="23"/>
      <c r="I39" s="23"/>
      <c r="J39" s="23"/>
      <c r="K39" s="23"/>
      <c r="L39" s="207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56"/>
    </row>
    <row r="40" spans="1:65">
      <c r="A40" s="29"/>
      <c r="B40" s="19">
        <v>3</v>
      </c>
      <c r="C40" s="9">
        <v>35</v>
      </c>
      <c r="D40" s="210"/>
      <c r="E40" s="23">
        <v>0.28999999999999998</v>
      </c>
      <c r="F40" s="23">
        <v>0.40251111499999997</v>
      </c>
      <c r="G40" s="23">
        <v>0.31313713399999998</v>
      </c>
      <c r="H40" s="23"/>
      <c r="I40" s="23"/>
      <c r="J40" s="23"/>
      <c r="K40" s="23"/>
      <c r="L40" s="207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56"/>
    </row>
    <row r="41" spans="1:65">
      <c r="A41" s="29"/>
      <c r="B41" s="19">
        <v>3</v>
      </c>
      <c r="C41" s="9">
        <v>36</v>
      </c>
      <c r="D41" s="210"/>
      <c r="E41" s="23"/>
      <c r="F41" s="23">
        <v>0.30737708400000002</v>
      </c>
      <c r="G41" s="23"/>
      <c r="H41" s="23"/>
      <c r="I41" s="23"/>
      <c r="J41" s="23"/>
      <c r="K41" s="23"/>
      <c r="L41" s="207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56"/>
    </row>
    <row r="42" spans="1:65">
      <c r="A42" s="29"/>
      <c r="B42" s="19">
        <v>4</v>
      </c>
      <c r="C42" s="9">
        <v>37</v>
      </c>
      <c r="D42" s="210"/>
      <c r="E42" s="23">
        <v>0.35</v>
      </c>
      <c r="F42" s="23">
        <v>0.34</v>
      </c>
      <c r="G42" s="23">
        <v>0.30714117400000002</v>
      </c>
      <c r="H42" s="23"/>
      <c r="I42" s="23"/>
      <c r="J42" s="23"/>
      <c r="K42" s="23"/>
      <c r="L42" s="207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56"/>
    </row>
    <row r="43" spans="1:65">
      <c r="A43" s="29"/>
      <c r="B43" s="19">
        <v>4</v>
      </c>
      <c r="C43" s="9">
        <v>38</v>
      </c>
      <c r="D43" s="210"/>
      <c r="E43" s="23">
        <v>0.33</v>
      </c>
      <c r="F43" s="23">
        <v>0.3</v>
      </c>
      <c r="G43" s="23">
        <v>0.25525674500000001</v>
      </c>
      <c r="H43" s="23"/>
      <c r="I43" s="23"/>
      <c r="J43" s="23"/>
      <c r="K43" s="23"/>
      <c r="L43" s="207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56"/>
    </row>
    <row r="44" spans="1:65">
      <c r="A44" s="29"/>
      <c r="B44" s="19">
        <v>4</v>
      </c>
      <c r="C44" s="9">
        <v>39</v>
      </c>
      <c r="D44" s="210"/>
      <c r="E44" s="23">
        <v>0.33</v>
      </c>
      <c r="F44" s="23">
        <v>0.32</v>
      </c>
      <c r="G44" s="23">
        <v>0.32033063899999997</v>
      </c>
      <c r="H44" s="23"/>
      <c r="I44" s="23"/>
      <c r="J44" s="23"/>
      <c r="K44" s="23"/>
      <c r="L44" s="207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56"/>
    </row>
    <row r="45" spans="1:65">
      <c r="A45" s="29"/>
      <c r="B45" s="19">
        <v>4</v>
      </c>
      <c r="C45" s="9">
        <v>40</v>
      </c>
      <c r="D45" s="210"/>
      <c r="E45" s="23">
        <v>0.28999999999999998</v>
      </c>
      <c r="F45" s="23">
        <v>0.28999999999999998</v>
      </c>
      <c r="G45" s="23">
        <v>0.26669691800000001</v>
      </c>
      <c r="H45" s="23"/>
      <c r="I45" s="23"/>
      <c r="J45" s="23"/>
      <c r="K45" s="23"/>
      <c r="L45" s="207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56"/>
    </row>
    <row r="46" spans="1:65">
      <c r="A46" s="29"/>
      <c r="B46" s="19">
        <v>4</v>
      </c>
      <c r="C46" s="9">
        <v>41</v>
      </c>
      <c r="D46" s="210"/>
      <c r="E46" s="23">
        <v>0.3</v>
      </c>
      <c r="F46" s="23">
        <v>0.3</v>
      </c>
      <c r="G46" s="23">
        <v>0.33092670800000001</v>
      </c>
      <c r="H46" s="23"/>
      <c r="I46" s="23"/>
      <c r="J46" s="23"/>
      <c r="K46" s="23"/>
      <c r="L46" s="207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56"/>
    </row>
    <row r="47" spans="1:65">
      <c r="A47" s="29"/>
      <c r="B47" s="19">
        <v>4</v>
      </c>
      <c r="C47" s="9">
        <v>42</v>
      </c>
      <c r="D47" s="210"/>
      <c r="E47" s="23">
        <v>0.31</v>
      </c>
      <c r="F47" s="23">
        <v>0.36</v>
      </c>
      <c r="G47" s="23">
        <v>0.33141348500000001</v>
      </c>
      <c r="H47" s="23"/>
      <c r="I47" s="23"/>
      <c r="J47" s="23"/>
      <c r="K47" s="23"/>
      <c r="L47" s="207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56"/>
    </row>
    <row r="48" spans="1:65">
      <c r="A48" s="29"/>
      <c r="B48" s="19">
        <v>5</v>
      </c>
      <c r="C48" s="9">
        <v>43</v>
      </c>
      <c r="D48" s="210"/>
      <c r="E48" s="23"/>
      <c r="F48" s="23">
        <v>0.3</v>
      </c>
      <c r="G48" s="23">
        <v>0.30558573</v>
      </c>
      <c r="H48" s="23"/>
      <c r="I48" s="23"/>
      <c r="J48" s="23"/>
      <c r="K48" s="23"/>
      <c r="L48" s="207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56"/>
    </row>
    <row r="49" spans="1:65">
      <c r="A49" s="29"/>
      <c r="B49" s="19">
        <v>5</v>
      </c>
      <c r="C49" s="9">
        <v>44</v>
      </c>
      <c r="D49" s="210"/>
      <c r="E49" s="23"/>
      <c r="F49" s="23">
        <v>0.3</v>
      </c>
      <c r="G49" s="23">
        <v>0.29147141199999999</v>
      </c>
      <c r="H49" s="23"/>
      <c r="I49" s="23"/>
      <c r="J49" s="23"/>
      <c r="K49" s="23"/>
      <c r="L49" s="207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56"/>
    </row>
    <row r="50" spans="1:65">
      <c r="A50" s="29"/>
      <c r="B50" s="19">
        <v>5</v>
      </c>
      <c r="C50" s="9">
        <v>45</v>
      </c>
      <c r="D50" s="210"/>
      <c r="E50" s="23"/>
      <c r="F50" s="23">
        <v>0.34</v>
      </c>
      <c r="G50" s="23">
        <v>0.28177776500000001</v>
      </c>
      <c r="H50" s="23"/>
      <c r="I50" s="23"/>
      <c r="J50" s="23"/>
      <c r="K50" s="23"/>
      <c r="L50" s="207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56"/>
    </row>
    <row r="51" spans="1:65">
      <c r="A51" s="29"/>
      <c r="B51" s="19">
        <v>5</v>
      </c>
      <c r="C51" s="9">
        <v>46</v>
      </c>
      <c r="D51" s="210"/>
      <c r="E51" s="23"/>
      <c r="F51" s="23">
        <v>0.25</v>
      </c>
      <c r="G51" s="23">
        <v>0.27847750599999999</v>
      </c>
      <c r="H51" s="23"/>
      <c r="I51" s="23"/>
      <c r="J51" s="23"/>
      <c r="K51" s="23"/>
      <c r="L51" s="207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56"/>
    </row>
    <row r="52" spans="1:65">
      <c r="A52" s="29"/>
      <c r="B52" s="19">
        <v>5</v>
      </c>
      <c r="C52" s="9">
        <v>47</v>
      </c>
      <c r="D52" s="210"/>
      <c r="E52" s="23"/>
      <c r="F52" s="23">
        <v>0.32</v>
      </c>
      <c r="G52" s="23">
        <v>0.27808728100000002</v>
      </c>
      <c r="H52" s="23"/>
      <c r="I52" s="23"/>
      <c r="J52" s="23"/>
      <c r="K52" s="23"/>
      <c r="L52" s="207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56"/>
    </row>
    <row r="53" spans="1:65">
      <c r="A53" s="29"/>
      <c r="B53" s="19">
        <v>5</v>
      </c>
      <c r="C53" s="9">
        <v>48</v>
      </c>
      <c r="D53" s="210"/>
      <c r="E53" s="23"/>
      <c r="F53" s="23">
        <v>0.31</v>
      </c>
      <c r="G53" s="23">
        <v>0.34033680500000002</v>
      </c>
      <c r="H53" s="23"/>
      <c r="I53" s="23"/>
      <c r="J53" s="23"/>
      <c r="K53" s="23"/>
      <c r="L53" s="207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208"/>
      <c r="BJ53" s="208"/>
      <c r="BK53" s="208"/>
      <c r="BL53" s="208"/>
      <c r="BM53" s="56"/>
    </row>
    <row r="54" spans="1:65">
      <c r="A54" s="29"/>
      <c r="B54" s="19">
        <v>6</v>
      </c>
      <c r="C54" s="9">
        <v>49</v>
      </c>
      <c r="D54" s="210"/>
      <c r="E54" s="23"/>
      <c r="F54" s="23">
        <v>0.36</v>
      </c>
      <c r="G54" s="23">
        <v>0.34091299000000003</v>
      </c>
      <c r="H54" s="23"/>
      <c r="I54" s="23"/>
      <c r="J54" s="23"/>
      <c r="K54" s="23"/>
      <c r="L54" s="207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56"/>
    </row>
    <row r="55" spans="1:65">
      <c r="A55" s="29"/>
      <c r="B55" s="19">
        <v>6</v>
      </c>
      <c r="C55" s="9">
        <v>50</v>
      </c>
      <c r="D55" s="210"/>
      <c r="E55" s="23"/>
      <c r="F55" s="23">
        <v>0.36</v>
      </c>
      <c r="G55" s="23">
        <v>0.31180995500000003</v>
      </c>
      <c r="H55" s="23"/>
      <c r="I55" s="23"/>
      <c r="J55" s="23"/>
      <c r="K55" s="23"/>
      <c r="L55" s="207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56"/>
    </row>
    <row r="56" spans="1:65">
      <c r="A56" s="29"/>
      <c r="B56" s="19">
        <v>6</v>
      </c>
      <c r="C56" s="9">
        <v>51</v>
      </c>
      <c r="D56" s="210"/>
      <c r="E56" s="23"/>
      <c r="F56" s="23">
        <v>0.31</v>
      </c>
      <c r="G56" s="23">
        <v>0.27834869499999998</v>
      </c>
      <c r="H56" s="23"/>
      <c r="I56" s="23"/>
      <c r="J56" s="23"/>
      <c r="K56" s="23"/>
      <c r="L56" s="207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56"/>
    </row>
    <row r="57" spans="1:65">
      <c r="A57" s="29"/>
      <c r="B57" s="19">
        <v>6</v>
      </c>
      <c r="C57" s="9">
        <v>52</v>
      </c>
      <c r="D57" s="210"/>
      <c r="E57" s="23"/>
      <c r="F57" s="23">
        <v>0.33</v>
      </c>
      <c r="G57" s="23">
        <v>0.32582011100000002</v>
      </c>
      <c r="H57" s="23"/>
      <c r="I57" s="23"/>
      <c r="J57" s="23"/>
      <c r="K57" s="23"/>
      <c r="L57" s="207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56"/>
    </row>
    <row r="58" spans="1:65">
      <c r="A58" s="29"/>
      <c r="B58" s="19">
        <v>6</v>
      </c>
      <c r="C58" s="9">
        <v>53</v>
      </c>
      <c r="D58" s="210"/>
      <c r="E58" s="23"/>
      <c r="F58" s="23">
        <v>0.27</v>
      </c>
      <c r="G58" s="23">
        <v>0.34156299899999998</v>
      </c>
      <c r="H58" s="23"/>
      <c r="I58" s="23"/>
      <c r="J58" s="23"/>
      <c r="K58" s="23"/>
      <c r="L58" s="207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56"/>
    </row>
    <row r="59" spans="1:65">
      <c r="A59" s="29"/>
      <c r="B59" s="19">
        <v>6</v>
      </c>
      <c r="C59" s="9">
        <v>54</v>
      </c>
      <c r="D59" s="210"/>
      <c r="E59" s="23"/>
      <c r="F59" s="23">
        <v>0.33</v>
      </c>
      <c r="G59" s="23">
        <v>0.33266346600000002</v>
      </c>
      <c r="H59" s="23"/>
      <c r="I59" s="23"/>
      <c r="J59" s="23"/>
      <c r="K59" s="23"/>
      <c r="L59" s="207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56"/>
    </row>
    <row r="60" spans="1:65">
      <c r="A60" s="29"/>
      <c r="B60" s="20" t="s">
        <v>273</v>
      </c>
      <c r="C60" s="12"/>
      <c r="D60" s="213">
        <v>0.32585410227411088</v>
      </c>
      <c r="E60" s="213">
        <v>0.30948986362499992</v>
      </c>
      <c r="F60" s="213">
        <v>0.31462523668518511</v>
      </c>
      <c r="G60" s="213">
        <v>0.30388602886111099</v>
      </c>
      <c r="H60" s="213">
        <v>0.29895851400000006</v>
      </c>
      <c r="I60" s="213">
        <v>0.29655810458333337</v>
      </c>
      <c r="J60" s="213">
        <v>0.31998335891666668</v>
      </c>
      <c r="K60" s="213">
        <v>0.31918189375000006</v>
      </c>
      <c r="L60" s="207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56"/>
    </row>
    <row r="61" spans="1:65">
      <c r="A61" s="29"/>
      <c r="B61" s="3" t="s">
        <v>274</v>
      </c>
      <c r="C61" s="28"/>
      <c r="D61" s="23">
        <v>0.3275973493618029</v>
      </c>
      <c r="E61" s="23">
        <v>0.31</v>
      </c>
      <c r="F61" s="23">
        <v>0.3099410205</v>
      </c>
      <c r="G61" s="23">
        <v>0.3064587775</v>
      </c>
      <c r="H61" s="23">
        <v>0.29852857099999996</v>
      </c>
      <c r="I61" s="23">
        <v>0.297015111</v>
      </c>
      <c r="J61" s="23">
        <v>0.31562483350000003</v>
      </c>
      <c r="K61" s="23">
        <v>0.32108274999999997</v>
      </c>
      <c r="L61" s="207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56"/>
    </row>
    <row r="62" spans="1:65">
      <c r="A62" s="29"/>
      <c r="B62" s="3" t="s">
        <v>275</v>
      </c>
      <c r="C62" s="28"/>
      <c r="D62" s="23">
        <v>1.3194188240257308E-2</v>
      </c>
      <c r="E62" s="23">
        <v>3.8394379800542E-2</v>
      </c>
      <c r="F62" s="23">
        <v>3.3938855617771588E-2</v>
      </c>
      <c r="G62" s="23">
        <v>3.0620921043376829E-2</v>
      </c>
      <c r="H62" s="23">
        <v>2.7817697536096718E-2</v>
      </c>
      <c r="I62" s="23">
        <v>2.6739217674218628E-2</v>
      </c>
      <c r="J62" s="23">
        <v>2.7920257208546087E-2</v>
      </c>
      <c r="K62" s="23">
        <v>2.9086314851567006E-2</v>
      </c>
      <c r="L62" s="207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56"/>
    </row>
    <row r="63" spans="1:65">
      <c r="A63" s="29"/>
      <c r="B63" s="3" t="s">
        <v>87</v>
      </c>
      <c r="C63" s="28"/>
      <c r="D63" s="13">
        <v>4.0491091406172505E-2</v>
      </c>
      <c r="E63" s="13">
        <v>0.12405698639314204</v>
      </c>
      <c r="F63" s="13">
        <v>0.1078707352764931</v>
      </c>
      <c r="G63" s="13">
        <v>0.10076449107626435</v>
      </c>
      <c r="H63" s="13">
        <v>9.3048688140377603E-2</v>
      </c>
      <c r="I63" s="13">
        <v>9.016518942143717E-2</v>
      </c>
      <c r="J63" s="13">
        <v>8.7255341349852397E-2</v>
      </c>
      <c r="K63" s="13">
        <v>9.1127709375485214E-2</v>
      </c>
      <c r="L63" s="15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29"/>
      <c r="B64" s="3" t="s">
        <v>276</v>
      </c>
      <c r="C64" s="28"/>
      <c r="D64" s="13">
        <v>5.337547461474168E-2</v>
      </c>
      <c r="E64" s="13">
        <v>4.7545729589959507E-4</v>
      </c>
      <c r="F64" s="13">
        <v>1.7076371621802089E-2</v>
      </c>
      <c r="G64" s="13">
        <v>-1.7639834372604413E-2</v>
      </c>
      <c r="H64" s="13">
        <v>-3.3568813843078082E-2</v>
      </c>
      <c r="I64" s="13">
        <v>-4.1328520996999241E-2</v>
      </c>
      <c r="J64" s="13">
        <v>3.4397358251219368E-2</v>
      </c>
      <c r="K64" s="13">
        <v>3.180649398272406E-2</v>
      </c>
      <c r="L64" s="15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5"/>
    </row>
    <row r="65" spans="1:65">
      <c r="A65" s="29"/>
      <c r="B65" s="45" t="s">
        <v>277</v>
      </c>
      <c r="C65" s="46"/>
      <c r="D65" s="44" t="s">
        <v>278</v>
      </c>
      <c r="E65" s="44">
        <v>0</v>
      </c>
      <c r="F65" s="44">
        <v>0.36</v>
      </c>
      <c r="G65" s="44">
        <v>0.39</v>
      </c>
      <c r="H65" s="44">
        <v>0.73</v>
      </c>
      <c r="I65" s="44">
        <v>0.9</v>
      </c>
      <c r="J65" s="44">
        <v>0.73</v>
      </c>
      <c r="K65" s="44">
        <v>0.67</v>
      </c>
      <c r="L65" s="15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B66" s="30"/>
      <c r="C66" s="20"/>
      <c r="D66" s="20"/>
      <c r="E66" s="20"/>
      <c r="F66" s="20"/>
      <c r="G66" s="20"/>
      <c r="H66" s="20"/>
      <c r="I66" s="20"/>
      <c r="J66" s="20"/>
      <c r="K66" s="20"/>
      <c r="BM66" s="55"/>
    </row>
    <row r="67" spans="1:65">
      <c r="BM67" s="56"/>
    </row>
    <row r="68" spans="1:65">
      <c r="BM68" s="57"/>
    </row>
    <row r="69" spans="1:65">
      <c r="BM69" s="57"/>
    </row>
    <row r="70" spans="1:65">
      <c r="BM70" s="57"/>
    </row>
    <row r="71" spans="1:65">
      <c r="BM71" s="57"/>
    </row>
    <row r="72" spans="1:65">
      <c r="BM72" s="57"/>
    </row>
    <row r="73" spans="1:65">
      <c r="BM73" s="57"/>
    </row>
    <row r="74" spans="1:65">
      <c r="BM74" s="57"/>
    </row>
    <row r="75" spans="1:65">
      <c r="BM75" s="57"/>
    </row>
    <row r="76" spans="1:65">
      <c r="BM76" s="57"/>
    </row>
    <row r="77" spans="1:65">
      <c r="BM77" s="57"/>
    </row>
    <row r="78" spans="1:65">
      <c r="BM78" s="57"/>
    </row>
    <row r="79" spans="1:65">
      <c r="BM79" s="57"/>
    </row>
    <row r="80" spans="1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59 E6:K59">
    <cfRule type="expression" dxfId="20" priority="3">
      <formula>AND($B6&lt;&gt;$B5,NOT(ISBLANK(INDIRECT(Anlyt_LabRefThisCol))))</formula>
    </cfRule>
  </conditionalFormatting>
  <conditionalFormatting sqref="C2:K65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0B82-B7C5-4300-9468-773971CA0C05}">
  <sheetPr codeName="Sheet15"/>
  <dimension ref="A1:BN1222"/>
  <sheetViews>
    <sheetView zoomScale="82" zoomScaleNormal="82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498</v>
      </c>
      <c r="BM1" s="27" t="s">
        <v>67</v>
      </c>
    </row>
    <row r="2" spans="1:66" ht="15">
      <c r="A2" s="24" t="s">
        <v>4</v>
      </c>
      <c r="B2" s="18" t="s">
        <v>111</v>
      </c>
      <c r="C2" s="15" t="s">
        <v>112</v>
      </c>
      <c r="D2" s="16" t="s">
        <v>231</v>
      </c>
      <c r="E2" s="17" t="s">
        <v>231</v>
      </c>
      <c r="F2" s="17" t="s">
        <v>231</v>
      </c>
      <c r="G2" s="17" t="s">
        <v>231</v>
      </c>
      <c r="H2" s="17" t="s">
        <v>231</v>
      </c>
      <c r="I2" s="17" t="s">
        <v>231</v>
      </c>
      <c r="J2" s="17" t="s">
        <v>231</v>
      </c>
      <c r="K2" s="17" t="s">
        <v>231</v>
      </c>
      <c r="L2" s="17" t="s">
        <v>231</v>
      </c>
      <c r="M2" s="17" t="s">
        <v>231</v>
      </c>
      <c r="N2" s="17" t="s">
        <v>231</v>
      </c>
      <c r="O2" s="17" t="s">
        <v>231</v>
      </c>
      <c r="P2" s="17" t="s">
        <v>231</v>
      </c>
      <c r="Q2" s="17" t="s">
        <v>231</v>
      </c>
      <c r="R2" s="17" t="s">
        <v>231</v>
      </c>
      <c r="S2" s="17" t="s">
        <v>231</v>
      </c>
      <c r="T2" s="17" t="s">
        <v>231</v>
      </c>
      <c r="U2" s="17" t="s">
        <v>231</v>
      </c>
      <c r="V2" s="17" t="s">
        <v>231</v>
      </c>
      <c r="W2" s="17" t="s">
        <v>231</v>
      </c>
      <c r="X2" s="17" t="s">
        <v>231</v>
      </c>
      <c r="Y2" s="17" t="s">
        <v>231</v>
      </c>
      <c r="Z2" s="17" t="s">
        <v>231</v>
      </c>
      <c r="AA2" s="17" t="s">
        <v>231</v>
      </c>
      <c r="AB2" s="17" t="s">
        <v>231</v>
      </c>
      <c r="AC2" s="15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53" t="s">
        <v>234</v>
      </c>
      <c r="E3" s="154" t="s">
        <v>235</v>
      </c>
      <c r="F3" s="154" t="s">
        <v>236</v>
      </c>
      <c r="G3" s="154" t="s">
        <v>237</v>
      </c>
      <c r="H3" s="154" t="s">
        <v>238</v>
      </c>
      <c r="I3" s="154" t="s">
        <v>239</v>
      </c>
      <c r="J3" s="154" t="s">
        <v>240</v>
      </c>
      <c r="K3" s="154" t="s">
        <v>241</v>
      </c>
      <c r="L3" s="154" t="s">
        <v>242</v>
      </c>
      <c r="M3" s="154" t="s">
        <v>243</v>
      </c>
      <c r="N3" s="154" t="s">
        <v>245</v>
      </c>
      <c r="O3" s="154" t="s">
        <v>246</v>
      </c>
      <c r="P3" s="154" t="s">
        <v>248</v>
      </c>
      <c r="Q3" s="154" t="s">
        <v>249</v>
      </c>
      <c r="R3" s="154" t="s">
        <v>251</v>
      </c>
      <c r="S3" s="154" t="s">
        <v>252</v>
      </c>
      <c r="T3" s="154" t="s">
        <v>253</v>
      </c>
      <c r="U3" s="154" t="s">
        <v>254</v>
      </c>
      <c r="V3" s="154" t="s">
        <v>256</v>
      </c>
      <c r="W3" s="154" t="s">
        <v>258</v>
      </c>
      <c r="X3" s="154" t="s">
        <v>260</v>
      </c>
      <c r="Y3" s="154" t="s">
        <v>261</v>
      </c>
      <c r="Z3" s="154" t="s">
        <v>262</v>
      </c>
      <c r="AA3" s="154" t="s">
        <v>263</v>
      </c>
      <c r="AB3" s="154" t="s">
        <v>264</v>
      </c>
      <c r="AC3" s="15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299</v>
      </c>
      <c r="E4" s="11" t="s">
        <v>300</v>
      </c>
      <c r="F4" s="11" t="s">
        <v>115</v>
      </c>
      <c r="G4" s="11" t="s">
        <v>299</v>
      </c>
      <c r="H4" s="11" t="s">
        <v>300</v>
      </c>
      <c r="I4" s="11" t="s">
        <v>300</v>
      </c>
      <c r="J4" s="11" t="s">
        <v>299</v>
      </c>
      <c r="K4" s="11" t="s">
        <v>300</v>
      </c>
      <c r="L4" s="11" t="s">
        <v>299</v>
      </c>
      <c r="M4" s="11" t="s">
        <v>300</v>
      </c>
      <c r="N4" s="11" t="s">
        <v>300</v>
      </c>
      <c r="O4" s="11" t="s">
        <v>115</v>
      </c>
      <c r="P4" s="11" t="s">
        <v>300</v>
      </c>
      <c r="Q4" s="11" t="s">
        <v>299</v>
      </c>
      <c r="R4" s="11" t="s">
        <v>300</v>
      </c>
      <c r="S4" s="11" t="s">
        <v>300</v>
      </c>
      <c r="T4" s="11" t="s">
        <v>299</v>
      </c>
      <c r="U4" s="11" t="s">
        <v>300</v>
      </c>
      <c r="V4" s="11" t="s">
        <v>299</v>
      </c>
      <c r="W4" s="11" t="s">
        <v>300</v>
      </c>
      <c r="X4" s="11" t="s">
        <v>300</v>
      </c>
      <c r="Y4" s="11" t="s">
        <v>300</v>
      </c>
      <c r="Z4" s="11" t="s">
        <v>299</v>
      </c>
      <c r="AA4" s="11" t="s">
        <v>299</v>
      </c>
      <c r="AB4" s="11" t="s">
        <v>299</v>
      </c>
      <c r="AC4" s="15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55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1">
        <v>1.27</v>
      </c>
      <c r="E6" s="148">
        <v>1.5</v>
      </c>
      <c r="F6" s="148">
        <v>1.5</v>
      </c>
      <c r="G6" s="21">
        <v>1.42</v>
      </c>
      <c r="H6" s="148">
        <v>1.43</v>
      </c>
      <c r="I6" s="148">
        <v>0.8</v>
      </c>
      <c r="J6" s="148">
        <v>1</v>
      </c>
      <c r="K6" s="148">
        <v>1.4</v>
      </c>
      <c r="L6" s="148">
        <v>1.3</v>
      </c>
      <c r="M6" s="21">
        <v>1.35</v>
      </c>
      <c r="N6" s="21">
        <v>1.36</v>
      </c>
      <c r="O6" s="148">
        <v>1.1000000000000001</v>
      </c>
      <c r="P6" s="21">
        <v>1.32</v>
      </c>
      <c r="Q6" s="21">
        <v>1.24</v>
      </c>
      <c r="R6" s="21">
        <v>1.32</v>
      </c>
      <c r="S6" s="149">
        <v>1.07</v>
      </c>
      <c r="T6" s="21">
        <v>1.29</v>
      </c>
      <c r="U6" s="148">
        <v>1.3</v>
      </c>
      <c r="V6" s="21">
        <v>1.347</v>
      </c>
      <c r="W6" s="148" t="s">
        <v>104</v>
      </c>
      <c r="X6" s="21">
        <v>1.24</v>
      </c>
      <c r="Y6" s="148">
        <v>0.98</v>
      </c>
      <c r="Z6" s="21">
        <v>1.26</v>
      </c>
      <c r="AA6" s="21">
        <v>1.36</v>
      </c>
      <c r="AB6" s="21">
        <v>1.31</v>
      </c>
      <c r="AC6" s="15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1.28</v>
      </c>
      <c r="E7" s="150">
        <v>1.5</v>
      </c>
      <c r="F7" s="150">
        <v>1.4</v>
      </c>
      <c r="G7" s="11">
        <v>1.23</v>
      </c>
      <c r="H7" s="150">
        <v>1.5</v>
      </c>
      <c r="I7" s="150">
        <v>0.8</v>
      </c>
      <c r="J7" s="150">
        <v>1</v>
      </c>
      <c r="K7" s="150">
        <v>1.4</v>
      </c>
      <c r="L7" s="150">
        <v>1.3</v>
      </c>
      <c r="M7" s="11">
        <v>1.33</v>
      </c>
      <c r="N7" s="11">
        <v>1.27</v>
      </c>
      <c r="O7" s="150">
        <v>1.2</v>
      </c>
      <c r="P7" s="11">
        <v>1.34</v>
      </c>
      <c r="Q7" s="11">
        <v>1.24</v>
      </c>
      <c r="R7" s="11">
        <v>1.24</v>
      </c>
      <c r="S7" s="11">
        <v>1.17</v>
      </c>
      <c r="T7" s="11">
        <v>1.27</v>
      </c>
      <c r="U7" s="150">
        <v>1.2</v>
      </c>
      <c r="V7" s="11">
        <v>1.351</v>
      </c>
      <c r="W7" s="150" t="s">
        <v>104</v>
      </c>
      <c r="X7" s="11">
        <v>1.26</v>
      </c>
      <c r="Y7" s="150">
        <v>1.02</v>
      </c>
      <c r="Z7" s="11">
        <v>1.22</v>
      </c>
      <c r="AA7" s="11">
        <v>1.34</v>
      </c>
      <c r="AB7" s="11">
        <v>1.23</v>
      </c>
      <c r="AC7" s="155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19">
        <v>1</v>
      </c>
      <c r="C8" s="9">
        <v>3</v>
      </c>
      <c r="D8" s="11">
        <v>1.29</v>
      </c>
      <c r="E8" s="150">
        <v>1.5</v>
      </c>
      <c r="F8" s="150">
        <v>1.5</v>
      </c>
      <c r="G8" s="11">
        <v>1.26</v>
      </c>
      <c r="H8" s="150">
        <v>1.52</v>
      </c>
      <c r="I8" s="150">
        <v>0.9</v>
      </c>
      <c r="J8" s="150">
        <v>1</v>
      </c>
      <c r="K8" s="150">
        <v>1.2</v>
      </c>
      <c r="L8" s="150">
        <v>1.3</v>
      </c>
      <c r="M8" s="11">
        <v>1.3</v>
      </c>
      <c r="N8" s="11">
        <v>1.34</v>
      </c>
      <c r="O8" s="150">
        <v>1.2</v>
      </c>
      <c r="P8" s="11">
        <v>1.35</v>
      </c>
      <c r="Q8" s="11">
        <v>1.2</v>
      </c>
      <c r="R8" s="11">
        <v>1.27</v>
      </c>
      <c r="S8" s="11">
        <v>1.1200000000000001</v>
      </c>
      <c r="T8" s="11">
        <v>1.26</v>
      </c>
      <c r="U8" s="150">
        <v>1.3</v>
      </c>
      <c r="V8" s="11">
        <v>1.3030000000000002</v>
      </c>
      <c r="W8" s="150" t="s">
        <v>104</v>
      </c>
      <c r="X8" s="11">
        <v>1.27</v>
      </c>
      <c r="Y8" s="150">
        <v>0.95</v>
      </c>
      <c r="Z8" s="11">
        <v>1.27</v>
      </c>
      <c r="AA8" s="11">
        <v>1.34</v>
      </c>
      <c r="AB8" s="11">
        <v>1.24</v>
      </c>
      <c r="AC8" s="155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1">
        <v>1.31</v>
      </c>
      <c r="E9" s="150">
        <v>1.5</v>
      </c>
      <c r="F9" s="150">
        <v>1.4</v>
      </c>
      <c r="G9" s="11">
        <v>1.35</v>
      </c>
      <c r="H9" s="150">
        <v>1.47</v>
      </c>
      <c r="I9" s="150">
        <v>0.7</v>
      </c>
      <c r="J9" s="150">
        <v>1</v>
      </c>
      <c r="K9" s="150">
        <v>1.4</v>
      </c>
      <c r="L9" s="150">
        <v>1.3</v>
      </c>
      <c r="M9" s="11">
        <v>1.35</v>
      </c>
      <c r="N9" s="11">
        <v>1.29</v>
      </c>
      <c r="O9" s="150">
        <v>1.1000000000000001</v>
      </c>
      <c r="P9" s="11">
        <v>1.39</v>
      </c>
      <c r="Q9" s="11">
        <v>1.23</v>
      </c>
      <c r="R9" s="11">
        <v>1.22</v>
      </c>
      <c r="S9" s="11">
        <v>1.24</v>
      </c>
      <c r="T9" s="11">
        <v>1.29</v>
      </c>
      <c r="U9" s="150">
        <v>1.3</v>
      </c>
      <c r="V9" s="11">
        <v>1.3140000000000001</v>
      </c>
      <c r="W9" s="150" t="s">
        <v>104</v>
      </c>
      <c r="X9" s="11">
        <v>1.26</v>
      </c>
      <c r="Y9" s="150">
        <v>1.07</v>
      </c>
      <c r="Z9" s="11">
        <v>1.31</v>
      </c>
      <c r="AA9" s="11">
        <v>1.38</v>
      </c>
      <c r="AB9" s="11">
        <v>1.28</v>
      </c>
      <c r="AC9" s="15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1.2855357142857144</v>
      </c>
      <c r="BN9" s="27"/>
    </row>
    <row r="10" spans="1:66">
      <c r="A10" s="29"/>
      <c r="B10" s="19">
        <v>1</v>
      </c>
      <c r="C10" s="9">
        <v>5</v>
      </c>
      <c r="D10" s="11">
        <v>1.23</v>
      </c>
      <c r="E10" s="150">
        <v>1.5</v>
      </c>
      <c r="F10" s="150">
        <v>1.4</v>
      </c>
      <c r="G10" s="11">
        <v>1.41</v>
      </c>
      <c r="H10" s="150">
        <v>1.45</v>
      </c>
      <c r="I10" s="150">
        <v>0.8</v>
      </c>
      <c r="J10" s="150">
        <v>1</v>
      </c>
      <c r="K10" s="150">
        <v>1.4</v>
      </c>
      <c r="L10" s="150">
        <v>1.3</v>
      </c>
      <c r="M10" s="11">
        <v>1.32</v>
      </c>
      <c r="N10" s="11">
        <v>1.3</v>
      </c>
      <c r="O10" s="150">
        <v>1.2</v>
      </c>
      <c r="P10" s="11">
        <v>1.34</v>
      </c>
      <c r="Q10" s="11">
        <v>1.23</v>
      </c>
      <c r="R10" s="11">
        <v>1.25</v>
      </c>
      <c r="S10" s="11">
        <v>1.1100000000000001</v>
      </c>
      <c r="T10" s="11">
        <v>1.29</v>
      </c>
      <c r="U10" s="150">
        <v>1.3</v>
      </c>
      <c r="V10" s="11">
        <v>1.365</v>
      </c>
      <c r="W10" s="150" t="s">
        <v>104</v>
      </c>
      <c r="X10" s="11">
        <v>1.27</v>
      </c>
      <c r="Y10" s="150">
        <v>0.78</v>
      </c>
      <c r="Z10" s="11">
        <v>1.34</v>
      </c>
      <c r="AA10" s="11">
        <v>1.35</v>
      </c>
      <c r="AB10" s="11">
        <v>1.19</v>
      </c>
      <c r="AC10" s="155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15</v>
      </c>
    </row>
    <row r="11" spans="1:66">
      <c r="A11" s="29"/>
      <c r="B11" s="19">
        <v>1</v>
      </c>
      <c r="C11" s="9">
        <v>6</v>
      </c>
      <c r="D11" s="11">
        <v>1.23</v>
      </c>
      <c r="E11" s="150">
        <v>1.5</v>
      </c>
      <c r="F11" s="150">
        <v>1.5</v>
      </c>
      <c r="G11" s="11">
        <v>1.33</v>
      </c>
      <c r="H11" s="150">
        <v>1.46</v>
      </c>
      <c r="I11" s="150">
        <v>0.8</v>
      </c>
      <c r="J11" s="150">
        <v>1</v>
      </c>
      <c r="K11" s="150">
        <v>1.4</v>
      </c>
      <c r="L11" s="150">
        <v>1.3</v>
      </c>
      <c r="M11" s="11">
        <v>1.32</v>
      </c>
      <c r="N11" s="11">
        <v>1.37</v>
      </c>
      <c r="O11" s="150">
        <v>1.2</v>
      </c>
      <c r="P11" s="11">
        <v>1.36</v>
      </c>
      <c r="Q11" s="11">
        <v>1.19</v>
      </c>
      <c r="R11" s="11">
        <v>1.26</v>
      </c>
      <c r="S11" s="11">
        <v>1.1499999999999999</v>
      </c>
      <c r="T11" s="11">
        <v>1.28</v>
      </c>
      <c r="U11" s="150">
        <v>1.3</v>
      </c>
      <c r="V11" s="11">
        <v>1.2869999999999999</v>
      </c>
      <c r="W11" s="150" t="s">
        <v>104</v>
      </c>
      <c r="X11" s="11">
        <v>1.24</v>
      </c>
      <c r="Y11" s="150">
        <v>0.75</v>
      </c>
      <c r="Z11" s="11">
        <v>1.34</v>
      </c>
      <c r="AA11" s="11">
        <v>1.37</v>
      </c>
      <c r="AB11" s="11">
        <v>1.22</v>
      </c>
      <c r="AC11" s="155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273</v>
      </c>
      <c r="C12" s="12"/>
      <c r="D12" s="22">
        <v>1.2683333333333335</v>
      </c>
      <c r="E12" s="22">
        <v>1.5</v>
      </c>
      <c r="F12" s="22">
        <v>1.4500000000000002</v>
      </c>
      <c r="G12" s="22">
        <v>1.3333333333333333</v>
      </c>
      <c r="H12" s="22">
        <v>1.4716666666666665</v>
      </c>
      <c r="I12" s="22">
        <v>0.79999999999999993</v>
      </c>
      <c r="J12" s="22">
        <v>1</v>
      </c>
      <c r="K12" s="22">
        <v>1.3666666666666669</v>
      </c>
      <c r="L12" s="22">
        <v>1.3</v>
      </c>
      <c r="M12" s="22">
        <v>1.3283333333333334</v>
      </c>
      <c r="N12" s="22">
        <v>1.3216666666666665</v>
      </c>
      <c r="O12" s="22">
        <v>1.1666666666666667</v>
      </c>
      <c r="P12" s="22">
        <v>1.3499999999999999</v>
      </c>
      <c r="Q12" s="22">
        <v>1.2216666666666667</v>
      </c>
      <c r="R12" s="22">
        <v>1.26</v>
      </c>
      <c r="S12" s="22">
        <v>1.1433333333333335</v>
      </c>
      <c r="T12" s="22">
        <v>1.28</v>
      </c>
      <c r="U12" s="22">
        <v>1.2833333333333332</v>
      </c>
      <c r="V12" s="22">
        <v>1.3278333333333334</v>
      </c>
      <c r="W12" s="22" t="s">
        <v>690</v>
      </c>
      <c r="X12" s="22">
        <v>1.2566666666666668</v>
      </c>
      <c r="Y12" s="22">
        <v>0.92500000000000016</v>
      </c>
      <c r="Z12" s="22">
        <v>1.29</v>
      </c>
      <c r="AA12" s="22">
        <v>1.3566666666666667</v>
      </c>
      <c r="AB12" s="22">
        <v>1.2449999999999999</v>
      </c>
      <c r="AC12" s="155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274</v>
      </c>
      <c r="C13" s="28"/>
      <c r="D13" s="11">
        <v>1.2749999999999999</v>
      </c>
      <c r="E13" s="11">
        <v>1.5</v>
      </c>
      <c r="F13" s="11">
        <v>1.45</v>
      </c>
      <c r="G13" s="11">
        <v>1.34</v>
      </c>
      <c r="H13" s="11">
        <v>1.4649999999999999</v>
      </c>
      <c r="I13" s="11">
        <v>0.8</v>
      </c>
      <c r="J13" s="11">
        <v>1</v>
      </c>
      <c r="K13" s="11">
        <v>1.4</v>
      </c>
      <c r="L13" s="11">
        <v>1.3</v>
      </c>
      <c r="M13" s="11">
        <v>1.3250000000000002</v>
      </c>
      <c r="N13" s="11">
        <v>1.32</v>
      </c>
      <c r="O13" s="11">
        <v>1.2</v>
      </c>
      <c r="P13" s="11">
        <v>1.3450000000000002</v>
      </c>
      <c r="Q13" s="11">
        <v>1.23</v>
      </c>
      <c r="R13" s="11">
        <v>1.2549999999999999</v>
      </c>
      <c r="S13" s="11">
        <v>1.135</v>
      </c>
      <c r="T13" s="11">
        <v>1.2850000000000001</v>
      </c>
      <c r="U13" s="11">
        <v>1.3</v>
      </c>
      <c r="V13" s="11">
        <v>1.3305</v>
      </c>
      <c r="W13" s="11" t="s">
        <v>690</v>
      </c>
      <c r="X13" s="11">
        <v>1.26</v>
      </c>
      <c r="Y13" s="11">
        <v>0.96499999999999997</v>
      </c>
      <c r="Z13" s="11">
        <v>1.29</v>
      </c>
      <c r="AA13" s="11">
        <v>1.355</v>
      </c>
      <c r="AB13" s="11">
        <v>1.2349999999999999</v>
      </c>
      <c r="AC13" s="155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275</v>
      </c>
      <c r="C14" s="28"/>
      <c r="D14" s="23">
        <v>3.2506409624359758E-2</v>
      </c>
      <c r="E14" s="23">
        <v>0</v>
      </c>
      <c r="F14" s="23">
        <v>5.4772255750516662E-2</v>
      </c>
      <c r="G14" s="23">
        <v>7.7114633284913331E-2</v>
      </c>
      <c r="H14" s="23">
        <v>3.3115957885386141E-2</v>
      </c>
      <c r="I14" s="23">
        <v>6.3245553203367597E-2</v>
      </c>
      <c r="J14" s="23">
        <v>0</v>
      </c>
      <c r="K14" s="23">
        <v>8.1649658092772581E-2</v>
      </c>
      <c r="L14" s="23">
        <v>0</v>
      </c>
      <c r="M14" s="23">
        <v>1.9407902170679534E-2</v>
      </c>
      <c r="N14" s="23">
        <v>4.0702170294305798E-2</v>
      </c>
      <c r="O14" s="23">
        <v>5.1639777949432156E-2</v>
      </c>
      <c r="P14" s="23">
        <v>2.3664319132398411E-2</v>
      </c>
      <c r="Q14" s="23">
        <v>2.1369760566432829E-2</v>
      </c>
      <c r="R14" s="23">
        <v>3.4058772731852836E-2</v>
      </c>
      <c r="S14" s="23">
        <v>5.8537737116040461E-2</v>
      </c>
      <c r="T14" s="23">
        <v>1.2649110640673528E-2</v>
      </c>
      <c r="U14" s="23">
        <v>4.0824829046386332E-2</v>
      </c>
      <c r="V14" s="23">
        <v>3.0857197971732066E-2</v>
      </c>
      <c r="W14" s="23" t="s">
        <v>690</v>
      </c>
      <c r="X14" s="23">
        <v>1.3662601021279476E-2</v>
      </c>
      <c r="Y14" s="23">
        <v>0.13065221008463451</v>
      </c>
      <c r="Z14" s="23">
        <v>4.816637831516922E-2</v>
      </c>
      <c r="AA14" s="23">
        <v>1.632993161855447E-2</v>
      </c>
      <c r="AB14" s="23">
        <v>4.324349662087934E-2</v>
      </c>
      <c r="AC14" s="207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56"/>
    </row>
    <row r="15" spans="1:66">
      <c r="A15" s="29"/>
      <c r="B15" s="3" t="s">
        <v>87</v>
      </c>
      <c r="C15" s="28"/>
      <c r="D15" s="13">
        <v>2.5629232292530685E-2</v>
      </c>
      <c r="E15" s="13">
        <v>0</v>
      </c>
      <c r="F15" s="13">
        <v>3.7773969483114934E-2</v>
      </c>
      <c r="G15" s="13">
        <v>5.7835974963684998E-2</v>
      </c>
      <c r="H15" s="13">
        <v>2.2502349638993984E-2</v>
      </c>
      <c r="I15" s="13">
        <v>7.9056941504209499E-2</v>
      </c>
      <c r="J15" s="13">
        <v>0</v>
      </c>
      <c r="K15" s="13">
        <v>5.9743652263004314E-2</v>
      </c>
      <c r="L15" s="13">
        <v>0</v>
      </c>
      <c r="M15" s="13">
        <v>1.4610716816069912E-2</v>
      </c>
      <c r="N15" s="13">
        <v>3.0796093539197329E-2</v>
      </c>
      <c r="O15" s="13">
        <v>4.4262666813798986E-2</v>
      </c>
      <c r="P15" s="13">
        <v>1.7529125283258083E-2</v>
      </c>
      <c r="Q15" s="13">
        <v>1.7492300600081442E-2</v>
      </c>
      <c r="R15" s="13">
        <v>2.7030772009407011E-2</v>
      </c>
      <c r="S15" s="13">
        <v>5.1199186981959577E-2</v>
      </c>
      <c r="T15" s="13">
        <v>9.8821176880261943E-3</v>
      </c>
      <c r="U15" s="13">
        <v>3.1811555101080261E-2</v>
      </c>
      <c r="V15" s="13">
        <v>2.3238758357021761E-2</v>
      </c>
      <c r="W15" s="13" t="s">
        <v>690</v>
      </c>
      <c r="X15" s="13">
        <v>1.0872096303405418E-2</v>
      </c>
      <c r="Y15" s="13">
        <v>0.14124563252392919</v>
      </c>
      <c r="Z15" s="13">
        <v>3.7338277763697067E-2</v>
      </c>
      <c r="AA15" s="13">
        <v>1.2036804632841134E-2</v>
      </c>
      <c r="AB15" s="13">
        <v>3.4733732225605898E-2</v>
      </c>
      <c r="AC15" s="15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276</v>
      </c>
      <c r="C16" s="28"/>
      <c r="D16" s="13">
        <v>-1.3381488169653122E-2</v>
      </c>
      <c r="E16" s="13">
        <v>0.16682872621197364</v>
      </c>
      <c r="F16" s="13">
        <v>0.12793443533824145</v>
      </c>
      <c r="G16" s="13">
        <v>3.7181089966198844E-2</v>
      </c>
      <c r="H16" s="13">
        <v>0.14478862805019177</v>
      </c>
      <c r="I16" s="13">
        <v>-0.37769134602028076</v>
      </c>
      <c r="J16" s="13">
        <v>-0.22211418252535087</v>
      </c>
      <c r="K16" s="13">
        <v>6.3110617215353937E-2</v>
      </c>
      <c r="L16" s="13">
        <v>1.1251562717043972E-2</v>
      </c>
      <c r="M16" s="13">
        <v>3.3291660878825624E-2</v>
      </c>
      <c r="N16" s="13">
        <v>2.8105755428994517E-2</v>
      </c>
      <c r="O16" s="13">
        <v>-9.2466546279575956E-2</v>
      </c>
      <c r="P16" s="13">
        <v>5.0145853590776168E-2</v>
      </c>
      <c r="Q16" s="13">
        <v>-4.9682826318470319E-2</v>
      </c>
      <c r="R16" s="13">
        <v>-1.9863869981942006E-2</v>
      </c>
      <c r="S16" s="13">
        <v>-0.11061721535398428</v>
      </c>
      <c r="T16" s="13">
        <v>-4.3061536324490168E-3</v>
      </c>
      <c r="U16" s="13">
        <v>-1.7132009075336851E-3</v>
      </c>
      <c r="V16" s="13">
        <v>3.290271797008848E-2</v>
      </c>
      <c r="W16" s="13" t="s">
        <v>690</v>
      </c>
      <c r="X16" s="13">
        <v>-2.2456822706857449E-2</v>
      </c>
      <c r="Y16" s="13">
        <v>-0.28045561883594938</v>
      </c>
      <c r="Z16" s="13">
        <v>3.4727045422975333E-3</v>
      </c>
      <c r="AA16" s="13">
        <v>5.5331759040607276E-2</v>
      </c>
      <c r="AB16" s="13">
        <v>-3.1532157244061887E-2</v>
      </c>
      <c r="AC16" s="155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277</v>
      </c>
      <c r="C17" s="46"/>
      <c r="D17" s="44">
        <v>0.16</v>
      </c>
      <c r="E17" s="44" t="s">
        <v>278</v>
      </c>
      <c r="F17" s="44" t="s">
        <v>278</v>
      </c>
      <c r="G17" s="44">
        <v>0.74</v>
      </c>
      <c r="H17" s="44">
        <v>2.67</v>
      </c>
      <c r="I17" s="44" t="s">
        <v>278</v>
      </c>
      <c r="J17" s="44" t="s">
        <v>278</v>
      </c>
      <c r="K17" s="44" t="s">
        <v>278</v>
      </c>
      <c r="L17" s="44" t="s">
        <v>278</v>
      </c>
      <c r="M17" s="44">
        <v>0.67</v>
      </c>
      <c r="N17" s="44">
        <v>0.57999999999999996</v>
      </c>
      <c r="O17" s="44" t="s">
        <v>278</v>
      </c>
      <c r="P17" s="44">
        <v>0.98</v>
      </c>
      <c r="Q17" s="44">
        <v>0.81</v>
      </c>
      <c r="R17" s="44">
        <v>0.28000000000000003</v>
      </c>
      <c r="S17" s="44">
        <v>1.91</v>
      </c>
      <c r="T17" s="44">
        <v>0</v>
      </c>
      <c r="U17" s="44" t="s">
        <v>278</v>
      </c>
      <c r="V17" s="44">
        <v>0.67</v>
      </c>
      <c r="W17" s="44">
        <v>3.91</v>
      </c>
      <c r="X17" s="44">
        <v>0.33</v>
      </c>
      <c r="Y17" s="44">
        <v>4.95</v>
      </c>
      <c r="Z17" s="44">
        <v>0.14000000000000001</v>
      </c>
      <c r="AA17" s="44">
        <v>1.07</v>
      </c>
      <c r="AB17" s="44">
        <v>0.49</v>
      </c>
      <c r="AC17" s="15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 t="s">
        <v>301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499</v>
      </c>
      <c r="BM20" s="27" t="s">
        <v>67</v>
      </c>
    </row>
    <row r="21" spans="1:65" ht="15">
      <c r="A21" s="24" t="s">
        <v>48</v>
      </c>
      <c r="B21" s="18" t="s">
        <v>111</v>
      </c>
      <c r="C21" s="15" t="s">
        <v>112</v>
      </c>
      <c r="D21" s="16" t="s">
        <v>231</v>
      </c>
      <c r="E21" s="17" t="s">
        <v>231</v>
      </c>
      <c r="F21" s="17" t="s">
        <v>231</v>
      </c>
      <c r="G21" s="17" t="s">
        <v>231</v>
      </c>
      <c r="H21" s="17" t="s">
        <v>231</v>
      </c>
      <c r="I21" s="17" t="s">
        <v>231</v>
      </c>
      <c r="J21" s="17" t="s">
        <v>231</v>
      </c>
      <c r="K21" s="17" t="s">
        <v>231</v>
      </c>
      <c r="L21" s="17" t="s">
        <v>231</v>
      </c>
      <c r="M21" s="17" t="s">
        <v>231</v>
      </c>
      <c r="N21" s="17" t="s">
        <v>231</v>
      </c>
      <c r="O21" s="17" t="s">
        <v>231</v>
      </c>
      <c r="P21" s="17" t="s">
        <v>231</v>
      </c>
      <c r="Q21" s="17" t="s">
        <v>231</v>
      </c>
      <c r="R21" s="17" t="s">
        <v>231</v>
      </c>
      <c r="S21" s="17" t="s">
        <v>231</v>
      </c>
      <c r="T21" s="17" t="s">
        <v>231</v>
      </c>
      <c r="U21" s="17" t="s">
        <v>231</v>
      </c>
      <c r="V21" s="17" t="s">
        <v>231</v>
      </c>
      <c r="W21" s="17" t="s">
        <v>231</v>
      </c>
      <c r="X21" s="17" t="s">
        <v>231</v>
      </c>
      <c r="Y21" s="17" t="s">
        <v>231</v>
      </c>
      <c r="Z21" s="17" t="s">
        <v>231</v>
      </c>
      <c r="AA21" s="17" t="s">
        <v>231</v>
      </c>
      <c r="AB21" s="17" t="s">
        <v>231</v>
      </c>
      <c r="AC21" s="155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232</v>
      </c>
      <c r="C22" s="9" t="s">
        <v>232</v>
      </c>
      <c r="D22" s="153" t="s">
        <v>234</v>
      </c>
      <c r="E22" s="154" t="s">
        <v>235</v>
      </c>
      <c r="F22" s="154" t="s">
        <v>236</v>
      </c>
      <c r="G22" s="154" t="s">
        <v>237</v>
      </c>
      <c r="H22" s="154" t="s">
        <v>238</v>
      </c>
      <c r="I22" s="154" t="s">
        <v>239</v>
      </c>
      <c r="J22" s="154" t="s">
        <v>240</v>
      </c>
      <c r="K22" s="154" t="s">
        <v>241</v>
      </c>
      <c r="L22" s="154" t="s">
        <v>242</v>
      </c>
      <c r="M22" s="154" t="s">
        <v>243</v>
      </c>
      <c r="N22" s="154" t="s">
        <v>245</v>
      </c>
      <c r="O22" s="154" t="s">
        <v>246</v>
      </c>
      <c r="P22" s="154" t="s">
        <v>248</v>
      </c>
      <c r="Q22" s="154" t="s">
        <v>249</v>
      </c>
      <c r="R22" s="154" t="s">
        <v>251</v>
      </c>
      <c r="S22" s="154" t="s">
        <v>252</v>
      </c>
      <c r="T22" s="154" t="s">
        <v>253</v>
      </c>
      <c r="U22" s="154" t="s">
        <v>254</v>
      </c>
      <c r="V22" s="154" t="s">
        <v>256</v>
      </c>
      <c r="W22" s="154" t="s">
        <v>258</v>
      </c>
      <c r="X22" s="154" t="s">
        <v>260</v>
      </c>
      <c r="Y22" s="154" t="s">
        <v>261</v>
      </c>
      <c r="Z22" s="154" t="s">
        <v>262</v>
      </c>
      <c r="AA22" s="154" t="s">
        <v>263</v>
      </c>
      <c r="AB22" s="154" t="s">
        <v>264</v>
      </c>
      <c r="AC22" s="155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299</v>
      </c>
      <c r="E23" s="11" t="s">
        <v>115</v>
      </c>
      <c r="F23" s="11" t="s">
        <v>115</v>
      </c>
      <c r="G23" s="11" t="s">
        <v>115</v>
      </c>
      <c r="H23" s="11" t="s">
        <v>115</v>
      </c>
      <c r="I23" s="11" t="s">
        <v>115</v>
      </c>
      <c r="J23" s="11" t="s">
        <v>299</v>
      </c>
      <c r="K23" s="11" t="s">
        <v>115</v>
      </c>
      <c r="L23" s="11" t="s">
        <v>299</v>
      </c>
      <c r="M23" s="11" t="s">
        <v>115</v>
      </c>
      <c r="N23" s="11" t="s">
        <v>115</v>
      </c>
      <c r="O23" s="11" t="s">
        <v>115</v>
      </c>
      <c r="P23" s="11" t="s">
        <v>300</v>
      </c>
      <c r="Q23" s="11" t="s">
        <v>299</v>
      </c>
      <c r="R23" s="11" t="s">
        <v>299</v>
      </c>
      <c r="S23" s="11" t="s">
        <v>115</v>
      </c>
      <c r="T23" s="11" t="s">
        <v>299</v>
      </c>
      <c r="U23" s="11" t="s">
        <v>115</v>
      </c>
      <c r="V23" s="11" t="s">
        <v>299</v>
      </c>
      <c r="W23" s="11" t="s">
        <v>300</v>
      </c>
      <c r="X23" s="11" t="s">
        <v>300</v>
      </c>
      <c r="Y23" s="11" t="s">
        <v>299</v>
      </c>
      <c r="Z23" s="11" t="s">
        <v>299</v>
      </c>
      <c r="AA23" s="11" t="s">
        <v>299</v>
      </c>
      <c r="AB23" s="11" t="s">
        <v>299</v>
      </c>
      <c r="AC23" s="155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</v>
      </c>
    </row>
    <row r="24" spans="1:65">
      <c r="A24" s="29"/>
      <c r="B24" s="19"/>
      <c r="C24" s="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55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3</v>
      </c>
    </row>
    <row r="25" spans="1:65">
      <c r="A25" s="29"/>
      <c r="B25" s="18">
        <v>1</v>
      </c>
      <c r="C25" s="14">
        <v>1</v>
      </c>
      <c r="D25" s="21">
        <v>4.42</v>
      </c>
      <c r="E25" s="21">
        <v>4.3099999999999996</v>
      </c>
      <c r="F25" s="148">
        <v>3.4000000000000004</v>
      </c>
      <c r="G25" s="21">
        <v>4.3</v>
      </c>
      <c r="H25" s="148">
        <v>4.5620000000000003</v>
      </c>
      <c r="I25" s="149">
        <v>4.6399999999999997</v>
      </c>
      <c r="J25" s="21">
        <v>4.2949999999999999</v>
      </c>
      <c r="K25" s="21">
        <v>4.37</v>
      </c>
      <c r="L25" s="148">
        <v>4.8</v>
      </c>
      <c r="M25" s="21">
        <v>4.2825000000000006</v>
      </c>
      <c r="N25" s="21">
        <v>4.32</v>
      </c>
      <c r="O25" s="21">
        <v>4.2539999999999996</v>
      </c>
      <c r="P25" s="21">
        <v>4.24</v>
      </c>
      <c r="Q25" s="21">
        <v>4.4400000000000004</v>
      </c>
      <c r="R25" s="21">
        <v>4.0999999999999996</v>
      </c>
      <c r="S25" s="148">
        <v>3.9600000000000004</v>
      </c>
      <c r="T25" s="21">
        <v>4.4400000000000004</v>
      </c>
      <c r="U25" s="21">
        <v>4.33</v>
      </c>
      <c r="V25" s="21">
        <v>4.5199999999999996</v>
      </c>
      <c r="W25" s="21">
        <v>4.28</v>
      </c>
      <c r="X25" s="21">
        <v>4.5472000000000001</v>
      </c>
      <c r="Y25" s="21">
        <v>4.29</v>
      </c>
      <c r="Z25" s="21">
        <v>4.24</v>
      </c>
      <c r="AA25" s="21">
        <v>4.4000000000000004</v>
      </c>
      <c r="AB25" s="149">
        <v>4.3899999999999997</v>
      </c>
      <c r="AC25" s="155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>
        <v>1</v>
      </c>
    </row>
    <row r="26" spans="1:65">
      <c r="A26" s="29"/>
      <c r="B26" s="19">
        <v>1</v>
      </c>
      <c r="C26" s="9">
        <v>2</v>
      </c>
      <c r="D26" s="11">
        <v>4.47</v>
      </c>
      <c r="E26" s="11">
        <v>4.3099999999999996</v>
      </c>
      <c r="F26" s="150">
        <v>3.4099999999999997</v>
      </c>
      <c r="G26" s="11">
        <v>4.41</v>
      </c>
      <c r="H26" s="150">
        <v>4.5510000000000002</v>
      </c>
      <c r="I26" s="11">
        <v>4.49</v>
      </c>
      <c r="J26" s="11">
        <v>4.2430000000000003</v>
      </c>
      <c r="K26" s="11">
        <v>4.2799999999999994</v>
      </c>
      <c r="L26" s="150">
        <v>4.68</v>
      </c>
      <c r="M26" s="11">
        <v>4.2956000000000003</v>
      </c>
      <c r="N26" s="11">
        <v>4.42</v>
      </c>
      <c r="O26" s="11">
        <v>4.2720000000000002</v>
      </c>
      <c r="P26" s="11">
        <v>4.33</v>
      </c>
      <c r="Q26" s="11">
        <v>4.3</v>
      </c>
      <c r="R26" s="11">
        <v>4.1100000000000003</v>
      </c>
      <c r="S26" s="150">
        <v>3.6999999999999997</v>
      </c>
      <c r="T26" s="11">
        <v>4.3099999999999996</v>
      </c>
      <c r="U26" s="11">
        <v>4.4400000000000004</v>
      </c>
      <c r="V26" s="11">
        <v>4.22</v>
      </c>
      <c r="W26" s="11">
        <v>4.3</v>
      </c>
      <c r="X26" s="11">
        <v>4.2531999999999996</v>
      </c>
      <c r="Y26" s="11">
        <v>4.2</v>
      </c>
      <c r="Z26" s="11">
        <v>4.3</v>
      </c>
      <c r="AA26" s="11">
        <v>4.37</v>
      </c>
      <c r="AB26" s="11">
        <v>4.16</v>
      </c>
      <c r="AC26" s="155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 t="e">
        <v>#N/A</v>
      </c>
    </row>
    <row r="27" spans="1:65">
      <c r="A27" s="29"/>
      <c r="B27" s="19">
        <v>1</v>
      </c>
      <c r="C27" s="9">
        <v>3</v>
      </c>
      <c r="D27" s="11">
        <v>4.3899999999999997</v>
      </c>
      <c r="E27" s="11">
        <v>4.28</v>
      </c>
      <c r="F27" s="150">
        <v>3.4000000000000004</v>
      </c>
      <c r="G27" s="11">
        <v>4.33</v>
      </c>
      <c r="H27" s="150">
        <v>4.5670000000000002</v>
      </c>
      <c r="I27" s="11">
        <v>4.4400000000000004</v>
      </c>
      <c r="J27" s="11">
        <v>4.2750000000000004</v>
      </c>
      <c r="K27" s="11">
        <v>4.2299999999999995</v>
      </c>
      <c r="L27" s="150">
        <v>4.7300000000000004</v>
      </c>
      <c r="M27" s="11">
        <v>4.2946999999999997</v>
      </c>
      <c r="N27" s="11">
        <v>4.3499999999999996</v>
      </c>
      <c r="O27" s="11">
        <v>4.2619999999999996</v>
      </c>
      <c r="P27" s="11">
        <v>4.25</v>
      </c>
      <c r="Q27" s="11">
        <v>4.1900000000000004</v>
      </c>
      <c r="R27" s="11">
        <v>4.1399999999999997</v>
      </c>
      <c r="S27" s="150">
        <v>4.0199999999999996</v>
      </c>
      <c r="T27" s="11">
        <v>4.1399999999999997</v>
      </c>
      <c r="U27" s="11">
        <v>4.34</v>
      </c>
      <c r="V27" s="11">
        <v>4.49</v>
      </c>
      <c r="W27" s="11">
        <v>4.24</v>
      </c>
      <c r="X27" s="11">
        <v>4.3217999999999996</v>
      </c>
      <c r="Y27" s="11">
        <v>4.24</v>
      </c>
      <c r="Z27" s="11">
        <v>4.17</v>
      </c>
      <c r="AA27" s="11">
        <v>4.3499999999999996</v>
      </c>
      <c r="AB27" s="11">
        <v>4.22</v>
      </c>
      <c r="AC27" s="155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16</v>
      </c>
    </row>
    <row r="28" spans="1:65">
      <c r="A28" s="29"/>
      <c r="B28" s="19">
        <v>1</v>
      </c>
      <c r="C28" s="9">
        <v>4</v>
      </c>
      <c r="D28" s="11">
        <v>4.45</v>
      </c>
      <c r="E28" s="11">
        <v>4.28</v>
      </c>
      <c r="F28" s="150">
        <v>3.51</v>
      </c>
      <c r="G28" s="11">
        <v>4.49</v>
      </c>
      <c r="H28" s="150">
        <v>4.5780000000000003</v>
      </c>
      <c r="I28" s="11">
        <v>4.4400000000000004</v>
      </c>
      <c r="J28" s="11">
        <v>4.2889999999999997</v>
      </c>
      <c r="K28" s="11">
        <v>4.3099999999999996</v>
      </c>
      <c r="L28" s="150">
        <v>4.78</v>
      </c>
      <c r="M28" s="11">
        <v>4.2690999999999999</v>
      </c>
      <c r="N28" s="11">
        <v>4.21</v>
      </c>
      <c r="O28" s="11">
        <v>4.2699999999999996</v>
      </c>
      <c r="P28" s="11">
        <v>4.24</v>
      </c>
      <c r="Q28" s="11">
        <v>4.34</v>
      </c>
      <c r="R28" s="11">
        <v>4.09</v>
      </c>
      <c r="S28" s="150">
        <v>3.74</v>
      </c>
      <c r="T28" s="11">
        <v>4.3600000000000003</v>
      </c>
      <c r="U28" s="11">
        <v>4.34</v>
      </c>
      <c r="V28" s="11">
        <v>4.5199999999999996</v>
      </c>
      <c r="W28" s="11">
        <v>4.3600000000000003</v>
      </c>
      <c r="X28" s="11">
        <v>4.4786000000000001</v>
      </c>
      <c r="Y28" s="11">
        <v>4.3</v>
      </c>
      <c r="Z28" s="11">
        <v>4.22</v>
      </c>
      <c r="AA28" s="11">
        <v>4.3499999999999996</v>
      </c>
      <c r="AB28" s="11">
        <v>4.2</v>
      </c>
      <c r="AC28" s="155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4.3148047619047611</v>
      </c>
    </row>
    <row r="29" spans="1:65">
      <c r="A29" s="29"/>
      <c r="B29" s="19">
        <v>1</v>
      </c>
      <c r="C29" s="9">
        <v>5</v>
      </c>
      <c r="D29" s="11">
        <v>4.37</v>
      </c>
      <c r="E29" s="11">
        <v>4.34</v>
      </c>
      <c r="F29" s="150">
        <v>3.44</v>
      </c>
      <c r="G29" s="11">
        <v>4.43</v>
      </c>
      <c r="H29" s="150">
        <v>4.5780000000000003</v>
      </c>
      <c r="I29" s="11">
        <v>4.54</v>
      </c>
      <c r="J29" s="11">
        <v>4.3099999999999996</v>
      </c>
      <c r="K29" s="11">
        <v>4.37</v>
      </c>
      <c r="L29" s="150">
        <v>4.7</v>
      </c>
      <c r="M29" s="11">
        <v>4.2229000000000001</v>
      </c>
      <c r="N29" s="11">
        <v>4.25</v>
      </c>
      <c r="O29" s="11">
        <v>4.2460000000000004</v>
      </c>
      <c r="P29" s="11">
        <v>4.3</v>
      </c>
      <c r="Q29" s="11">
        <v>4.4400000000000004</v>
      </c>
      <c r="R29" s="11">
        <v>4.0999999999999996</v>
      </c>
      <c r="S29" s="150">
        <v>3.5700000000000003</v>
      </c>
      <c r="T29" s="11">
        <v>4.3</v>
      </c>
      <c r="U29" s="151">
        <v>4.49</v>
      </c>
      <c r="V29" s="11">
        <v>4.3099999999999996</v>
      </c>
      <c r="W29" s="11">
        <v>4.34</v>
      </c>
      <c r="X29" s="11">
        <v>4.4394</v>
      </c>
      <c r="Y29" s="11">
        <v>4.3</v>
      </c>
      <c r="Z29" s="11">
        <v>4.26</v>
      </c>
      <c r="AA29" s="11">
        <v>4.3600000000000003</v>
      </c>
      <c r="AB29" s="11">
        <v>4.24</v>
      </c>
      <c r="AC29" s="155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7">
        <v>16</v>
      </c>
    </row>
    <row r="30" spans="1:65">
      <c r="A30" s="29"/>
      <c r="B30" s="19">
        <v>1</v>
      </c>
      <c r="C30" s="9">
        <v>6</v>
      </c>
      <c r="D30" s="11">
        <v>4.37</v>
      </c>
      <c r="E30" s="11">
        <v>4.28</v>
      </c>
      <c r="F30" s="150">
        <v>3.26</v>
      </c>
      <c r="G30" s="11">
        <v>4.3499999999999996</v>
      </c>
      <c r="H30" s="150">
        <v>4.5460000000000003</v>
      </c>
      <c r="I30" s="11">
        <v>4.62</v>
      </c>
      <c r="J30" s="11">
        <v>4.2670000000000003</v>
      </c>
      <c r="K30" s="11">
        <v>4.26</v>
      </c>
      <c r="L30" s="150">
        <v>4.83</v>
      </c>
      <c r="M30" s="11">
        <v>4.2397999999999998</v>
      </c>
      <c r="N30" s="11">
        <v>4.1900000000000004</v>
      </c>
      <c r="O30" s="11">
        <v>4.2430000000000003</v>
      </c>
      <c r="P30" s="11">
        <v>4.32</v>
      </c>
      <c r="Q30" s="11">
        <v>4.3099999999999996</v>
      </c>
      <c r="R30" s="11">
        <v>4.09</v>
      </c>
      <c r="S30" s="150">
        <v>3.82</v>
      </c>
      <c r="T30" s="11">
        <v>4.37</v>
      </c>
      <c r="U30" s="11">
        <v>4.33</v>
      </c>
      <c r="V30" s="11">
        <v>4.5599999999999996</v>
      </c>
      <c r="W30" s="11">
        <v>4.2699999999999996</v>
      </c>
      <c r="X30" s="11">
        <v>4.3805999999999994</v>
      </c>
      <c r="Y30" s="11">
        <v>4.3</v>
      </c>
      <c r="Z30" s="11">
        <v>4.2300000000000004</v>
      </c>
      <c r="AA30" s="11">
        <v>4.3499999999999996</v>
      </c>
      <c r="AB30" s="11">
        <v>4.1900000000000004</v>
      </c>
      <c r="AC30" s="155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20" t="s">
        <v>273</v>
      </c>
      <c r="C31" s="12"/>
      <c r="D31" s="22">
        <v>4.4116666666666671</v>
      </c>
      <c r="E31" s="22">
        <v>4.3</v>
      </c>
      <c r="F31" s="22">
        <v>3.4033333333333338</v>
      </c>
      <c r="G31" s="22">
        <v>4.3850000000000007</v>
      </c>
      <c r="H31" s="22">
        <v>4.5636666666666663</v>
      </c>
      <c r="I31" s="22">
        <v>4.5283333333333333</v>
      </c>
      <c r="J31" s="22">
        <v>4.2798333333333334</v>
      </c>
      <c r="K31" s="22">
        <v>4.3033333333333337</v>
      </c>
      <c r="L31" s="22">
        <v>4.7533333333333339</v>
      </c>
      <c r="M31" s="22">
        <v>4.267433333333333</v>
      </c>
      <c r="N31" s="22">
        <v>4.29</v>
      </c>
      <c r="O31" s="22">
        <v>4.257833333333334</v>
      </c>
      <c r="P31" s="22">
        <v>4.28</v>
      </c>
      <c r="Q31" s="22">
        <v>4.3366666666666669</v>
      </c>
      <c r="R31" s="22">
        <v>4.1049999999999995</v>
      </c>
      <c r="S31" s="22">
        <v>3.8016666666666672</v>
      </c>
      <c r="T31" s="22">
        <v>4.32</v>
      </c>
      <c r="U31" s="22">
        <v>4.378333333333333</v>
      </c>
      <c r="V31" s="22">
        <v>4.4366666666666665</v>
      </c>
      <c r="W31" s="22">
        <v>4.2983333333333329</v>
      </c>
      <c r="X31" s="22">
        <v>4.4034666666666666</v>
      </c>
      <c r="Y31" s="22">
        <v>4.2716666666666674</v>
      </c>
      <c r="Z31" s="22">
        <v>4.2366666666666664</v>
      </c>
      <c r="AA31" s="22">
        <v>4.3633333333333333</v>
      </c>
      <c r="AB31" s="22">
        <v>4.2333333333333334</v>
      </c>
      <c r="AC31" s="155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274</v>
      </c>
      <c r="C32" s="28"/>
      <c r="D32" s="11">
        <v>4.4049999999999994</v>
      </c>
      <c r="E32" s="11">
        <v>4.2949999999999999</v>
      </c>
      <c r="F32" s="11">
        <v>3.4050000000000002</v>
      </c>
      <c r="G32" s="11">
        <v>4.38</v>
      </c>
      <c r="H32" s="11">
        <v>4.5645000000000007</v>
      </c>
      <c r="I32" s="11">
        <v>4.5150000000000006</v>
      </c>
      <c r="J32" s="11">
        <v>4.282</v>
      </c>
      <c r="K32" s="11">
        <v>4.2949999999999999</v>
      </c>
      <c r="L32" s="11">
        <v>4.7550000000000008</v>
      </c>
      <c r="M32" s="11">
        <v>4.2758000000000003</v>
      </c>
      <c r="N32" s="11">
        <v>4.2850000000000001</v>
      </c>
      <c r="O32" s="11">
        <v>4.2579999999999991</v>
      </c>
      <c r="P32" s="11">
        <v>4.2750000000000004</v>
      </c>
      <c r="Q32" s="11">
        <v>4.3249999999999993</v>
      </c>
      <c r="R32" s="11">
        <v>4.0999999999999996</v>
      </c>
      <c r="S32" s="11">
        <v>3.7800000000000002</v>
      </c>
      <c r="T32" s="11">
        <v>4.335</v>
      </c>
      <c r="U32" s="11">
        <v>4.34</v>
      </c>
      <c r="V32" s="11">
        <v>4.5049999999999999</v>
      </c>
      <c r="W32" s="11">
        <v>4.29</v>
      </c>
      <c r="X32" s="11">
        <v>4.41</v>
      </c>
      <c r="Y32" s="11">
        <v>4.2949999999999999</v>
      </c>
      <c r="Z32" s="11">
        <v>4.2350000000000003</v>
      </c>
      <c r="AA32" s="11">
        <v>4.3550000000000004</v>
      </c>
      <c r="AB32" s="11">
        <v>4.21</v>
      </c>
      <c r="AC32" s="155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29"/>
      <c r="B33" s="3" t="s">
        <v>275</v>
      </c>
      <c r="C33" s="28"/>
      <c r="D33" s="23">
        <v>4.2150523919242837E-2</v>
      </c>
      <c r="E33" s="23">
        <v>2.449489742783155E-2</v>
      </c>
      <c r="F33" s="23">
        <v>8.1649658092772595E-2</v>
      </c>
      <c r="G33" s="23">
        <v>7.0922492905988677E-2</v>
      </c>
      <c r="H33" s="23">
        <v>1.3396516960264986E-2</v>
      </c>
      <c r="I33" s="23">
        <v>8.7273516410573404E-2</v>
      </c>
      <c r="J33" s="23">
        <v>2.3532247378154368E-2</v>
      </c>
      <c r="K33" s="23">
        <v>5.7850381733111279E-2</v>
      </c>
      <c r="L33" s="23">
        <v>5.9217114643206559E-2</v>
      </c>
      <c r="M33" s="23">
        <v>3.004474441007398E-2</v>
      </c>
      <c r="N33" s="23">
        <v>8.8769364084688454E-2</v>
      </c>
      <c r="O33" s="23">
        <v>1.2172373091006614E-2</v>
      </c>
      <c r="P33" s="23">
        <v>4.1472882706655417E-2</v>
      </c>
      <c r="Q33" s="23">
        <v>9.4798030921885088E-2</v>
      </c>
      <c r="R33" s="23">
        <v>1.8708286933869687E-2</v>
      </c>
      <c r="S33" s="23">
        <v>0.16785906787143384</v>
      </c>
      <c r="T33" s="23">
        <v>0.10139033484509287</v>
      </c>
      <c r="U33" s="23">
        <v>6.9113433330045812E-2</v>
      </c>
      <c r="V33" s="23">
        <v>0.13779211394948068</v>
      </c>
      <c r="W33" s="23">
        <v>4.4907311951024972E-2</v>
      </c>
      <c r="X33" s="23">
        <v>0.10711479200683123</v>
      </c>
      <c r="Y33" s="23">
        <v>4.2150523919242726E-2</v>
      </c>
      <c r="Z33" s="23">
        <v>4.320493798938569E-2</v>
      </c>
      <c r="AA33" s="23">
        <v>1.9663841605003774E-2</v>
      </c>
      <c r="AB33" s="23">
        <v>8.1404340588611346E-2</v>
      </c>
      <c r="AC33" s="207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56"/>
    </row>
    <row r="34" spans="1:65">
      <c r="A34" s="29"/>
      <c r="B34" s="3" t="s">
        <v>87</v>
      </c>
      <c r="C34" s="28"/>
      <c r="D34" s="13">
        <v>9.554331073496675E-3</v>
      </c>
      <c r="E34" s="13">
        <v>5.6964877739143138E-3</v>
      </c>
      <c r="F34" s="13">
        <v>2.3991084650178036E-2</v>
      </c>
      <c r="G34" s="13">
        <v>1.6173886637625694E-2</v>
      </c>
      <c r="H34" s="13">
        <v>2.9354722723537331E-3</v>
      </c>
      <c r="I34" s="13">
        <v>1.9272767702003698E-2</v>
      </c>
      <c r="J34" s="13">
        <v>5.4984027520123919E-3</v>
      </c>
      <c r="K34" s="13">
        <v>1.3443156095997973E-2</v>
      </c>
      <c r="L34" s="13">
        <v>1.2458018508388475E-2</v>
      </c>
      <c r="M34" s="13">
        <v>7.0404718863190168E-3</v>
      </c>
      <c r="N34" s="13">
        <v>2.0692159460300338E-2</v>
      </c>
      <c r="O34" s="13">
        <v>2.8588185910689971E-3</v>
      </c>
      <c r="P34" s="13">
        <v>9.689925866040984E-3</v>
      </c>
      <c r="Q34" s="13">
        <v>2.1859653556161047E-2</v>
      </c>
      <c r="R34" s="13">
        <v>4.5574389607477925E-3</v>
      </c>
      <c r="S34" s="13">
        <v>4.4154073092003636E-2</v>
      </c>
      <c r="T34" s="13">
        <v>2.346998491784557E-2</v>
      </c>
      <c r="U34" s="13">
        <v>1.5785329272184047E-2</v>
      </c>
      <c r="V34" s="13">
        <v>3.1057576397328479E-2</v>
      </c>
      <c r="W34" s="13">
        <v>1.0447610380230704E-2</v>
      </c>
      <c r="X34" s="13">
        <v>2.4325105675868534E-2</v>
      </c>
      <c r="Y34" s="13">
        <v>9.8674656073139411E-3</v>
      </c>
      <c r="Z34" s="13">
        <v>1.0197861051782619E-2</v>
      </c>
      <c r="AA34" s="13">
        <v>4.5066099935073588E-3</v>
      </c>
      <c r="AB34" s="13">
        <v>1.9229371792585357E-2</v>
      </c>
      <c r="AC34" s="155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276</v>
      </c>
      <c r="C35" s="28"/>
      <c r="D35" s="13">
        <v>2.2448734092697764E-2</v>
      </c>
      <c r="E35" s="13">
        <v>-3.4311545299736679E-3</v>
      </c>
      <c r="F35" s="13">
        <v>-0.21124279750007979</v>
      </c>
      <c r="G35" s="13">
        <v>1.6268462182806198E-2</v>
      </c>
      <c r="H35" s="13">
        <v>5.7676283979079868E-2</v>
      </c>
      <c r="I35" s="13">
        <v>4.9487423698473476E-2</v>
      </c>
      <c r="J35" s="13">
        <v>-8.1049851618291147E-3</v>
      </c>
      <c r="K35" s="13">
        <v>-2.6586205412371111E-3</v>
      </c>
      <c r="L35" s="13">
        <v>0.10163346793818429</v>
      </c>
      <c r="M35" s="13">
        <v>-1.0978811599928862E-2</v>
      </c>
      <c r="N35" s="13">
        <v>-5.7487564961828941E-3</v>
      </c>
      <c r="O35" s="13">
        <v>-1.3203709487489612E-2</v>
      </c>
      <c r="P35" s="13">
        <v>-8.0663584623922313E-3</v>
      </c>
      <c r="Q35" s="13">
        <v>5.0667193461275684E-3</v>
      </c>
      <c r="R35" s="13">
        <v>-4.8624392871056243E-2</v>
      </c>
      <c r="S35" s="13">
        <v>-0.11892498584607347</v>
      </c>
      <c r="T35" s="13">
        <v>1.2040494024452286E-3</v>
      </c>
      <c r="U35" s="13">
        <v>1.4723394205333085E-2</v>
      </c>
      <c r="V35" s="13">
        <v>2.8242739008220941E-2</v>
      </c>
      <c r="W35" s="13">
        <v>-3.8174215243419463E-3</v>
      </c>
      <c r="X35" s="13">
        <v>2.0548300480405901E-2</v>
      </c>
      <c r="Y35" s="13">
        <v>-9.9976934342332902E-3</v>
      </c>
      <c r="Z35" s="13">
        <v>-1.8109300315966248E-2</v>
      </c>
      <c r="AA35" s="13">
        <v>1.1246991256019134E-2</v>
      </c>
      <c r="AB35" s="13">
        <v>-1.8881834304702694E-2</v>
      </c>
      <c r="AC35" s="155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277</v>
      </c>
      <c r="C36" s="46"/>
      <c r="D36" s="44">
        <v>1.19</v>
      </c>
      <c r="E36" s="44">
        <v>0</v>
      </c>
      <c r="F36" s="44">
        <v>9.5500000000000007</v>
      </c>
      <c r="G36" s="44">
        <v>0.9</v>
      </c>
      <c r="H36" s="44">
        <v>2.81</v>
      </c>
      <c r="I36" s="44">
        <v>2.4300000000000002</v>
      </c>
      <c r="J36" s="44">
        <v>0.21</v>
      </c>
      <c r="K36" s="44">
        <v>0.04</v>
      </c>
      <c r="L36" s="44">
        <v>4.83</v>
      </c>
      <c r="M36" s="44">
        <v>0.35</v>
      </c>
      <c r="N36" s="44">
        <v>0.11</v>
      </c>
      <c r="O36" s="44">
        <v>0.45</v>
      </c>
      <c r="P36" s="44">
        <v>0.21</v>
      </c>
      <c r="Q36" s="44">
        <v>0.39</v>
      </c>
      <c r="R36" s="44">
        <v>2.08</v>
      </c>
      <c r="S36" s="44">
        <v>5.31</v>
      </c>
      <c r="T36" s="44">
        <v>0.21</v>
      </c>
      <c r="U36" s="44">
        <v>0.83</v>
      </c>
      <c r="V36" s="44">
        <v>1.46</v>
      </c>
      <c r="W36" s="44">
        <v>0.02</v>
      </c>
      <c r="X36" s="44">
        <v>1.1000000000000001</v>
      </c>
      <c r="Y36" s="44">
        <v>0.3</v>
      </c>
      <c r="Z36" s="44">
        <v>0.67</v>
      </c>
      <c r="AA36" s="44">
        <v>0.67</v>
      </c>
      <c r="AB36" s="44">
        <v>0.71</v>
      </c>
      <c r="AC36" s="155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BM37" s="55"/>
    </row>
    <row r="38" spans="1:65" ht="15">
      <c r="B38" s="8" t="s">
        <v>500</v>
      </c>
      <c r="BM38" s="27" t="s">
        <v>67</v>
      </c>
    </row>
    <row r="39" spans="1:65" ht="15">
      <c r="A39" s="24" t="s">
        <v>7</v>
      </c>
      <c r="B39" s="18" t="s">
        <v>111</v>
      </c>
      <c r="C39" s="15" t="s">
        <v>112</v>
      </c>
      <c r="D39" s="16" t="s">
        <v>231</v>
      </c>
      <c r="E39" s="17" t="s">
        <v>231</v>
      </c>
      <c r="F39" s="17" t="s">
        <v>231</v>
      </c>
      <c r="G39" s="17" t="s">
        <v>231</v>
      </c>
      <c r="H39" s="17" t="s">
        <v>231</v>
      </c>
      <c r="I39" s="17" t="s">
        <v>231</v>
      </c>
      <c r="J39" s="17" t="s">
        <v>231</v>
      </c>
      <c r="K39" s="17" t="s">
        <v>231</v>
      </c>
      <c r="L39" s="17" t="s">
        <v>231</v>
      </c>
      <c r="M39" s="17" t="s">
        <v>231</v>
      </c>
      <c r="N39" s="17" t="s">
        <v>231</v>
      </c>
      <c r="O39" s="17" t="s">
        <v>231</v>
      </c>
      <c r="P39" s="17" t="s">
        <v>231</v>
      </c>
      <c r="Q39" s="17" t="s">
        <v>231</v>
      </c>
      <c r="R39" s="17" t="s">
        <v>231</v>
      </c>
      <c r="S39" s="17" t="s">
        <v>231</v>
      </c>
      <c r="T39" s="17" t="s">
        <v>231</v>
      </c>
      <c r="U39" s="17" t="s">
        <v>231</v>
      </c>
      <c r="V39" s="17" t="s">
        <v>231</v>
      </c>
      <c r="W39" s="17" t="s">
        <v>231</v>
      </c>
      <c r="X39" s="17" t="s">
        <v>231</v>
      </c>
      <c r="Y39" s="17" t="s">
        <v>231</v>
      </c>
      <c r="Z39" s="17" t="s">
        <v>231</v>
      </c>
      <c r="AA39" s="155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232</v>
      </c>
      <c r="C40" s="9" t="s">
        <v>232</v>
      </c>
      <c r="D40" s="153" t="s">
        <v>234</v>
      </c>
      <c r="E40" s="154" t="s">
        <v>235</v>
      </c>
      <c r="F40" s="154" t="s">
        <v>236</v>
      </c>
      <c r="G40" s="154" t="s">
        <v>237</v>
      </c>
      <c r="H40" s="154" t="s">
        <v>239</v>
      </c>
      <c r="I40" s="154" t="s">
        <v>240</v>
      </c>
      <c r="J40" s="154" t="s">
        <v>241</v>
      </c>
      <c r="K40" s="154" t="s">
        <v>242</v>
      </c>
      <c r="L40" s="154" t="s">
        <v>243</v>
      </c>
      <c r="M40" s="154" t="s">
        <v>245</v>
      </c>
      <c r="N40" s="154" t="s">
        <v>246</v>
      </c>
      <c r="O40" s="154" t="s">
        <v>248</v>
      </c>
      <c r="P40" s="154" t="s">
        <v>249</v>
      </c>
      <c r="Q40" s="154" t="s">
        <v>251</v>
      </c>
      <c r="R40" s="154" t="s">
        <v>252</v>
      </c>
      <c r="S40" s="154" t="s">
        <v>253</v>
      </c>
      <c r="T40" s="154" t="s">
        <v>254</v>
      </c>
      <c r="U40" s="154" t="s">
        <v>256</v>
      </c>
      <c r="V40" s="154" t="s">
        <v>260</v>
      </c>
      <c r="W40" s="154" t="s">
        <v>261</v>
      </c>
      <c r="X40" s="154" t="s">
        <v>262</v>
      </c>
      <c r="Y40" s="154" t="s">
        <v>263</v>
      </c>
      <c r="Z40" s="154" t="s">
        <v>264</v>
      </c>
      <c r="AA40" s="155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299</v>
      </c>
      <c r="E41" s="11" t="s">
        <v>300</v>
      </c>
      <c r="F41" s="11" t="s">
        <v>115</v>
      </c>
      <c r="G41" s="11" t="s">
        <v>299</v>
      </c>
      <c r="H41" s="11" t="s">
        <v>300</v>
      </c>
      <c r="I41" s="11" t="s">
        <v>299</v>
      </c>
      <c r="J41" s="11" t="s">
        <v>300</v>
      </c>
      <c r="K41" s="11" t="s">
        <v>299</v>
      </c>
      <c r="L41" s="11" t="s">
        <v>300</v>
      </c>
      <c r="M41" s="11" t="s">
        <v>300</v>
      </c>
      <c r="N41" s="11" t="s">
        <v>115</v>
      </c>
      <c r="O41" s="11" t="s">
        <v>300</v>
      </c>
      <c r="P41" s="11" t="s">
        <v>299</v>
      </c>
      <c r="Q41" s="11" t="s">
        <v>300</v>
      </c>
      <c r="R41" s="11" t="s">
        <v>115</v>
      </c>
      <c r="S41" s="11" t="s">
        <v>299</v>
      </c>
      <c r="T41" s="11" t="s">
        <v>300</v>
      </c>
      <c r="U41" s="11" t="s">
        <v>299</v>
      </c>
      <c r="V41" s="11" t="s">
        <v>300</v>
      </c>
      <c r="W41" s="11" t="s">
        <v>299</v>
      </c>
      <c r="X41" s="11" t="s">
        <v>299</v>
      </c>
      <c r="Y41" s="11" t="s">
        <v>299</v>
      </c>
      <c r="Z41" s="11" t="s">
        <v>299</v>
      </c>
      <c r="AA41" s="155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0</v>
      </c>
    </row>
    <row r="42" spans="1:65">
      <c r="A42" s="29"/>
      <c r="B42" s="19"/>
      <c r="C42" s="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155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0</v>
      </c>
    </row>
    <row r="43" spans="1:65">
      <c r="A43" s="29"/>
      <c r="B43" s="18">
        <v>1</v>
      </c>
      <c r="C43" s="14">
        <v>1</v>
      </c>
      <c r="D43" s="214">
        <v>327</v>
      </c>
      <c r="E43" s="214">
        <v>303</v>
      </c>
      <c r="F43" s="215">
        <v>376</v>
      </c>
      <c r="G43" s="214">
        <v>293</v>
      </c>
      <c r="H43" s="214">
        <v>318</v>
      </c>
      <c r="I43" s="214">
        <v>293</v>
      </c>
      <c r="J43" s="214">
        <v>318</v>
      </c>
      <c r="K43" s="215">
        <v>342.4</v>
      </c>
      <c r="L43" s="214">
        <v>321.39999999999998</v>
      </c>
      <c r="M43" s="214">
        <v>321.89999999999998</v>
      </c>
      <c r="N43" s="214">
        <v>302</v>
      </c>
      <c r="O43" s="214">
        <v>297.60000000000002</v>
      </c>
      <c r="P43" s="215">
        <v>261</v>
      </c>
      <c r="Q43" s="214">
        <v>284</v>
      </c>
      <c r="R43" s="214">
        <v>273</v>
      </c>
      <c r="S43" s="214">
        <v>320</v>
      </c>
      <c r="T43" s="214">
        <v>299</v>
      </c>
      <c r="U43" s="214">
        <v>326.5</v>
      </c>
      <c r="V43" s="214">
        <v>315.8</v>
      </c>
      <c r="W43" s="214">
        <v>303</v>
      </c>
      <c r="X43" s="214">
        <v>304</v>
      </c>
      <c r="Y43" s="214">
        <v>300</v>
      </c>
      <c r="Z43" s="214">
        <v>319</v>
      </c>
      <c r="AA43" s="216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8">
        <v>1</v>
      </c>
    </row>
    <row r="44" spans="1:65">
      <c r="A44" s="29"/>
      <c r="B44" s="19">
        <v>1</v>
      </c>
      <c r="C44" s="9">
        <v>2</v>
      </c>
      <c r="D44" s="219">
        <v>333</v>
      </c>
      <c r="E44" s="219">
        <v>309</v>
      </c>
      <c r="F44" s="220">
        <v>376</v>
      </c>
      <c r="G44" s="219">
        <v>271</v>
      </c>
      <c r="H44" s="219">
        <v>313</v>
      </c>
      <c r="I44" s="219">
        <v>289</v>
      </c>
      <c r="J44" s="219">
        <v>301</v>
      </c>
      <c r="K44" s="220">
        <v>346.8</v>
      </c>
      <c r="L44" s="219">
        <v>324</v>
      </c>
      <c r="M44" s="219">
        <v>321.7</v>
      </c>
      <c r="N44" s="219">
        <v>299</v>
      </c>
      <c r="O44" s="219">
        <v>304.60000000000002</v>
      </c>
      <c r="P44" s="220">
        <v>260</v>
      </c>
      <c r="Q44" s="219">
        <v>287</v>
      </c>
      <c r="R44" s="219">
        <v>276</v>
      </c>
      <c r="S44" s="219">
        <v>315</v>
      </c>
      <c r="T44" s="219">
        <v>298</v>
      </c>
      <c r="U44" s="219">
        <v>310.89999999999998</v>
      </c>
      <c r="V44" s="219">
        <v>295</v>
      </c>
      <c r="W44" s="219">
        <v>304</v>
      </c>
      <c r="X44" s="219">
        <v>311</v>
      </c>
      <c r="Y44" s="219">
        <v>302.7</v>
      </c>
      <c r="Z44" s="219">
        <v>306</v>
      </c>
      <c r="AA44" s="216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8">
        <v>19</v>
      </c>
    </row>
    <row r="45" spans="1:65">
      <c r="A45" s="29"/>
      <c r="B45" s="19">
        <v>1</v>
      </c>
      <c r="C45" s="9">
        <v>3</v>
      </c>
      <c r="D45" s="219">
        <v>326</v>
      </c>
      <c r="E45" s="219">
        <v>306</v>
      </c>
      <c r="F45" s="220">
        <v>370</v>
      </c>
      <c r="G45" s="219">
        <v>290</v>
      </c>
      <c r="H45" s="219">
        <v>313</v>
      </c>
      <c r="I45" s="219">
        <v>297</v>
      </c>
      <c r="J45" s="219">
        <v>279</v>
      </c>
      <c r="K45" s="220">
        <v>348.4</v>
      </c>
      <c r="L45" s="219">
        <v>322.3</v>
      </c>
      <c r="M45" s="219">
        <v>315.8</v>
      </c>
      <c r="N45" s="219">
        <v>289</v>
      </c>
      <c r="O45" s="219">
        <v>301.2</v>
      </c>
      <c r="P45" s="220">
        <v>254</v>
      </c>
      <c r="Q45" s="219">
        <v>282</v>
      </c>
      <c r="R45" s="219">
        <v>269</v>
      </c>
      <c r="S45" s="219">
        <v>306</v>
      </c>
      <c r="T45" s="219">
        <v>308</v>
      </c>
      <c r="U45" s="219">
        <v>318.60000000000002</v>
      </c>
      <c r="V45" s="219">
        <v>299</v>
      </c>
      <c r="W45" s="219">
        <v>300</v>
      </c>
      <c r="X45" s="219">
        <v>305</v>
      </c>
      <c r="Y45" s="219">
        <v>295.89999999999998</v>
      </c>
      <c r="Z45" s="219">
        <v>317</v>
      </c>
      <c r="AA45" s="216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8">
        <v>16</v>
      </c>
    </row>
    <row r="46" spans="1:65">
      <c r="A46" s="29"/>
      <c r="B46" s="19">
        <v>1</v>
      </c>
      <c r="C46" s="9">
        <v>4</v>
      </c>
      <c r="D46" s="219">
        <v>327</v>
      </c>
      <c r="E46" s="219">
        <v>303</v>
      </c>
      <c r="F46" s="220">
        <v>375</v>
      </c>
      <c r="G46" s="219">
        <v>285</v>
      </c>
      <c r="H46" s="219">
        <v>317</v>
      </c>
      <c r="I46" s="219">
        <v>297</v>
      </c>
      <c r="J46" s="219">
        <v>325</v>
      </c>
      <c r="K46" s="220">
        <v>347.6</v>
      </c>
      <c r="L46" s="219">
        <v>321.2</v>
      </c>
      <c r="M46" s="219">
        <v>325.2</v>
      </c>
      <c r="N46" s="219">
        <v>298</v>
      </c>
      <c r="O46" s="219">
        <v>296.3</v>
      </c>
      <c r="P46" s="220">
        <v>259</v>
      </c>
      <c r="Q46" s="219">
        <v>279</v>
      </c>
      <c r="R46" s="219">
        <v>285</v>
      </c>
      <c r="S46" s="219">
        <v>314</v>
      </c>
      <c r="T46" s="219">
        <v>300</v>
      </c>
      <c r="U46" s="219">
        <v>319.60000000000002</v>
      </c>
      <c r="V46" s="219">
        <v>310.89999999999998</v>
      </c>
      <c r="W46" s="219">
        <v>301</v>
      </c>
      <c r="X46" s="219">
        <v>307</v>
      </c>
      <c r="Y46" s="219">
        <v>298.39999999999998</v>
      </c>
      <c r="Z46" s="219">
        <v>308</v>
      </c>
      <c r="AA46" s="216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8">
        <v>304.87</v>
      </c>
    </row>
    <row r="47" spans="1:65">
      <c r="A47" s="29"/>
      <c r="B47" s="19">
        <v>1</v>
      </c>
      <c r="C47" s="9">
        <v>5</v>
      </c>
      <c r="D47" s="219">
        <v>322</v>
      </c>
      <c r="E47" s="219">
        <v>303</v>
      </c>
      <c r="F47" s="220">
        <v>375</v>
      </c>
      <c r="G47" s="219">
        <v>305</v>
      </c>
      <c r="H47" s="219">
        <v>310</v>
      </c>
      <c r="I47" s="219">
        <v>298</v>
      </c>
      <c r="J47" s="219">
        <v>306</v>
      </c>
      <c r="K47" s="220">
        <v>344.2</v>
      </c>
      <c r="L47" s="219">
        <v>323.7</v>
      </c>
      <c r="M47" s="219">
        <v>326.60000000000002</v>
      </c>
      <c r="N47" s="219">
        <v>289</v>
      </c>
      <c r="O47" s="219">
        <v>301.8</v>
      </c>
      <c r="P47" s="220">
        <v>260</v>
      </c>
      <c r="Q47" s="219">
        <v>280</v>
      </c>
      <c r="R47" s="219">
        <v>280</v>
      </c>
      <c r="S47" s="219">
        <v>320</v>
      </c>
      <c r="T47" s="219">
        <v>300</v>
      </c>
      <c r="U47" s="219">
        <v>321.10000000000002</v>
      </c>
      <c r="V47" s="219">
        <v>305.89999999999998</v>
      </c>
      <c r="W47" s="219">
        <v>299</v>
      </c>
      <c r="X47" s="219">
        <v>310</v>
      </c>
      <c r="Y47" s="219">
        <v>300.3</v>
      </c>
      <c r="Z47" s="219">
        <v>322</v>
      </c>
      <c r="AA47" s="216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8">
        <v>17</v>
      </c>
    </row>
    <row r="48" spans="1:65">
      <c r="A48" s="29"/>
      <c r="B48" s="19">
        <v>1</v>
      </c>
      <c r="C48" s="9">
        <v>6</v>
      </c>
      <c r="D48" s="219">
        <v>317</v>
      </c>
      <c r="E48" s="219">
        <v>305</v>
      </c>
      <c r="F48" s="220">
        <v>364</v>
      </c>
      <c r="G48" s="219">
        <v>286</v>
      </c>
      <c r="H48" s="219">
        <v>318</v>
      </c>
      <c r="I48" s="219">
        <v>294</v>
      </c>
      <c r="J48" s="219">
        <v>311</v>
      </c>
      <c r="K48" s="220">
        <v>343.3</v>
      </c>
      <c r="L48" s="219">
        <v>320.2</v>
      </c>
      <c r="M48" s="219">
        <v>306.89999999999998</v>
      </c>
      <c r="N48" s="219">
        <v>300</v>
      </c>
      <c r="O48" s="219">
        <v>301.89999999999998</v>
      </c>
      <c r="P48" s="220">
        <v>259</v>
      </c>
      <c r="Q48" s="219">
        <v>288</v>
      </c>
      <c r="R48" s="219">
        <v>282</v>
      </c>
      <c r="S48" s="219">
        <v>311</v>
      </c>
      <c r="T48" s="219">
        <v>309</v>
      </c>
      <c r="U48" s="219">
        <v>321.39999999999998</v>
      </c>
      <c r="V48" s="219">
        <v>304.89999999999998</v>
      </c>
      <c r="W48" s="219">
        <v>305</v>
      </c>
      <c r="X48" s="219">
        <v>309</v>
      </c>
      <c r="Y48" s="219">
        <v>300.2</v>
      </c>
      <c r="Z48" s="219">
        <v>303</v>
      </c>
      <c r="AA48" s="216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21"/>
    </row>
    <row r="49" spans="1:65">
      <c r="A49" s="29"/>
      <c r="B49" s="20" t="s">
        <v>273</v>
      </c>
      <c r="C49" s="12"/>
      <c r="D49" s="222">
        <v>325.33333333333331</v>
      </c>
      <c r="E49" s="222">
        <v>304.83333333333331</v>
      </c>
      <c r="F49" s="222">
        <v>372.66666666666669</v>
      </c>
      <c r="G49" s="222">
        <v>288.33333333333331</v>
      </c>
      <c r="H49" s="222">
        <v>314.83333333333331</v>
      </c>
      <c r="I49" s="222">
        <v>294.66666666666669</v>
      </c>
      <c r="J49" s="222">
        <v>306.66666666666669</v>
      </c>
      <c r="K49" s="222">
        <v>345.45</v>
      </c>
      <c r="L49" s="222">
        <v>322.13333333333338</v>
      </c>
      <c r="M49" s="222">
        <v>319.68333333333334</v>
      </c>
      <c r="N49" s="222">
        <v>296.16666666666669</v>
      </c>
      <c r="O49" s="222">
        <v>300.56666666666666</v>
      </c>
      <c r="P49" s="222">
        <v>258.83333333333331</v>
      </c>
      <c r="Q49" s="222">
        <v>283.33333333333331</v>
      </c>
      <c r="R49" s="222">
        <v>277.5</v>
      </c>
      <c r="S49" s="222">
        <v>314.33333333333331</v>
      </c>
      <c r="T49" s="222">
        <v>302.33333333333331</v>
      </c>
      <c r="U49" s="222">
        <v>319.68333333333334</v>
      </c>
      <c r="V49" s="222">
        <v>305.25</v>
      </c>
      <c r="W49" s="222">
        <v>302</v>
      </c>
      <c r="X49" s="222">
        <v>307.66666666666669</v>
      </c>
      <c r="Y49" s="222">
        <v>299.58333333333331</v>
      </c>
      <c r="Z49" s="222">
        <v>312.5</v>
      </c>
      <c r="AA49" s="216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21"/>
    </row>
    <row r="50" spans="1:65">
      <c r="A50" s="29"/>
      <c r="B50" s="3" t="s">
        <v>274</v>
      </c>
      <c r="C50" s="28"/>
      <c r="D50" s="219">
        <v>326.5</v>
      </c>
      <c r="E50" s="219">
        <v>304</v>
      </c>
      <c r="F50" s="219">
        <v>375</v>
      </c>
      <c r="G50" s="219">
        <v>288</v>
      </c>
      <c r="H50" s="219">
        <v>315</v>
      </c>
      <c r="I50" s="219">
        <v>295.5</v>
      </c>
      <c r="J50" s="219">
        <v>308.5</v>
      </c>
      <c r="K50" s="219">
        <v>345.5</v>
      </c>
      <c r="L50" s="219">
        <v>321.85000000000002</v>
      </c>
      <c r="M50" s="219">
        <v>321.79999999999995</v>
      </c>
      <c r="N50" s="219">
        <v>298.5</v>
      </c>
      <c r="O50" s="219">
        <v>301.5</v>
      </c>
      <c r="P50" s="219">
        <v>259.5</v>
      </c>
      <c r="Q50" s="219">
        <v>283</v>
      </c>
      <c r="R50" s="219">
        <v>278</v>
      </c>
      <c r="S50" s="219">
        <v>314.5</v>
      </c>
      <c r="T50" s="219">
        <v>300</v>
      </c>
      <c r="U50" s="219">
        <v>320.35000000000002</v>
      </c>
      <c r="V50" s="219">
        <v>305.39999999999998</v>
      </c>
      <c r="W50" s="219">
        <v>302</v>
      </c>
      <c r="X50" s="219">
        <v>308</v>
      </c>
      <c r="Y50" s="219">
        <v>300.10000000000002</v>
      </c>
      <c r="Z50" s="219">
        <v>312.5</v>
      </c>
      <c r="AA50" s="216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7"/>
      <c r="BE50" s="217"/>
      <c r="BF50" s="217"/>
      <c r="BG50" s="217"/>
      <c r="BH50" s="217"/>
      <c r="BI50" s="217"/>
      <c r="BJ50" s="217"/>
      <c r="BK50" s="217"/>
      <c r="BL50" s="217"/>
      <c r="BM50" s="221"/>
    </row>
    <row r="51" spans="1:65">
      <c r="A51" s="29"/>
      <c r="B51" s="3" t="s">
        <v>275</v>
      </c>
      <c r="C51" s="28"/>
      <c r="D51" s="219">
        <v>5.391351098441528</v>
      </c>
      <c r="E51" s="219">
        <v>2.4013884872437172</v>
      </c>
      <c r="F51" s="219">
        <v>4.8027769744874336</v>
      </c>
      <c r="G51" s="219">
        <v>11.129540272026812</v>
      </c>
      <c r="H51" s="219">
        <v>3.3115957885386114</v>
      </c>
      <c r="I51" s="219">
        <v>3.3862466931200785</v>
      </c>
      <c r="J51" s="219">
        <v>16.008331164323991</v>
      </c>
      <c r="K51" s="219">
        <v>2.4752777621915532</v>
      </c>
      <c r="L51" s="219">
        <v>1.4908610487455498</v>
      </c>
      <c r="M51" s="219">
        <v>7.2903817915570626</v>
      </c>
      <c r="N51" s="219">
        <v>5.7067211835402176</v>
      </c>
      <c r="O51" s="219">
        <v>3.0650720491803529</v>
      </c>
      <c r="P51" s="219">
        <v>2.4832774042918904</v>
      </c>
      <c r="Q51" s="219">
        <v>3.6696957185394363</v>
      </c>
      <c r="R51" s="219">
        <v>5.9581876439064922</v>
      </c>
      <c r="S51" s="219">
        <v>5.3913510984415272</v>
      </c>
      <c r="T51" s="219">
        <v>4.8442405665559871</v>
      </c>
      <c r="U51" s="219">
        <v>5.0940815331781586</v>
      </c>
      <c r="V51" s="219">
        <v>7.5880827618048547</v>
      </c>
      <c r="W51" s="219">
        <v>2.3664319132398464</v>
      </c>
      <c r="X51" s="219">
        <v>2.8047578623950176</v>
      </c>
      <c r="Y51" s="219">
        <v>2.2692877002854215</v>
      </c>
      <c r="Z51" s="219">
        <v>7.8166488983451217</v>
      </c>
      <c r="AA51" s="216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21"/>
    </row>
    <row r="52" spans="1:65">
      <c r="A52" s="29"/>
      <c r="B52" s="3" t="s">
        <v>87</v>
      </c>
      <c r="C52" s="28"/>
      <c r="D52" s="13">
        <v>1.6571775917340763E-2</v>
      </c>
      <c r="E52" s="13">
        <v>7.8777096355726103E-3</v>
      </c>
      <c r="F52" s="13">
        <v>1.2887594743705098E-2</v>
      </c>
      <c r="G52" s="13">
        <v>3.8599561637087214E-2</v>
      </c>
      <c r="H52" s="13">
        <v>1.0518567883129524E-2</v>
      </c>
      <c r="I52" s="13">
        <v>1.1491787420090764E-2</v>
      </c>
      <c r="J52" s="13">
        <v>5.2201079883665187E-2</v>
      </c>
      <c r="K52" s="13">
        <v>7.1653720138704679E-3</v>
      </c>
      <c r="L52" s="13">
        <v>4.6280868648971947E-3</v>
      </c>
      <c r="M52" s="13">
        <v>2.2805010556979498E-2</v>
      </c>
      <c r="N52" s="13">
        <v>1.9268614013078954E-2</v>
      </c>
      <c r="O52" s="13">
        <v>1.0197644612998845E-2</v>
      </c>
      <c r="P52" s="13">
        <v>9.594117466678263E-3</v>
      </c>
      <c r="Q52" s="13">
        <v>1.2951867241903893E-2</v>
      </c>
      <c r="R52" s="13">
        <v>2.14709464645279E-2</v>
      </c>
      <c r="S52" s="13">
        <v>1.7151700207131051E-2</v>
      </c>
      <c r="T52" s="13">
        <v>1.6022846416392462E-2</v>
      </c>
      <c r="U52" s="13">
        <v>1.5934773577534513E-2</v>
      </c>
      <c r="V52" s="13">
        <v>2.4858583986256691E-2</v>
      </c>
      <c r="W52" s="13">
        <v>7.8358672623835973E-3</v>
      </c>
      <c r="X52" s="13">
        <v>9.1162227380119747E-3</v>
      </c>
      <c r="Y52" s="13">
        <v>7.5748129077677492E-3</v>
      </c>
      <c r="Z52" s="13">
        <v>2.5013276474704388E-2</v>
      </c>
      <c r="AA52" s="155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276</v>
      </c>
      <c r="C53" s="28"/>
      <c r="D53" s="13">
        <v>6.7121505341074306E-2</v>
      </c>
      <c r="E53" s="13">
        <v>-1.2026984179058786E-4</v>
      </c>
      <c r="F53" s="13">
        <v>0.22237893747061599</v>
      </c>
      <c r="G53" s="13">
        <v>-5.424169864751105E-2</v>
      </c>
      <c r="H53" s="13">
        <v>3.2680596101070325E-2</v>
      </c>
      <c r="I53" s="13">
        <v>-3.3467816883699042E-2</v>
      </c>
      <c r="J53" s="13">
        <v>5.8932222477341423E-3</v>
      </c>
      <c r="K53" s="13">
        <v>0.13310591399612948</v>
      </c>
      <c r="L53" s="13">
        <v>5.6625228239358893E-2</v>
      </c>
      <c r="M53" s="13">
        <v>4.8589016083357972E-2</v>
      </c>
      <c r="N53" s="13">
        <v>-2.8547686992269838E-2</v>
      </c>
      <c r="O53" s="13">
        <v>-1.4115305977411174E-2</v>
      </c>
      <c r="P53" s="13">
        <v>-0.15100425317895072</v>
      </c>
      <c r="Q53" s="13">
        <v>-7.0642131618941506E-2</v>
      </c>
      <c r="R53" s="13">
        <v>-8.9775970085610224E-2</v>
      </c>
      <c r="S53" s="13">
        <v>3.1040552803927257E-2</v>
      </c>
      <c r="T53" s="13">
        <v>-8.3204863275058161E-3</v>
      </c>
      <c r="U53" s="13">
        <v>4.8589016083357972E-2</v>
      </c>
      <c r="V53" s="13">
        <v>1.2464329058285983E-3</v>
      </c>
      <c r="W53" s="13">
        <v>-9.4138485256011206E-3</v>
      </c>
      <c r="X53" s="13">
        <v>9.1733088420200559E-3</v>
      </c>
      <c r="Y53" s="13">
        <v>-1.7340724461792578E-2</v>
      </c>
      <c r="Z53" s="13">
        <v>2.5027060714402749E-2</v>
      </c>
      <c r="AA53" s="155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277</v>
      </c>
      <c r="C54" s="46"/>
      <c r="D54" s="44">
        <v>1.41</v>
      </c>
      <c r="E54" s="44">
        <v>0.03</v>
      </c>
      <c r="F54" s="44">
        <v>4.74</v>
      </c>
      <c r="G54" s="44">
        <v>1.19</v>
      </c>
      <c r="H54" s="44">
        <v>0.67</v>
      </c>
      <c r="I54" s="44">
        <v>0.74</v>
      </c>
      <c r="J54" s="44">
        <v>0.1</v>
      </c>
      <c r="K54" s="44">
        <v>2.83</v>
      </c>
      <c r="L54" s="44">
        <v>1.19</v>
      </c>
      <c r="M54" s="44">
        <v>1.02</v>
      </c>
      <c r="N54" s="44">
        <v>0.64</v>
      </c>
      <c r="O54" s="44">
        <v>0.33</v>
      </c>
      <c r="P54" s="44">
        <v>3.27</v>
      </c>
      <c r="Q54" s="44">
        <v>1.54</v>
      </c>
      <c r="R54" s="44">
        <v>1.95</v>
      </c>
      <c r="S54" s="44">
        <v>0.64</v>
      </c>
      <c r="T54" s="44">
        <v>0.21</v>
      </c>
      <c r="U54" s="44">
        <v>1.02</v>
      </c>
      <c r="V54" s="44">
        <v>0</v>
      </c>
      <c r="W54" s="44">
        <v>0.23</v>
      </c>
      <c r="X54" s="44">
        <v>0.17</v>
      </c>
      <c r="Y54" s="44">
        <v>0.4</v>
      </c>
      <c r="Z54" s="44">
        <v>0.51</v>
      </c>
      <c r="AA54" s="155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BM55" s="55"/>
    </row>
    <row r="56" spans="1:65" ht="15">
      <c r="B56" s="8" t="s">
        <v>501</v>
      </c>
      <c r="BM56" s="27" t="s">
        <v>279</v>
      </c>
    </row>
    <row r="57" spans="1:65" ht="15">
      <c r="A57" s="24" t="s">
        <v>49</v>
      </c>
      <c r="B57" s="18" t="s">
        <v>111</v>
      </c>
      <c r="C57" s="15" t="s">
        <v>112</v>
      </c>
      <c r="D57" s="16" t="s">
        <v>231</v>
      </c>
      <c r="E57" s="15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232</v>
      </c>
      <c r="C58" s="9" t="s">
        <v>232</v>
      </c>
      <c r="D58" s="153" t="s">
        <v>236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115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0</v>
      </c>
    </row>
    <row r="60" spans="1:65">
      <c r="A60" s="29"/>
      <c r="B60" s="19"/>
      <c r="C60" s="9"/>
      <c r="D60" s="25"/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0</v>
      </c>
    </row>
    <row r="61" spans="1:65">
      <c r="A61" s="29"/>
      <c r="B61" s="18">
        <v>1</v>
      </c>
      <c r="C61" s="14">
        <v>1</v>
      </c>
      <c r="D61" s="214">
        <v>342</v>
      </c>
      <c r="E61" s="216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  <c r="AZ61" s="217"/>
      <c r="BA61" s="217"/>
      <c r="BB61" s="217"/>
      <c r="BC61" s="217"/>
      <c r="BD61" s="217"/>
      <c r="BE61" s="217"/>
      <c r="BF61" s="217"/>
      <c r="BG61" s="217"/>
      <c r="BH61" s="217"/>
      <c r="BI61" s="217"/>
      <c r="BJ61" s="217"/>
      <c r="BK61" s="217"/>
      <c r="BL61" s="217"/>
      <c r="BM61" s="218">
        <v>1</v>
      </c>
    </row>
    <row r="62" spans="1:65">
      <c r="A62" s="29"/>
      <c r="B62" s="19">
        <v>1</v>
      </c>
      <c r="C62" s="9">
        <v>2</v>
      </c>
      <c r="D62" s="219">
        <v>393</v>
      </c>
      <c r="E62" s="216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217"/>
      <c r="BD62" s="217"/>
      <c r="BE62" s="217"/>
      <c r="BF62" s="217"/>
      <c r="BG62" s="217"/>
      <c r="BH62" s="217"/>
      <c r="BI62" s="217"/>
      <c r="BJ62" s="217"/>
      <c r="BK62" s="217"/>
      <c r="BL62" s="217"/>
      <c r="BM62" s="218">
        <v>3</v>
      </c>
    </row>
    <row r="63" spans="1:65">
      <c r="A63" s="29"/>
      <c r="B63" s="19">
        <v>1</v>
      </c>
      <c r="C63" s="9">
        <v>3</v>
      </c>
      <c r="D63" s="219">
        <v>394</v>
      </c>
      <c r="E63" s="216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8">
        <v>16</v>
      </c>
    </row>
    <row r="64" spans="1:65">
      <c r="A64" s="29"/>
      <c r="B64" s="19">
        <v>1</v>
      </c>
      <c r="C64" s="9">
        <v>4</v>
      </c>
      <c r="D64" s="219">
        <v>365</v>
      </c>
      <c r="E64" s="216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7"/>
      <c r="AX64" s="217"/>
      <c r="AY64" s="217"/>
      <c r="AZ64" s="217"/>
      <c r="BA64" s="217"/>
      <c r="BB64" s="217"/>
      <c r="BC64" s="217"/>
      <c r="BD64" s="217"/>
      <c r="BE64" s="217"/>
      <c r="BF64" s="217"/>
      <c r="BG64" s="217"/>
      <c r="BH64" s="217"/>
      <c r="BI64" s="217"/>
      <c r="BJ64" s="217"/>
      <c r="BK64" s="217"/>
      <c r="BL64" s="217"/>
      <c r="BM64" s="218">
        <v>372.33333333333297</v>
      </c>
    </row>
    <row r="65" spans="1:65">
      <c r="A65" s="29"/>
      <c r="B65" s="19">
        <v>1</v>
      </c>
      <c r="C65" s="9">
        <v>5</v>
      </c>
      <c r="D65" s="219">
        <v>367</v>
      </c>
      <c r="E65" s="216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  <c r="AZ65" s="217"/>
      <c r="BA65" s="217"/>
      <c r="BB65" s="217"/>
      <c r="BC65" s="217"/>
      <c r="BD65" s="217"/>
      <c r="BE65" s="217"/>
      <c r="BF65" s="217"/>
      <c r="BG65" s="217"/>
      <c r="BH65" s="217"/>
      <c r="BI65" s="217"/>
      <c r="BJ65" s="217"/>
      <c r="BK65" s="217"/>
      <c r="BL65" s="217"/>
      <c r="BM65" s="218">
        <v>9</v>
      </c>
    </row>
    <row r="66" spans="1:65">
      <c r="A66" s="29"/>
      <c r="B66" s="19">
        <v>1</v>
      </c>
      <c r="C66" s="9">
        <v>6</v>
      </c>
      <c r="D66" s="219">
        <v>373</v>
      </c>
      <c r="E66" s="216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7"/>
      <c r="AX66" s="217"/>
      <c r="AY66" s="217"/>
      <c r="AZ66" s="217"/>
      <c r="BA66" s="217"/>
      <c r="BB66" s="217"/>
      <c r="BC66" s="217"/>
      <c r="BD66" s="217"/>
      <c r="BE66" s="217"/>
      <c r="BF66" s="217"/>
      <c r="BG66" s="217"/>
      <c r="BH66" s="217"/>
      <c r="BI66" s="217"/>
      <c r="BJ66" s="217"/>
      <c r="BK66" s="217"/>
      <c r="BL66" s="217"/>
      <c r="BM66" s="221"/>
    </row>
    <row r="67" spans="1:65">
      <c r="A67" s="29"/>
      <c r="B67" s="20" t="s">
        <v>273</v>
      </c>
      <c r="C67" s="12"/>
      <c r="D67" s="222">
        <v>372.33333333333331</v>
      </c>
      <c r="E67" s="216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  <c r="BI67" s="217"/>
      <c r="BJ67" s="217"/>
      <c r="BK67" s="217"/>
      <c r="BL67" s="217"/>
      <c r="BM67" s="221"/>
    </row>
    <row r="68" spans="1:65">
      <c r="A68" s="29"/>
      <c r="B68" s="3" t="s">
        <v>274</v>
      </c>
      <c r="C68" s="28"/>
      <c r="D68" s="219">
        <v>370</v>
      </c>
      <c r="E68" s="216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17"/>
      <c r="BG68" s="217"/>
      <c r="BH68" s="217"/>
      <c r="BI68" s="217"/>
      <c r="BJ68" s="217"/>
      <c r="BK68" s="217"/>
      <c r="BL68" s="217"/>
      <c r="BM68" s="221"/>
    </row>
    <row r="69" spans="1:65">
      <c r="A69" s="29"/>
      <c r="B69" s="3" t="s">
        <v>275</v>
      </c>
      <c r="C69" s="28"/>
      <c r="D69" s="219">
        <v>19.490168461731333</v>
      </c>
      <c r="E69" s="216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7"/>
      <c r="AX69" s="217"/>
      <c r="AY69" s="217"/>
      <c r="AZ69" s="217"/>
      <c r="BA69" s="217"/>
      <c r="BB69" s="217"/>
      <c r="BC69" s="217"/>
      <c r="BD69" s="217"/>
      <c r="BE69" s="217"/>
      <c r="BF69" s="217"/>
      <c r="BG69" s="217"/>
      <c r="BH69" s="217"/>
      <c r="BI69" s="217"/>
      <c r="BJ69" s="217"/>
      <c r="BK69" s="217"/>
      <c r="BL69" s="217"/>
      <c r="BM69" s="221"/>
    </row>
    <row r="70" spans="1:65">
      <c r="A70" s="29"/>
      <c r="B70" s="3" t="s">
        <v>87</v>
      </c>
      <c r="C70" s="28"/>
      <c r="D70" s="13">
        <v>5.2346020935715311E-2</v>
      </c>
      <c r="E70" s="15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276</v>
      </c>
      <c r="C71" s="28"/>
      <c r="D71" s="13">
        <v>8.8817841970012523E-16</v>
      </c>
      <c r="E71" s="15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277</v>
      </c>
      <c r="C72" s="46"/>
      <c r="D72" s="44" t="s">
        <v>278</v>
      </c>
      <c r="E72" s="15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/>
      <c r="C73" s="20"/>
      <c r="D73" s="20"/>
      <c r="BM73" s="55"/>
    </row>
    <row r="74" spans="1:65" ht="15">
      <c r="B74" s="8" t="s">
        <v>502</v>
      </c>
      <c r="BM74" s="27" t="s">
        <v>67</v>
      </c>
    </row>
    <row r="75" spans="1:65" ht="15">
      <c r="A75" s="24" t="s">
        <v>10</v>
      </c>
      <c r="B75" s="18" t="s">
        <v>111</v>
      </c>
      <c r="C75" s="15" t="s">
        <v>112</v>
      </c>
      <c r="D75" s="16" t="s">
        <v>231</v>
      </c>
      <c r="E75" s="17" t="s">
        <v>231</v>
      </c>
      <c r="F75" s="17" t="s">
        <v>231</v>
      </c>
      <c r="G75" s="17" t="s">
        <v>231</v>
      </c>
      <c r="H75" s="17" t="s">
        <v>231</v>
      </c>
      <c r="I75" s="17" t="s">
        <v>231</v>
      </c>
      <c r="J75" s="17" t="s">
        <v>231</v>
      </c>
      <c r="K75" s="17" t="s">
        <v>231</v>
      </c>
      <c r="L75" s="17" t="s">
        <v>231</v>
      </c>
      <c r="M75" s="17" t="s">
        <v>231</v>
      </c>
      <c r="N75" s="17" t="s">
        <v>231</v>
      </c>
      <c r="O75" s="17" t="s">
        <v>231</v>
      </c>
      <c r="P75" s="17" t="s">
        <v>231</v>
      </c>
      <c r="Q75" s="17" t="s">
        <v>231</v>
      </c>
      <c r="R75" s="17" t="s">
        <v>231</v>
      </c>
      <c r="S75" s="17" t="s">
        <v>231</v>
      </c>
      <c r="T75" s="17" t="s">
        <v>231</v>
      </c>
      <c r="U75" s="17" t="s">
        <v>231</v>
      </c>
      <c r="V75" s="17" t="s">
        <v>231</v>
      </c>
      <c r="W75" s="17" t="s">
        <v>231</v>
      </c>
      <c r="X75" s="17" t="s">
        <v>231</v>
      </c>
      <c r="Y75" s="17" t="s">
        <v>231</v>
      </c>
      <c r="Z75" s="17" t="s">
        <v>231</v>
      </c>
      <c r="AA75" s="17" t="s">
        <v>231</v>
      </c>
      <c r="AB75" s="17" t="s">
        <v>231</v>
      </c>
      <c r="AC75" s="155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1</v>
      </c>
    </row>
    <row r="76" spans="1:65">
      <c r="A76" s="29"/>
      <c r="B76" s="19" t="s">
        <v>232</v>
      </c>
      <c r="C76" s="9" t="s">
        <v>232</v>
      </c>
      <c r="D76" s="153" t="s">
        <v>234</v>
      </c>
      <c r="E76" s="154" t="s">
        <v>235</v>
      </c>
      <c r="F76" s="154" t="s">
        <v>236</v>
      </c>
      <c r="G76" s="154" t="s">
        <v>237</v>
      </c>
      <c r="H76" s="154" t="s">
        <v>238</v>
      </c>
      <c r="I76" s="154" t="s">
        <v>239</v>
      </c>
      <c r="J76" s="154" t="s">
        <v>240</v>
      </c>
      <c r="K76" s="154" t="s">
        <v>241</v>
      </c>
      <c r="L76" s="154" t="s">
        <v>242</v>
      </c>
      <c r="M76" s="154" t="s">
        <v>243</v>
      </c>
      <c r="N76" s="154" t="s">
        <v>245</v>
      </c>
      <c r="O76" s="154" t="s">
        <v>246</v>
      </c>
      <c r="P76" s="154" t="s">
        <v>248</v>
      </c>
      <c r="Q76" s="154" t="s">
        <v>249</v>
      </c>
      <c r="R76" s="154" t="s">
        <v>251</v>
      </c>
      <c r="S76" s="154" t="s">
        <v>252</v>
      </c>
      <c r="T76" s="154" t="s">
        <v>253</v>
      </c>
      <c r="U76" s="154" t="s">
        <v>254</v>
      </c>
      <c r="V76" s="154" t="s">
        <v>256</v>
      </c>
      <c r="W76" s="154" t="s">
        <v>258</v>
      </c>
      <c r="X76" s="154" t="s">
        <v>260</v>
      </c>
      <c r="Y76" s="154" t="s">
        <v>261</v>
      </c>
      <c r="Z76" s="154" t="s">
        <v>262</v>
      </c>
      <c r="AA76" s="154" t="s">
        <v>263</v>
      </c>
      <c r="AB76" s="154" t="s">
        <v>264</v>
      </c>
      <c r="AC76" s="155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 t="s">
        <v>3</v>
      </c>
    </row>
    <row r="77" spans="1:65">
      <c r="A77" s="29"/>
      <c r="B77" s="19"/>
      <c r="C77" s="9"/>
      <c r="D77" s="10" t="s">
        <v>299</v>
      </c>
      <c r="E77" s="11" t="s">
        <v>300</v>
      </c>
      <c r="F77" s="11" t="s">
        <v>115</v>
      </c>
      <c r="G77" s="11" t="s">
        <v>115</v>
      </c>
      <c r="H77" s="11" t="s">
        <v>115</v>
      </c>
      <c r="I77" s="11" t="s">
        <v>115</v>
      </c>
      <c r="J77" s="11" t="s">
        <v>299</v>
      </c>
      <c r="K77" s="11" t="s">
        <v>300</v>
      </c>
      <c r="L77" s="11" t="s">
        <v>299</v>
      </c>
      <c r="M77" s="11" t="s">
        <v>300</v>
      </c>
      <c r="N77" s="11" t="s">
        <v>300</v>
      </c>
      <c r="O77" s="11" t="s">
        <v>115</v>
      </c>
      <c r="P77" s="11" t="s">
        <v>300</v>
      </c>
      <c r="Q77" s="11" t="s">
        <v>299</v>
      </c>
      <c r="R77" s="11" t="s">
        <v>299</v>
      </c>
      <c r="S77" s="11" t="s">
        <v>115</v>
      </c>
      <c r="T77" s="11" t="s">
        <v>299</v>
      </c>
      <c r="U77" s="11" t="s">
        <v>300</v>
      </c>
      <c r="V77" s="11" t="s">
        <v>299</v>
      </c>
      <c r="W77" s="11" t="s">
        <v>300</v>
      </c>
      <c r="X77" s="11" t="s">
        <v>300</v>
      </c>
      <c r="Y77" s="11" t="s">
        <v>299</v>
      </c>
      <c r="Z77" s="11" t="s">
        <v>299</v>
      </c>
      <c r="AA77" s="11" t="s">
        <v>299</v>
      </c>
      <c r="AB77" s="11" t="s">
        <v>299</v>
      </c>
      <c r="AC77" s="155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155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0</v>
      </c>
    </row>
    <row r="79" spans="1:65">
      <c r="A79" s="29"/>
      <c r="B79" s="18">
        <v>1</v>
      </c>
      <c r="C79" s="14">
        <v>1</v>
      </c>
      <c r="D79" s="214">
        <v>870</v>
      </c>
      <c r="E79" s="214">
        <v>803</v>
      </c>
      <c r="F79" s="215">
        <v>1329</v>
      </c>
      <c r="G79" s="214">
        <v>832</v>
      </c>
      <c r="H79" s="214">
        <v>826</v>
      </c>
      <c r="I79" s="214">
        <v>875</v>
      </c>
      <c r="J79" s="214">
        <v>840</v>
      </c>
      <c r="K79" s="214">
        <v>879</v>
      </c>
      <c r="L79" s="214">
        <v>833</v>
      </c>
      <c r="M79" s="214">
        <v>855.4</v>
      </c>
      <c r="N79" s="214">
        <v>841</v>
      </c>
      <c r="O79" s="214">
        <v>857</v>
      </c>
      <c r="P79" s="214">
        <v>814</v>
      </c>
      <c r="Q79" s="214">
        <v>889</v>
      </c>
      <c r="R79" s="214">
        <v>800</v>
      </c>
      <c r="S79" s="215">
        <v>873</v>
      </c>
      <c r="T79" s="214">
        <v>850</v>
      </c>
      <c r="U79" s="214">
        <v>837</v>
      </c>
      <c r="V79" s="223">
        <v>889</v>
      </c>
      <c r="W79" s="214">
        <v>847</v>
      </c>
      <c r="X79" s="215">
        <v>942</v>
      </c>
      <c r="Y79" s="214">
        <v>856</v>
      </c>
      <c r="Z79" s="214">
        <v>820</v>
      </c>
      <c r="AA79" s="214">
        <v>837</v>
      </c>
      <c r="AB79" s="214">
        <v>850</v>
      </c>
      <c r="AC79" s="216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8">
        <v>1</v>
      </c>
    </row>
    <row r="80" spans="1:65">
      <c r="A80" s="29"/>
      <c r="B80" s="19">
        <v>1</v>
      </c>
      <c r="C80" s="9">
        <v>2</v>
      </c>
      <c r="D80" s="219">
        <v>880</v>
      </c>
      <c r="E80" s="219">
        <v>806</v>
      </c>
      <c r="F80" s="220">
        <v>1329</v>
      </c>
      <c r="G80" s="219">
        <v>854</v>
      </c>
      <c r="H80" s="219">
        <v>827</v>
      </c>
      <c r="I80" s="219">
        <v>844</v>
      </c>
      <c r="J80" s="219">
        <v>835</v>
      </c>
      <c r="K80" s="219">
        <v>840</v>
      </c>
      <c r="L80" s="219">
        <v>854</v>
      </c>
      <c r="M80" s="219">
        <v>864.9</v>
      </c>
      <c r="N80" s="219">
        <v>877</v>
      </c>
      <c r="O80" s="219">
        <v>852</v>
      </c>
      <c r="P80" s="219">
        <v>834.4</v>
      </c>
      <c r="Q80" s="219">
        <v>876</v>
      </c>
      <c r="R80" s="219">
        <v>805</v>
      </c>
      <c r="S80" s="220">
        <v>950</v>
      </c>
      <c r="T80" s="219">
        <v>830</v>
      </c>
      <c r="U80" s="219">
        <v>836</v>
      </c>
      <c r="V80" s="219">
        <v>815</v>
      </c>
      <c r="W80" s="219">
        <v>835</v>
      </c>
      <c r="X80" s="220">
        <v>895</v>
      </c>
      <c r="Y80" s="219">
        <v>849</v>
      </c>
      <c r="Z80" s="219">
        <v>830</v>
      </c>
      <c r="AA80" s="219">
        <v>831</v>
      </c>
      <c r="AB80" s="219">
        <v>810</v>
      </c>
      <c r="AC80" s="216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8">
        <v>20</v>
      </c>
    </row>
    <row r="81" spans="1:65">
      <c r="A81" s="29"/>
      <c r="B81" s="19">
        <v>1</v>
      </c>
      <c r="C81" s="9">
        <v>3</v>
      </c>
      <c r="D81" s="219">
        <v>860</v>
      </c>
      <c r="E81" s="219">
        <v>807</v>
      </c>
      <c r="F81" s="220">
        <v>1320</v>
      </c>
      <c r="G81" s="219">
        <v>824</v>
      </c>
      <c r="H81" s="219">
        <v>830</v>
      </c>
      <c r="I81" s="219">
        <v>839</v>
      </c>
      <c r="J81" s="219">
        <v>835</v>
      </c>
      <c r="K81" s="219">
        <v>846</v>
      </c>
      <c r="L81" s="219">
        <v>850</v>
      </c>
      <c r="M81" s="219">
        <v>857.6</v>
      </c>
      <c r="N81" s="219">
        <v>863</v>
      </c>
      <c r="O81" s="219">
        <v>828</v>
      </c>
      <c r="P81" s="219">
        <v>825</v>
      </c>
      <c r="Q81" s="219">
        <v>850</v>
      </c>
      <c r="R81" s="219">
        <v>819</v>
      </c>
      <c r="S81" s="220">
        <v>1020.0000000000001</v>
      </c>
      <c r="T81" s="219">
        <v>820</v>
      </c>
      <c r="U81" s="219">
        <v>858</v>
      </c>
      <c r="V81" s="219">
        <v>807</v>
      </c>
      <c r="W81" s="219">
        <v>850</v>
      </c>
      <c r="X81" s="220">
        <v>906</v>
      </c>
      <c r="Y81" s="219">
        <v>850</v>
      </c>
      <c r="Z81" s="219">
        <v>830</v>
      </c>
      <c r="AA81" s="219">
        <v>826</v>
      </c>
      <c r="AB81" s="219">
        <v>840</v>
      </c>
      <c r="AC81" s="216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8">
        <v>16</v>
      </c>
    </row>
    <row r="82" spans="1:65">
      <c r="A82" s="29"/>
      <c r="B82" s="19">
        <v>1</v>
      </c>
      <c r="C82" s="9">
        <v>4</v>
      </c>
      <c r="D82" s="219">
        <v>880</v>
      </c>
      <c r="E82" s="219">
        <v>806</v>
      </c>
      <c r="F82" s="220">
        <v>1340</v>
      </c>
      <c r="G82" s="219">
        <v>829</v>
      </c>
      <c r="H82" s="219">
        <v>832</v>
      </c>
      <c r="I82" s="219">
        <v>853</v>
      </c>
      <c r="J82" s="219">
        <v>845</v>
      </c>
      <c r="K82" s="219">
        <v>888</v>
      </c>
      <c r="L82" s="219">
        <v>848</v>
      </c>
      <c r="M82" s="219">
        <v>851.5</v>
      </c>
      <c r="N82" s="219">
        <v>871</v>
      </c>
      <c r="O82" s="219">
        <v>852</v>
      </c>
      <c r="P82" s="219">
        <v>814.6</v>
      </c>
      <c r="Q82" s="219">
        <v>900</v>
      </c>
      <c r="R82" s="219">
        <v>817</v>
      </c>
      <c r="S82" s="220">
        <v>943</v>
      </c>
      <c r="T82" s="219">
        <v>840</v>
      </c>
      <c r="U82" s="219">
        <v>839</v>
      </c>
      <c r="V82" s="219">
        <v>817</v>
      </c>
      <c r="W82" s="219">
        <v>860</v>
      </c>
      <c r="X82" s="220">
        <v>934</v>
      </c>
      <c r="Y82" s="219">
        <v>854</v>
      </c>
      <c r="Z82" s="219">
        <v>840</v>
      </c>
      <c r="AA82" s="219">
        <v>828</v>
      </c>
      <c r="AB82" s="219">
        <v>810</v>
      </c>
      <c r="AC82" s="216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8">
        <v>841.37727272727284</v>
      </c>
    </row>
    <row r="83" spans="1:65">
      <c r="A83" s="29"/>
      <c r="B83" s="19">
        <v>1</v>
      </c>
      <c r="C83" s="9">
        <v>5</v>
      </c>
      <c r="D83" s="219">
        <v>860</v>
      </c>
      <c r="E83" s="219">
        <v>808</v>
      </c>
      <c r="F83" s="220">
        <v>1356</v>
      </c>
      <c r="G83" s="219">
        <v>850</v>
      </c>
      <c r="H83" s="219">
        <v>825</v>
      </c>
      <c r="I83" s="219">
        <v>836</v>
      </c>
      <c r="J83" s="219">
        <v>840</v>
      </c>
      <c r="K83" s="219">
        <v>853</v>
      </c>
      <c r="L83" s="219">
        <v>842</v>
      </c>
      <c r="M83" s="219">
        <v>873.7</v>
      </c>
      <c r="N83" s="219">
        <v>883</v>
      </c>
      <c r="O83" s="219">
        <v>826</v>
      </c>
      <c r="P83" s="219">
        <v>833</v>
      </c>
      <c r="Q83" s="219">
        <v>882</v>
      </c>
      <c r="R83" s="219">
        <v>799</v>
      </c>
      <c r="S83" s="220">
        <v>939</v>
      </c>
      <c r="T83" s="219">
        <v>850</v>
      </c>
      <c r="U83" s="219">
        <v>840</v>
      </c>
      <c r="V83" s="219">
        <v>848</v>
      </c>
      <c r="W83" s="219">
        <v>841</v>
      </c>
      <c r="X83" s="220">
        <v>928</v>
      </c>
      <c r="Y83" s="219">
        <v>854</v>
      </c>
      <c r="Z83" s="219">
        <v>850</v>
      </c>
      <c r="AA83" s="219">
        <v>831</v>
      </c>
      <c r="AB83" s="219">
        <v>850</v>
      </c>
      <c r="AC83" s="216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8">
        <v>18</v>
      </c>
    </row>
    <row r="84" spans="1:65">
      <c r="A84" s="29"/>
      <c r="B84" s="19">
        <v>1</v>
      </c>
      <c r="C84" s="9">
        <v>6</v>
      </c>
      <c r="D84" s="219">
        <v>860</v>
      </c>
      <c r="E84" s="219">
        <v>809</v>
      </c>
      <c r="F84" s="220">
        <v>1301</v>
      </c>
      <c r="G84" s="219">
        <v>832</v>
      </c>
      <c r="H84" s="219">
        <v>831</v>
      </c>
      <c r="I84" s="219">
        <v>863</v>
      </c>
      <c r="J84" s="219">
        <v>835</v>
      </c>
      <c r="K84" s="219">
        <v>862</v>
      </c>
      <c r="L84" s="219">
        <v>849</v>
      </c>
      <c r="M84" s="219">
        <v>855.8</v>
      </c>
      <c r="N84" s="219">
        <v>858</v>
      </c>
      <c r="O84" s="219">
        <v>863</v>
      </c>
      <c r="P84" s="219">
        <v>831.1</v>
      </c>
      <c r="Q84" s="219">
        <v>851</v>
      </c>
      <c r="R84" s="219">
        <v>829</v>
      </c>
      <c r="S84" s="220">
        <v>982</v>
      </c>
      <c r="T84" s="219">
        <v>840</v>
      </c>
      <c r="U84" s="219">
        <v>829</v>
      </c>
      <c r="V84" s="219">
        <v>807</v>
      </c>
      <c r="W84" s="219">
        <v>838</v>
      </c>
      <c r="X84" s="220">
        <v>918</v>
      </c>
      <c r="Y84" s="219">
        <v>847</v>
      </c>
      <c r="Z84" s="219">
        <v>840</v>
      </c>
      <c r="AA84" s="219">
        <v>832</v>
      </c>
      <c r="AB84" s="219">
        <v>820</v>
      </c>
      <c r="AC84" s="216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21"/>
    </row>
    <row r="85" spans="1:65">
      <c r="A85" s="29"/>
      <c r="B85" s="20" t="s">
        <v>273</v>
      </c>
      <c r="C85" s="12"/>
      <c r="D85" s="222">
        <v>868.33333333333337</v>
      </c>
      <c r="E85" s="222">
        <v>806.5</v>
      </c>
      <c r="F85" s="222">
        <v>1329.1666666666667</v>
      </c>
      <c r="G85" s="222">
        <v>836.83333333333337</v>
      </c>
      <c r="H85" s="222">
        <v>828.5</v>
      </c>
      <c r="I85" s="222">
        <v>851.66666666666663</v>
      </c>
      <c r="J85" s="222">
        <v>838.33333333333337</v>
      </c>
      <c r="K85" s="222">
        <v>861.33333333333337</v>
      </c>
      <c r="L85" s="222">
        <v>846</v>
      </c>
      <c r="M85" s="222">
        <v>859.81666666666672</v>
      </c>
      <c r="N85" s="222">
        <v>865.5</v>
      </c>
      <c r="O85" s="222">
        <v>846.33333333333337</v>
      </c>
      <c r="P85" s="222">
        <v>825.35</v>
      </c>
      <c r="Q85" s="222">
        <v>874.66666666666663</v>
      </c>
      <c r="R85" s="222">
        <v>811.5</v>
      </c>
      <c r="S85" s="222">
        <v>951.16666666666663</v>
      </c>
      <c r="T85" s="222">
        <v>838.33333333333337</v>
      </c>
      <c r="U85" s="222">
        <v>839.83333333333337</v>
      </c>
      <c r="V85" s="222">
        <v>830.5</v>
      </c>
      <c r="W85" s="222">
        <v>845.16666666666663</v>
      </c>
      <c r="X85" s="222">
        <v>920.5</v>
      </c>
      <c r="Y85" s="222">
        <v>851.66666666666663</v>
      </c>
      <c r="Z85" s="222">
        <v>835</v>
      </c>
      <c r="AA85" s="222">
        <v>830.83333333333337</v>
      </c>
      <c r="AB85" s="222">
        <v>830</v>
      </c>
      <c r="AC85" s="216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21"/>
    </row>
    <row r="86" spans="1:65">
      <c r="A86" s="29"/>
      <c r="B86" s="3" t="s">
        <v>274</v>
      </c>
      <c r="C86" s="28"/>
      <c r="D86" s="219">
        <v>865</v>
      </c>
      <c r="E86" s="219">
        <v>806.5</v>
      </c>
      <c r="F86" s="219">
        <v>1329</v>
      </c>
      <c r="G86" s="219">
        <v>832</v>
      </c>
      <c r="H86" s="219">
        <v>828.5</v>
      </c>
      <c r="I86" s="219">
        <v>848.5</v>
      </c>
      <c r="J86" s="219">
        <v>837.5</v>
      </c>
      <c r="K86" s="219">
        <v>857.5</v>
      </c>
      <c r="L86" s="219">
        <v>848.5</v>
      </c>
      <c r="M86" s="219">
        <v>856.7</v>
      </c>
      <c r="N86" s="219">
        <v>867</v>
      </c>
      <c r="O86" s="219">
        <v>852</v>
      </c>
      <c r="P86" s="219">
        <v>828.05</v>
      </c>
      <c r="Q86" s="219">
        <v>879</v>
      </c>
      <c r="R86" s="219">
        <v>811</v>
      </c>
      <c r="S86" s="219">
        <v>946.5</v>
      </c>
      <c r="T86" s="219">
        <v>840</v>
      </c>
      <c r="U86" s="219">
        <v>838</v>
      </c>
      <c r="V86" s="219">
        <v>816</v>
      </c>
      <c r="W86" s="219">
        <v>844</v>
      </c>
      <c r="X86" s="219">
        <v>923</v>
      </c>
      <c r="Y86" s="219">
        <v>852</v>
      </c>
      <c r="Z86" s="219">
        <v>835</v>
      </c>
      <c r="AA86" s="219">
        <v>831</v>
      </c>
      <c r="AB86" s="219">
        <v>830</v>
      </c>
      <c r="AC86" s="216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21"/>
    </row>
    <row r="87" spans="1:65">
      <c r="A87" s="29"/>
      <c r="B87" s="3" t="s">
        <v>275</v>
      </c>
      <c r="C87" s="28"/>
      <c r="D87" s="219">
        <v>9.8319208025017506</v>
      </c>
      <c r="E87" s="219">
        <v>2.0736441353327719</v>
      </c>
      <c r="F87" s="219">
        <v>18.519359240175312</v>
      </c>
      <c r="G87" s="219">
        <v>12.17237309100681</v>
      </c>
      <c r="H87" s="219">
        <v>2.8809720581775866</v>
      </c>
      <c r="I87" s="219">
        <v>15.095253117012202</v>
      </c>
      <c r="J87" s="219">
        <v>4.0824829046386304</v>
      </c>
      <c r="K87" s="219">
        <v>18.885620632287058</v>
      </c>
      <c r="L87" s="219">
        <v>7.4565407529228995</v>
      </c>
      <c r="M87" s="219">
        <v>8.1031886727798081</v>
      </c>
      <c r="N87" s="219">
        <v>15.043270920913443</v>
      </c>
      <c r="O87" s="219">
        <v>15.526321736543613</v>
      </c>
      <c r="P87" s="219">
        <v>9.1432488755365213</v>
      </c>
      <c r="Q87" s="219">
        <v>20.35354187031502</v>
      </c>
      <c r="R87" s="219">
        <v>12.029131306956458</v>
      </c>
      <c r="S87" s="219">
        <v>49.020063919447004</v>
      </c>
      <c r="T87" s="219">
        <v>11.69045194450012</v>
      </c>
      <c r="U87" s="219">
        <v>9.7039510853397584</v>
      </c>
      <c r="V87" s="219">
        <v>32.420672417456117</v>
      </c>
      <c r="W87" s="219">
        <v>9.1524131608372379</v>
      </c>
      <c r="X87" s="219">
        <v>17.705931209625774</v>
      </c>
      <c r="Y87" s="219">
        <v>3.5023801430836525</v>
      </c>
      <c r="Z87" s="219">
        <v>10.488088481701515</v>
      </c>
      <c r="AA87" s="219">
        <v>3.7638632635454052</v>
      </c>
      <c r="AB87" s="219">
        <v>18.973665961010276</v>
      </c>
      <c r="AC87" s="216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21"/>
    </row>
    <row r="88" spans="1:65">
      <c r="A88" s="29"/>
      <c r="B88" s="3" t="s">
        <v>87</v>
      </c>
      <c r="C88" s="28"/>
      <c r="D88" s="13">
        <v>1.1322749484646929E-2</v>
      </c>
      <c r="E88" s="13">
        <v>2.5711644579451604E-3</v>
      </c>
      <c r="F88" s="13">
        <v>1.3933060243392083E-2</v>
      </c>
      <c r="G88" s="13">
        <v>1.4545755535957151E-2</v>
      </c>
      <c r="H88" s="13">
        <v>3.4773350128878533E-3</v>
      </c>
      <c r="I88" s="13">
        <v>1.7724367652069122E-2</v>
      </c>
      <c r="J88" s="13">
        <v>4.86976092004608E-3</v>
      </c>
      <c r="K88" s="13">
        <v>2.1926030145844107E-2</v>
      </c>
      <c r="L88" s="13">
        <v>8.813877958537707E-3</v>
      </c>
      <c r="M88" s="13">
        <v>9.4243214709877777E-3</v>
      </c>
      <c r="N88" s="13">
        <v>1.7381017817346554E-2</v>
      </c>
      <c r="O88" s="13">
        <v>1.8345397876971578E-2</v>
      </c>
      <c r="P88" s="13">
        <v>1.1078026141075326E-2</v>
      </c>
      <c r="Q88" s="13">
        <v>2.3270055491976013E-2</v>
      </c>
      <c r="R88" s="13">
        <v>1.4823328782447884E-2</v>
      </c>
      <c r="S88" s="13">
        <v>5.1536776505463823E-2</v>
      </c>
      <c r="T88" s="13">
        <v>1.3944873094831157E-2</v>
      </c>
      <c r="U88" s="13">
        <v>1.1554615303043967E-2</v>
      </c>
      <c r="V88" s="13">
        <v>3.9037534518309595E-2</v>
      </c>
      <c r="W88" s="13">
        <v>1.0829122256955911E-2</v>
      </c>
      <c r="X88" s="13">
        <v>1.9235123530283296E-2</v>
      </c>
      <c r="Y88" s="13">
        <v>4.1123837296481247E-3</v>
      </c>
      <c r="Z88" s="13">
        <v>1.2560585008025767E-2</v>
      </c>
      <c r="AA88" s="13">
        <v>4.5302265960426137E-3</v>
      </c>
      <c r="AB88" s="13">
        <v>2.2859838507241298E-2</v>
      </c>
      <c r="AC88" s="155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3" t="s">
        <v>276</v>
      </c>
      <c r="C89" s="28"/>
      <c r="D89" s="13">
        <v>3.2038018472598129E-2</v>
      </c>
      <c r="E89" s="13">
        <v>-4.1452596662398866E-2</v>
      </c>
      <c r="F89" s="13">
        <v>0.57975109353531096</v>
      </c>
      <c r="G89" s="13">
        <v>-5.4005967848531622E-3</v>
      </c>
      <c r="H89" s="13">
        <v>-1.5304992355607561E-2</v>
      </c>
      <c r="I89" s="13">
        <v>1.2229227331089332E-2</v>
      </c>
      <c r="J89" s="13">
        <v>-3.6178055821174393E-3</v>
      </c>
      <c r="K89" s="13">
        <v>2.3718326193164385E-2</v>
      </c>
      <c r="L89" s="13">
        <v>5.4942383429765762E-3</v>
      </c>
      <c r="M89" s="13">
        <v>2.1915726199287278E-2</v>
      </c>
      <c r="N89" s="13">
        <v>2.867052397854164E-2</v>
      </c>
      <c r="O89" s="13">
        <v>5.8904141658067122E-3</v>
      </c>
      <c r="P89" s="13">
        <v>-1.904885388135269E-2</v>
      </c>
      <c r="Q89" s="13">
        <v>3.9565359106371156E-2</v>
      </c>
      <c r="R89" s="13">
        <v>-3.5509959319946272E-2</v>
      </c>
      <c r="S89" s="13">
        <v>0.13048771044589569</v>
      </c>
      <c r="T89" s="13">
        <v>-3.6178055821174393E-3</v>
      </c>
      <c r="U89" s="13">
        <v>-1.8350143793816054E-3</v>
      </c>
      <c r="V89" s="13">
        <v>-1.2927937418626523E-2</v>
      </c>
      <c r="W89" s="13">
        <v>4.5037987859009032E-3</v>
      </c>
      <c r="X89" s="13">
        <v>9.4039534745519848E-2</v>
      </c>
      <c r="Y89" s="13">
        <v>1.2229227331089332E-2</v>
      </c>
      <c r="Z89" s="13">
        <v>-7.5795638104192431E-3</v>
      </c>
      <c r="AA89" s="13">
        <v>-1.2531761595796276E-2</v>
      </c>
      <c r="AB89" s="13">
        <v>-1.3522201152871727E-2</v>
      </c>
      <c r="AC89" s="155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45" t="s">
        <v>277</v>
      </c>
      <c r="C90" s="46"/>
      <c r="D90" s="44">
        <v>1.07</v>
      </c>
      <c r="E90" s="44">
        <v>1.78</v>
      </c>
      <c r="F90" s="44">
        <v>22.25</v>
      </c>
      <c r="G90" s="44">
        <v>0.38</v>
      </c>
      <c r="H90" s="44">
        <v>0.77</v>
      </c>
      <c r="I90" s="44">
        <v>0.3</v>
      </c>
      <c r="J90" s="44">
        <v>0.31</v>
      </c>
      <c r="K90" s="44">
        <v>0.74</v>
      </c>
      <c r="L90" s="44">
        <v>0.04</v>
      </c>
      <c r="M90" s="44">
        <v>0.67</v>
      </c>
      <c r="N90" s="44">
        <v>0.93</v>
      </c>
      <c r="O90" s="44">
        <v>0.05</v>
      </c>
      <c r="P90" s="44">
        <v>0.91</v>
      </c>
      <c r="Q90" s="44">
        <v>1.36</v>
      </c>
      <c r="R90" s="44">
        <v>1.55</v>
      </c>
      <c r="S90" s="44">
        <v>4.87</v>
      </c>
      <c r="T90" s="44">
        <v>0.31</v>
      </c>
      <c r="U90" s="44">
        <v>0.25</v>
      </c>
      <c r="V90" s="44">
        <v>0.67</v>
      </c>
      <c r="W90" s="44">
        <v>0</v>
      </c>
      <c r="X90" s="44">
        <v>3.46</v>
      </c>
      <c r="Y90" s="44">
        <v>0.3</v>
      </c>
      <c r="Z90" s="44">
        <v>0.47</v>
      </c>
      <c r="AA90" s="44">
        <v>0.66</v>
      </c>
      <c r="AB90" s="44">
        <v>0.7</v>
      </c>
      <c r="AC90" s="155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BM91" s="55"/>
    </row>
    <row r="92" spans="1:65" ht="15">
      <c r="B92" s="8" t="s">
        <v>503</v>
      </c>
      <c r="BM92" s="27" t="s">
        <v>67</v>
      </c>
    </row>
    <row r="93" spans="1:65" ht="15">
      <c r="A93" s="24" t="s">
        <v>13</v>
      </c>
      <c r="B93" s="18" t="s">
        <v>111</v>
      </c>
      <c r="C93" s="15" t="s">
        <v>112</v>
      </c>
      <c r="D93" s="16" t="s">
        <v>231</v>
      </c>
      <c r="E93" s="17" t="s">
        <v>231</v>
      </c>
      <c r="F93" s="17" t="s">
        <v>231</v>
      </c>
      <c r="G93" s="17" t="s">
        <v>231</v>
      </c>
      <c r="H93" s="17" t="s">
        <v>231</v>
      </c>
      <c r="I93" s="17" t="s">
        <v>231</v>
      </c>
      <c r="J93" s="17" t="s">
        <v>231</v>
      </c>
      <c r="K93" s="17" t="s">
        <v>231</v>
      </c>
      <c r="L93" s="17" t="s">
        <v>231</v>
      </c>
      <c r="M93" s="17" t="s">
        <v>231</v>
      </c>
      <c r="N93" s="17" t="s">
        <v>231</v>
      </c>
      <c r="O93" s="17" t="s">
        <v>231</v>
      </c>
      <c r="P93" s="17" t="s">
        <v>231</v>
      </c>
      <c r="Q93" s="17" t="s">
        <v>231</v>
      </c>
      <c r="R93" s="17" t="s">
        <v>231</v>
      </c>
      <c r="S93" s="17" t="s">
        <v>231</v>
      </c>
      <c r="T93" s="17" t="s">
        <v>231</v>
      </c>
      <c r="U93" s="17" t="s">
        <v>231</v>
      </c>
      <c r="V93" s="17" t="s">
        <v>231</v>
      </c>
      <c r="W93" s="17" t="s">
        <v>231</v>
      </c>
      <c r="X93" s="17" t="s">
        <v>231</v>
      </c>
      <c r="Y93" s="17" t="s">
        <v>231</v>
      </c>
      <c r="Z93" s="17" t="s">
        <v>231</v>
      </c>
      <c r="AA93" s="17" t="s">
        <v>231</v>
      </c>
      <c r="AB93" s="17" t="s">
        <v>231</v>
      </c>
      <c r="AC93" s="155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</v>
      </c>
    </row>
    <row r="94" spans="1:65">
      <c r="A94" s="29"/>
      <c r="B94" s="19" t="s">
        <v>232</v>
      </c>
      <c r="C94" s="9" t="s">
        <v>232</v>
      </c>
      <c r="D94" s="153" t="s">
        <v>234</v>
      </c>
      <c r="E94" s="154" t="s">
        <v>235</v>
      </c>
      <c r="F94" s="154" t="s">
        <v>236</v>
      </c>
      <c r="G94" s="154" t="s">
        <v>237</v>
      </c>
      <c r="H94" s="154" t="s">
        <v>238</v>
      </c>
      <c r="I94" s="154" t="s">
        <v>239</v>
      </c>
      <c r="J94" s="154" t="s">
        <v>240</v>
      </c>
      <c r="K94" s="154" t="s">
        <v>241</v>
      </c>
      <c r="L94" s="154" t="s">
        <v>242</v>
      </c>
      <c r="M94" s="154" t="s">
        <v>243</v>
      </c>
      <c r="N94" s="154" t="s">
        <v>245</v>
      </c>
      <c r="O94" s="154" t="s">
        <v>246</v>
      </c>
      <c r="P94" s="154" t="s">
        <v>248</v>
      </c>
      <c r="Q94" s="154" t="s">
        <v>249</v>
      </c>
      <c r="R94" s="154" t="s">
        <v>251</v>
      </c>
      <c r="S94" s="154" t="s">
        <v>252</v>
      </c>
      <c r="T94" s="154" t="s">
        <v>253</v>
      </c>
      <c r="U94" s="154" t="s">
        <v>254</v>
      </c>
      <c r="V94" s="154" t="s">
        <v>256</v>
      </c>
      <c r="W94" s="154" t="s">
        <v>258</v>
      </c>
      <c r="X94" s="154" t="s">
        <v>260</v>
      </c>
      <c r="Y94" s="154" t="s">
        <v>261</v>
      </c>
      <c r="Z94" s="154" t="s">
        <v>262</v>
      </c>
      <c r="AA94" s="154" t="s">
        <v>263</v>
      </c>
      <c r="AB94" s="154" t="s">
        <v>264</v>
      </c>
      <c r="AC94" s="155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 t="s">
        <v>3</v>
      </c>
    </row>
    <row r="95" spans="1:65">
      <c r="A95" s="29"/>
      <c r="B95" s="19"/>
      <c r="C95" s="9"/>
      <c r="D95" s="10" t="s">
        <v>299</v>
      </c>
      <c r="E95" s="11" t="s">
        <v>300</v>
      </c>
      <c r="F95" s="11" t="s">
        <v>115</v>
      </c>
      <c r="G95" s="11" t="s">
        <v>299</v>
      </c>
      <c r="H95" s="11" t="s">
        <v>300</v>
      </c>
      <c r="I95" s="11" t="s">
        <v>300</v>
      </c>
      <c r="J95" s="11" t="s">
        <v>299</v>
      </c>
      <c r="K95" s="11" t="s">
        <v>300</v>
      </c>
      <c r="L95" s="11" t="s">
        <v>299</v>
      </c>
      <c r="M95" s="11" t="s">
        <v>300</v>
      </c>
      <c r="N95" s="11" t="s">
        <v>300</v>
      </c>
      <c r="O95" s="11" t="s">
        <v>115</v>
      </c>
      <c r="P95" s="11" t="s">
        <v>300</v>
      </c>
      <c r="Q95" s="11" t="s">
        <v>299</v>
      </c>
      <c r="R95" s="11" t="s">
        <v>300</v>
      </c>
      <c r="S95" s="11" t="s">
        <v>300</v>
      </c>
      <c r="T95" s="11" t="s">
        <v>299</v>
      </c>
      <c r="U95" s="11" t="s">
        <v>300</v>
      </c>
      <c r="V95" s="11" t="s">
        <v>299</v>
      </c>
      <c r="W95" s="11" t="s">
        <v>300</v>
      </c>
      <c r="X95" s="11" t="s">
        <v>300</v>
      </c>
      <c r="Y95" s="11" t="s">
        <v>300</v>
      </c>
      <c r="Z95" s="11" t="s">
        <v>299</v>
      </c>
      <c r="AA95" s="11" t="s">
        <v>299</v>
      </c>
      <c r="AB95" s="11" t="s">
        <v>299</v>
      </c>
      <c r="AC95" s="155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2</v>
      </c>
    </row>
    <row r="96" spans="1:65">
      <c r="A96" s="29"/>
      <c r="B96" s="19"/>
      <c r="C96" s="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155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3</v>
      </c>
    </row>
    <row r="97" spans="1:65">
      <c r="A97" s="29"/>
      <c r="B97" s="18">
        <v>1</v>
      </c>
      <c r="C97" s="14">
        <v>1</v>
      </c>
      <c r="D97" s="21">
        <v>1.54</v>
      </c>
      <c r="E97" s="21">
        <v>1.6</v>
      </c>
      <c r="F97" s="148" t="s">
        <v>105</v>
      </c>
      <c r="G97" s="21">
        <v>1.6</v>
      </c>
      <c r="H97" s="21">
        <v>1.4</v>
      </c>
      <c r="I97" s="148">
        <v>1.3</v>
      </c>
      <c r="J97" s="148">
        <v>1.5</v>
      </c>
      <c r="K97" s="21">
        <v>1.5</v>
      </c>
      <c r="L97" s="148">
        <v>2</v>
      </c>
      <c r="M97" s="21">
        <v>1.53</v>
      </c>
      <c r="N97" s="21">
        <v>1.53</v>
      </c>
      <c r="O97" s="21">
        <v>1.6</v>
      </c>
      <c r="P97" s="21">
        <v>1.44</v>
      </c>
      <c r="Q97" s="21">
        <v>1.5</v>
      </c>
      <c r="R97" s="21">
        <v>1.7</v>
      </c>
      <c r="S97" s="148">
        <v>1.3</v>
      </c>
      <c r="T97" s="21">
        <v>1.52</v>
      </c>
      <c r="U97" s="148">
        <v>1.2</v>
      </c>
      <c r="V97" s="148">
        <v>2</v>
      </c>
      <c r="W97" s="21">
        <v>1.5</v>
      </c>
      <c r="X97" s="148">
        <v>2</v>
      </c>
      <c r="Y97" s="21">
        <v>1.42</v>
      </c>
      <c r="Z97" s="21">
        <v>1.49</v>
      </c>
      <c r="AA97" s="21">
        <v>1.57</v>
      </c>
      <c r="AB97" s="21">
        <v>1.3</v>
      </c>
      <c r="AC97" s="155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1</v>
      </c>
    </row>
    <row r="98" spans="1:65">
      <c r="A98" s="29"/>
      <c r="B98" s="19">
        <v>1</v>
      </c>
      <c r="C98" s="9">
        <v>2</v>
      </c>
      <c r="D98" s="11">
        <v>1.51</v>
      </c>
      <c r="E98" s="11">
        <v>1.5</v>
      </c>
      <c r="F98" s="150" t="s">
        <v>105</v>
      </c>
      <c r="G98" s="11">
        <v>1.3</v>
      </c>
      <c r="H98" s="11">
        <v>1.4</v>
      </c>
      <c r="I98" s="150">
        <v>1.3</v>
      </c>
      <c r="J98" s="150">
        <v>2</v>
      </c>
      <c r="K98" s="11">
        <v>1.5</v>
      </c>
      <c r="L98" s="150">
        <v>2</v>
      </c>
      <c r="M98" s="11">
        <v>1.56</v>
      </c>
      <c r="N98" s="11">
        <v>1.45</v>
      </c>
      <c r="O98" s="11">
        <v>1.5</v>
      </c>
      <c r="P98" s="11">
        <v>1.42</v>
      </c>
      <c r="Q98" s="11">
        <v>1.5</v>
      </c>
      <c r="R98" s="11">
        <v>1.6</v>
      </c>
      <c r="S98" s="150">
        <v>1.3</v>
      </c>
      <c r="T98" s="11">
        <v>1.5</v>
      </c>
      <c r="U98" s="150">
        <v>1.2</v>
      </c>
      <c r="V98" s="150">
        <v>2</v>
      </c>
      <c r="W98" s="11">
        <v>1.49</v>
      </c>
      <c r="X98" s="150">
        <v>2</v>
      </c>
      <c r="Y98" s="11">
        <v>1.2</v>
      </c>
      <c r="Z98" s="11">
        <v>1.4</v>
      </c>
      <c r="AA98" s="11">
        <v>1.52</v>
      </c>
      <c r="AB98" s="11">
        <v>1.3</v>
      </c>
      <c r="AC98" s="155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21</v>
      </c>
    </row>
    <row r="99" spans="1:65">
      <c r="A99" s="29"/>
      <c r="B99" s="19">
        <v>1</v>
      </c>
      <c r="C99" s="9">
        <v>3</v>
      </c>
      <c r="D99" s="11">
        <v>1.51</v>
      </c>
      <c r="E99" s="11">
        <v>1.5</v>
      </c>
      <c r="F99" s="150" t="s">
        <v>105</v>
      </c>
      <c r="G99" s="11">
        <v>1.4</v>
      </c>
      <c r="H99" s="11">
        <v>1.4</v>
      </c>
      <c r="I99" s="150">
        <v>1.2</v>
      </c>
      <c r="J99" s="150">
        <v>1.5</v>
      </c>
      <c r="K99" s="11">
        <v>1.5</v>
      </c>
      <c r="L99" s="150">
        <v>2</v>
      </c>
      <c r="M99" s="11">
        <v>1.53</v>
      </c>
      <c r="N99" s="11">
        <v>1.66</v>
      </c>
      <c r="O99" s="11">
        <v>1.5</v>
      </c>
      <c r="P99" s="11">
        <v>1.5</v>
      </c>
      <c r="Q99" s="11">
        <v>1.6</v>
      </c>
      <c r="R99" s="11">
        <v>1.6</v>
      </c>
      <c r="S99" s="150">
        <v>1.3</v>
      </c>
      <c r="T99" s="11">
        <v>1.39</v>
      </c>
      <c r="U99" s="150">
        <v>1.2</v>
      </c>
      <c r="V99" s="150">
        <v>2</v>
      </c>
      <c r="W99" s="11">
        <v>1.46</v>
      </c>
      <c r="X99" s="150">
        <v>2</v>
      </c>
      <c r="Y99" s="11">
        <v>1.33</v>
      </c>
      <c r="Z99" s="11">
        <v>1.42</v>
      </c>
      <c r="AA99" s="11">
        <v>1.45</v>
      </c>
      <c r="AB99" s="11">
        <v>1.5</v>
      </c>
      <c r="AC99" s="155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16</v>
      </c>
    </row>
    <row r="100" spans="1:65">
      <c r="A100" s="29"/>
      <c r="B100" s="19">
        <v>1</v>
      </c>
      <c r="C100" s="9">
        <v>4</v>
      </c>
      <c r="D100" s="11">
        <v>1.58</v>
      </c>
      <c r="E100" s="11">
        <v>1.5</v>
      </c>
      <c r="F100" s="150" t="s">
        <v>105</v>
      </c>
      <c r="G100" s="11">
        <v>1.5</v>
      </c>
      <c r="H100" s="11">
        <v>1.4</v>
      </c>
      <c r="I100" s="150">
        <v>1.3</v>
      </c>
      <c r="J100" s="150">
        <v>2</v>
      </c>
      <c r="K100" s="11">
        <v>1.5</v>
      </c>
      <c r="L100" s="150">
        <v>2</v>
      </c>
      <c r="M100" s="151">
        <v>1.46</v>
      </c>
      <c r="N100" s="11">
        <v>1.6</v>
      </c>
      <c r="O100" s="11">
        <v>1.6</v>
      </c>
      <c r="P100" s="11">
        <v>1.47</v>
      </c>
      <c r="Q100" s="11">
        <v>1.6</v>
      </c>
      <c r="R100" s="11">
        <v>1.7</v>
      </c>
      <c r="S100" s="150">
        <v>1.2</v>
      </c>
      <c r="T100" s="11">
        <v>1.58</v>
      </c>
      <c r="U100" s="150">
        <v>1.2</v>
      </c>
      <c r="V100" s="150">
        <v>2</v>
      </c>
      <c r="W100" s="151">
        <v>1.56</v>
      </c>
      <c r="X100" s="150">
        <v>2</v>
      </c>
      <c r="Y100" s="11">
        <v>1.29</v>
      </c>
      <c r="Z100" s="11">
        <v>1.44</v>
      </c>
      <c r="AA100" s="11">
        <v>1.47</v>
      </c>
      <c r="AB100" s="11">
        <v>1.29</v>
      </c>
      <c r="AC100" s="155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1.4882156862745095</v>
      </c>
    </row>
    <row r="101" spans="1:65">
      <c r="A101" s="29"/>
      <c r="B101" s="19">
        <v>1</v>
      </c>
      <c r="C101" s="9">
        <v>5</v>
      </c>
      <c r="D101" s="11">
        <v>1.44</v>
      </c>
      <c r="E101" s="11">
        <v>1.5</v>
      </c>
      <c r="F101" s="150" t="s">
        <v>105</v>
      </c>
      <c r="G101" s="11">
        <v>1.6</v>
      </c>
      <c r="H101" s="11">
        <v>1.4</v>
      </c>
      <c r="I101" s="150">
        <v>1.3</v>
      </c>
      <c r="J101" s="150">
        <v>2</v>
      </c>
      <c r="K101" s="11">
        <v>1.5</v>
      </c>
      <c r="L101" s="150">
        <v>2</v>
      </c>
      <c r="M101" s="11">
        <v>1.55</v>
      </c>
      <c r="N101" s="151">
        <v>1.89</v>
      </c>
      <c r="O101" s="11">
        <v>1.5</v>
      </c>
      <c r="P101" s="11">
        <v>1.35</v>
      </c>
      <c r="Q101" s="11">
        <v>1.4</v>
      </c>
      <c r="R101" s="11">
        <v>1.7</v>
      </c>
      <c r="S101" s="150">
        <v>1.2</v>
      </c>
      <c r="T101" s="11">
        <v>1.41</v>
      </c>
      <c r="U101" s="150">
        <v>1.1000000000000001</v>
      </c>
      <c r="V101" s="150">
        <v>2</v>
      </c>
      <c r="W101" s="11">
        <v>1.5</v>
      </c>
      <c r="X101" s="150">
        <v>2</v>
      </c>
      <c r="Y101" s="11">
        <v>1.35</v>
      </c>
      <c r="Z101" s="11">
        <v>1.52</v>
      </c>
      <c r="AA101" s="11">
        <v>1.47</v>
      </c>
      <c r="AB101" s="11">
        <v>1.44</v>
      </c>
      <c r="AC101" s="155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19</v>
      </c>
    </row>
    <row r="102" spans="1:65">
      <c r="A102" s="29"/>
      <c r="B102" s="19">
        <v>1</v>
      </c>
      <c r="C102" s="9">
        <v>6</v>
      </c>
      <c r="D102" s="11">
        <v>1.42</v>
      </c>
      <c r="E102" s="11">
        <v>1.6</v>
      </c>
      <c r="F102" s="150" t="s">
        <v>105</v>
      </c>
      <c r="G102" s="11">
        <v>1.4</v>
      </c>
      <c r="H102" s="11">
        <v>1.5</v>
      </c>
      <c r="I102" s="150">
        <v>1.3</v>
      </c>
      <c r="J102" s="150">
        <v>1.5</v>
      </c>
      <c r="K102" s="11">
        <v>1.5</v>
      </c>
      <c r="L102" s="150">
        <v>1</v>
      </c>
      <c r="M102" s="11">
        <v>1.52</v>
      </c>
      <c r="N102" s="11">
        <v>1.72</v>
      </c>
      <c r="O102" s="11">
        <v>1.6</v>
      </c>
      <c r="P102" s="11">
        <v>1.43</v>
      </c>
      <c r="Q102" s="11">
        <v>1.5</v>
      </c>
      <c r="R102" s="11">
        <v>1.7</v>
      </c>
      <c r="S102" s="150">
        <v>1.3</v>
      </c>
      <c r="T102" s="11">
        <v>1.44</v>
      </c>
      <c r="U102" s="150">
        <v>1.2</v>
      </c>
      <c r="V102" s="150">
        <v>2</v>
      </c>
      <c r="W102" s="11">
        <v>1.49</v>
      </c>
      <c r="X102" s="150">
        <v>2</v>
      </c>
      <c r="Y102" s="11">
        <v>1.22</v>
      </c>
      <c r="Z102" s="11">
        <v>1.55</v>
      </c>
      <c r="AA102" s="11">
        <v>1.55</v>
      </c>
      <c r="AB102" s="11">
        <v>1.25</v>
      </c>
      <c r="AC102" s="155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20" t="s">
        <v>273</v>
      </c>
      <c r="C103" s="12"/>
      <c r="D103" s="22">
        <v>1.5</v>
      </c>
      <c r="E103" s="22">
        <v>1.5333333333333332</v>
      </c>
      <c r="F103" s="22" t="s">
        <v>690</v>
      </c>
      <c r="G103" s="22">
        <v>1.4666666666666668</v>
      </c>
      <c r="H103" s="22">
        <v>1.4166666666666667</v>
      </c>
      <c r="I103" s="22">
        <v>1.2833333333333332</v>
      </c>
      <c r="J103" s="22">
        <v>1.75</v>
      </c>
      <c r="K103" s="22">
        <v>1.5</v>
      </c>
      <c r="L103" s="22">
        <v>1.8333333333333333</v>
      </c>
      <c r="M103" s="22">
        <v>1.5250000000000001</v>
      </c>
      <c r="N103" s="22">
        <v>1.6416666666666668</v>
      </c>
      <c r="O103" s="22">
        <v>1.5499999999999998</v>
      </c>
      <c r="P103" s="22">
        <v>1.4349999999999998</v>
      </c>
      <c r="Q103" s="22">
        <v>1.5166666666666666</v>
      </c>
      <c r="R103" s="22">
        <v>1.6666666666666667</v>
      </c>
      <c r="S103" s="22">
        <v>1.2666666666666668</v>
      </c>
      <c r="T103" s="22">
        <v>1.4733333333333334</v>
      </c>
      <c r="U103" s="22">
        <v>1.1833333333333333</v>
      </c>
      <c r="V103" s="22">
        <v>2</v>
      </c>
      <c r="W103" s="22">
        <v>1.5</v>
      </c>
      <c r="X103" s="22">
        <v>2</v>
      </c>
      <c r="Y103" s="22">
        <v>1.3016666666666665</v>
      </c>
      <c r="Z103" s="22">
        <v>1.47</v>
      </c>
      <c r="AA103" s="22">
        <v>1.5049999999999999</v>
      </c>
      <c r="AB103" s="22">
        <v>1.3466666666666667</v>
      </c>
      <c r="AC103" s="155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274</v>
      </c>
      <c r="C104" s="28"/>
      <c r="D104" s="11">
        <v>1.51</v>
      </c>
      <c r="E104" s="11">
        <v>1.5</v>
      </c>
      <c r="F104" s="11" t="s">
        <v>690</v>
      </c>
      <c r="G104" s="11">
        <v>1.45</v>
      </c>
      <c r="H104" s="11">
        <v>1.4</v>
      </c>
      <c r="I104" s="11">
        <v>1.3</v>
      </c>
      <c r="J104" s="11">
        <v>1.75</v>
      </c>
      <c r="K104" s="11">
        <v>1.5</v>
      </c>
      <c r="L104" s="11">
        <v>2</v>
      </c>
      <c r="M104" s="11">
        <v>1.53</v>
      </c>
      <c r="N104" s="11">
        <v>1.63</v>
      </c>
      <c r="O104" s="11">
        <v>1.55</v>
      </c>
      <c r="P104" s="11">
        <v>1.4350000000000001</v>
      </c>
      <c r="Q104" s="11">
        <v>1.5</v>
      </c>
      <c r="R104" s="11">
        <v>1.7</v>
      </c>
      <c r="S104" s="11">
        <v>1.3</v>
      </c>
      <c r="T104" s="11">
        <v>1.47</v>
      </c>
      <c r="U104" s="11">
        <v>1.2</v>
      </c>
      <c r="V104" s="11">
        <v>2</v>
      </c>
      <c r="W104" s="11">
        <v>1.4950000000000001</v>
      </c>
      <c r="X104" s="11">
        <v>2</v>
      </c>
      <c r="Y104" s="11">
        <v>1.31</v>
      </c>
      <c r="Z104" s="11">
        <v>1.4649999999999999</v>
      </c>
      <c r="AA104" s="11">
        <v>1.4950000000000001</v>
      </c>
      <c r="AB104" s="11">
        <v>1.3</v>
      </c>
      <c r="AC104" s="155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3" t="s">
        <v>275</v>
      </c>
      <c r="C105" s="28"/>
      <c r="D105" s="23">
        <v>6.0332412515993479E-2</v>
      </c>
      <c r="E105" s="23">
        <v>5.1639777949432274E-2</v>
      </c>
      <c r="F105" s="23" t="s">
        <v>690</v>
      </c>
      <c r="G105" s="23">
        <v>0.12110601416389971</v>
      </c>
      <c r="H105" s="23">
        <v>4.0824829046386339E-2</v>
      </c>
      <c r="I105" s="23">
        <v>4.0824829046386332E-2</v>
      </c>
      <c r="J105" s="23">
        <v>0.27386127875258304</v>
      </c>
      <c r="K105" s="23">
        <v>0</v>
      </c>
      <c r="L105" s="23">
        <v>0.40824829046386274</v>
      </c>
      <c r="M105" s="23">
        <v>3.5071355833500399E-2</v>
      </c>
      <c r="N105" s="23">
        <v>0.15432649372893384</v>
      </c>
      <c r="O105" s="23">
        <v>5.4772255750516662E-2</v>
      </c>
      <c r="P105" s="23">
        <v>5.0892042599997862E-2</v>
      </c>
      <c r="Q105" s="23">
        <v>7.5277265270908153E-2</v>
      </c>
      <c r="R105" s="23">
        <v>5.1639777949432156E-2</v>
      </c>
      <c r="S105" s="23">
        <v>5.1639777949432274E-2</v>
      </c>
      <c r="T105" s="23">
        <v>7.2571803523590869E-2</v>
      </c>
      <c r="U105" s="23">
        <v>4.0824829046386249E-2</v>
      </c>
      <c r="V105" s="23">
        <v>0</v>
      </c>
      <c r="W105" s="23">
        <v>3.2863353450309996E-2</v>
      </c>
      <c r="X105" s="23">
        <v>0</v>
      </c>
      <c r="Y105" s="23">
        <v>8.2804991797998925E-2</v>
      </c>
      <c r="Z105" s="23">
        <v>5.9329587896765359E-2</v>
      </c>
      <c r="AA105" s="23">
        <v>4.8887626246321307E-2</v>
      </c>
      <c r="AB105" s="23">
        <v>9.9129544872690017E-2</v>
      </c>
      <c r="AC105" s="207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56"/>
    </row>
    <row r="106" spans="1:65">
      <c r="A106" s="29"/>
      <c r="B106" s="3" t="s">
        <v>87</v>
      </c>
      <c r="C106" s="28"/>
      <c r="D106" s="13">
        <v>4.022160834399565E-2</v>
      </c>
      <c r="E106" s="13">
        <v>3.3678116053977573E-2</v>
      </c>
      <c r="F106" s="13" t="s">
        <v>690</v>
      </c>
      <c r="G106" s="13">
        <v>8.2572282384477072E-2</v>
      </c>
      <c r="H106" s="13">
        <v>2.8817526385684473E-2</v>
      </c>
      <c r="I106" s="13">
        <v>3.1811555101080261E-2</v>
      </c>
      <c r="J106" s="13">
        <v>0.15649215928719032</v>
      </c>
      <c r="K106" s="13">
        <v>0</v>
      </c>
      <c r="L106" s="13">
        <v>0.2226808857075615</v>
      </c>
      <c r="M106" s="13">
        <v>2.2997610382623209E-2</v>
      </c>
      <c r="N106" s="13">
        <v>9.4005986027776947E-2</v>
      </c>
      <c r="O106" s="13">
        <v>3.5336939193881721E-2</v>
      </c>
      <c r="P106" s="13">
        <v>3.5464838048779E-2</v>
      </c>
      <c r="Q106" s="13">
        <v>4.9633361717082297E-2</v>
      </c>
      <c r="R106" s="13">
        <v>3.0983866769659293E-2</v>
      </c>
      <c r="S106" s="13">
        <v>4.076824574955179E-2</v>
      </c>
      <c r="T106" s="13">
        <v>4.9256880219631809E-2</v>
      </c>
      <c r="U106" s="13">
        <v>3.449985553215739E-2</v>
      </c>
      <c r="V106" s="13">
        <v>0</v>
      </c>
      <c r="W106" s="13">
        <v>2.1908902300206663E-2</v>
      </c>
      <c r="X106" s="13">
        <v>0</v>
      </c>
      <c r="Y106" s="13">
        <v>6.361459036978151E-2</v>
      </c>
      <c r="Z106" s="13">
        <v>4.0360263875350584E-2</v>
      </c>
      <c r="AA106" s="13">
        <v>3.2483472588917817E-2</v>
      </c>
      <c r="AB106" s="13">
        <v>7.3611048172789614E-2</v>
      </c>
      <c r="AC106" s="155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3" t="s">
        <v>276</v>
      </c>
      <c r="C107" s="28"/>
      <c r="D107" s="13">
        <v>7.9184178974691655E-3</v>
      </c>
      <c r="E107" s="13">
        <v>3.0316604961857285E-2</v>
      </c>
      <c r="F107" s="13" t="s">
        <v>690</v>
      </c>
      <c r="G107" s="13">
        <v>-1.4479769166918954E-2</v>
      </c>
      <c r="H107" s="13">
        <v>-4.8077049763501245E-2</v>
      </c>
      <c r="I107" s="13">
        <v>-0.13766979802105417</v>
      </c>
      <c r="J107" s="13">
        <v>0.17590482088038084</v>
      </c>
      <c r="K107" s="13">
        <v>7.9184178974691655E-3</v>
      </c>
      <c r="L107" s="13">
        <v>0.23190028854135125</v>
      </c>
      <c r="M107" s="13">
        <v>2.4717058195760533E-2</v>
      </c>
      <c r="N107" s="13">
        <v>0.10311071292111929</v>
      </c>
      <c r="O107" s="13">
        <v>4.1515698494051456E-2</v>
      </c>
      <c r="P107" s="13">
        <v>-3.5758046878087923E-2</v>
      </c>
      <c r="Q107" s="13">
        <v>1.9117511429663336E-2</v>
      </c>
      <c r="R107" s="13">
        <v>0.11990935321941021</v>
      </c>
      <c r="S107" s="13">
        <v>-0.14886889155324812</v>
      </c>
      <c r="T107" s="13">
        <v>-1.0000131754041353E-2</v>
      </c>
      <c r="U107" s="13">
        <v>-0.20486435921421875</v>
      </c>
      <c r="V107" s="13">
        <v>0.34389122386329229</v>
      </c>
      <c r="W107" s="13">
        <v>7.9184178974691655E-3</v>
      </c>
      <c r="X107" s="13">
        <v>0.34389122386329229</v>
      </c>
      <c r="Y107" s="13">
        <v>-0.12535079513564074</v>
      </c>
      <c r="Z107" s="13">
        <v>-1.2239950460480209E-2</v>
      </c>
      <c r="AA107" s="13">
        <v>1.1278145957127395E-2</v>
      </c>
      <c r="AB107" s="13">
        <v>-9.5113242598716563E-2</v>
      </c>
      <c r="AC107" s="155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45" t="s">
        <v>277</v>
      </c>
      <c r="C108" s="46"/>
      <c r="D108" s="44">
        <v>0</v>
      </c>
      <c r="E108" s="44">
        <v>0.39</v>
      </c>
      <c r="F108" s="44">
        <v>11.73</v>
      </c>
      <c r="G108" s="44">
        <v>0.39</v>
      </c>
      <c r="H108" s="44">
        <v>0.98</v>
      </c>
      <c r="I108" s="44">
        <v>2.54</v>
      </c>
      <c r="J108" s="44">
        <v>2.93</v>
      </c>
      <c r="K108" s="44">
        <v>0</v>
      </c>
      <c r="L108" s="44" t="s">
        <v>278</v>
      </c>
      <c r="M108" s="44">
        <v>0.28999999999999998</v>
      </c>
      <c r="N108" s="44">
        <v>1.66</v>
      </c>
      <c r="O108" s="44">
        <v>0.59</v>
      </c>
      <c r="P108" s="44">
        <v>0.76</v>
      </c>
      <c r="Q108" s="44">
        <v>0.2</v>
      </c>
      <c r="R108" s="44">
        <v>1.95</v>
      </c>
      <c r="S108" s="44">
        <v>2.74</v>
      </c>
      <c r="T108" s="44">
        <v>0.31</v>
      </c>
      <c r="U108" s="44">
        <v>3.71</v>
      </c>
      <c r="V108" s="44" t="s">
        <v>278</v>
      </c>
      <c r="W108" s="44">
        <v>0</v>
      </c>
      <c r="X108" s="44" t="s">
        <v>278</v>
      </c>
      <c r="Y108" s="44">
        <v>2.33</v>
      </c>
      <c r="Z108" s="44">
        <v>0.35</v>
      </c>
      <c r="AA108" s="44">
        <v>0.06</v>
      </c>
      <c r="AB108" s="44">
        <v>1.8</v>
      </c>
      <c r="AC108" s="155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0" t="s">
        <v>302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BM109" s="55"/>
    </row>
    <row r="110" spans="1:65">
      <c r="BM110" s="55"/>
    </row>
    <row r="111" spans="1:65" ht="15">
      <c r="B111" s="8" t="s">
        <v>504</v>
      </c>
      <c r="BM111" s="27" t="s">
        <v>67</v>
      </c>
    </row>
    <row r="112" spans="1:65" ht="15">
      <c r="A112" s="24" t="s">
        <v>16</v>
      </c>
      <c r="B112" s="18" t="s">
        <v>111</v>
      </c>
      <c r="C112" s="15" t="s">
        <v>112</v>
      </c>
      <c r="D112" s="16" t="s">
        <v>231</v>
      </c>
      <c r="E112" s="17" t="s">
        <v>231</v>
      </c>
      <c r="F112" s="17" t="s">
        <v>231</v>
      </c>
      <c r="G112" s="17" t="s">
        <v>231</v>
      </c>
      <c r="H112" s="17" t="s">
        <v>231</v>
      </c>
      <c r="I112" s="17" t="s">
        <v>231</v>
      </c>
      <c r="J112" s="17" t="s">
        <v>231</v>
      </c>
      <c r="K112" s="17" t="s">
        <v>231</v>
      </c>
      <c r="L112" s="17" t="s">
        <v>231</v>
      </c>
      <c r="M112" s="17" t="s">
        <v>231</v>
      </c>
      <c r="N112" s="17" t="s">
        <v>231</v>
      </c>
      <c r="O112" s="17" t="s">
        <v>231</v>
      </c>
      <c r="P112" s="17" t="s">
        <v>231</v>
      </c>
      <c r="Q112" s="17" t="s">
        <v>231</v>
      </c>
      <c r="R112" s="17" t="s">
        <v>231</v>
      </c>
      <c r="S112" s="17" t="s">
        <v>231</v>
      </c>
      <c r="T112" s="17" t="s">
        <v>231</v>
      </c>
      <c r="U112" s="17" t="s">
        <v>231</v>
      </c>
      <c r="V112" s="17" t="s">
        <v>231</v>
      </c>
      <c r="W112" s="17" t="s">
        <v>231</v>
      </c>
      <c r="X112" s="17" t="s">
        <v>231</v>
      </c>
      <c r="Y112" s="17" t="s">
        <v>231</v>
      </c>
      <c r="Z112" s="17" t="s">
        <v>231</v>
      </c>
      <c r="AA112" s="17" t="s">
        <v>231</v>
      </c>
      <c r="AB112" s="155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1</v>
      </c>
    </row>
    <row r="113" spans="1:65">
      <c r="A113" s="29"/>
      <c r="B113" s="19" t="s">
        <v>232</v>
      </c>
      <c r="C113" s="9" t="s">
        <v>232</v>
      </c>
      <c r="D113" s="153" t="s">
        <v>234</v>
      </c>
      <c r="E113" s="154" t="s">
        <v>235</v>
      </c>
      <c r="F113" s="154" t="s">
        <v>236</v>
      </c>
      <c r="G113" s="154" t="s">
        <v>237</v>
      </c>
      <c r="H113" s="154" t="s">
        <v>238</v>
      </c>
      <c r="I113" s="154" t="s">
        <v>240</v>
      </c>
      <c r="J113" s="154" t="s">
        <v>241</v>
      </c>
      <c r="K113" s="154" t="s">
        <v>242</v>
      </c>
      <c r="L113" s="154" t="s">
        <v>243</v>
      </c>
      <c r="M113" s="154" t="s">
        <v>245</v>
      </c>
      <c r="N113" s="154" t="s">
        <v>246</v>
      </c>
      <c r="O113" s="154" t="s">
        <v>248</v>
      </c>
      <c r="P113" s="154" t="s">
        <v>249</v>
      </c>
      <c r="Q113" s="154" t="s">
        <v>251</v>
      </c>
      <c r="R113" s="154" t="s">
        <v>252</v>
      </c>
      <c r="S113" s="154" t="s">
        <v>253</v>
      </c>
      <c r="T113" s="154" t="s">
        <v>254</v>
      </c>
      <c r="U113" s="154" t="s">
        <v>256</v>
      </c>
      <c r="V113" s="154" t="s">
        <v>258</v>
      </c>
      <c r="W113" s="154" t="s">
        <v>260</v>
      </c>
      <c r="X113" s="154" t="s">
        <v>261</v>
      </c>
      <c r="Y113" s="154" t="s">
        <v>262</v>
      </c>
      <c r="Z113" s="154" t="s">
        <v>263</v>
      </c>
      <c r="AA113" s="154" t="s">
        <v>264</v>
      </c>
      <c r="AB113" s="155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 t="s">
        <v>3</v>
      </c>
    </row>
    <row r="114" spans="1:65">
      <c r="A114" s="29"/>
      <c r="B114" s="19"/>
      <c r="C114" s="9"/>
      <c r="D114" s="10" t="s">
        <v>299</v>
      </c>
      <c r="E114" s="11" t="s">
        <v>300</v>
      </c>
      <c r="F114" s="11" t="s">
        <v>115</v>
      </c>
      <c r="G114" s="11" t="s">
        <v>299</v>
      </c>
      <c r="H114" s="11" t="s">
        <v>300</v>
      </c>
      <c r="I114" s="11" t="s">
        <v>299</v>
      </c>
      <c r="J114" s="11" t="s">
        <v>300</v>
      </c>
      <c r="K114" s="11" t="s">
        <v>299</v>
      </c>
      <c r="L114" s="11" t="s">
        <v>300</v>
      </c>
      <c r="M114" s="11" t="s">
        <v>300</v>
      </c>
      <c r="N114" s="11" t="s">
        <v>115</v>
      </c>
      <c r="O114" s="11" t="s">
        <v>300</v>
      </c>
      <c r="P114" s="11" t="s">
        <v>299</v>
      </c>
      <c r="Q114" s="11" t="s">
        <v>300</v>
      </c>
      <c r="R114" s="11" t="s">
        <v>300</v>
      </c>
      <c r="S114" s="11" t="s">
        <v>299</v>
      </c>
      <c r="T114" s="11" t="s">
        <v>300</v>
      </c>
      <c r="U114" s="11" t="s">
        <v>299</v>
      </c>
      <c r="V114" s="11" t="s">
        <v>300</v>
      </c>
      <c r="W114" s="11" t="s">
        <v>300</v>
      </c>
      <c r="X114" s="11" t="s">
        <v>300</v>
      </c>
      <c r="Y114" s="11" t="s">
        <v>299</v>
      </c>
      <c r="Z114" s="11" t="s">
        <v>299</v>
      </c>
      <c r="AA114" s="11" t="s">
        <v>299</v>
      </c>
      <c r="AB114" s="155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2</v>
      </c>
    </row>
    <row r="115" spans="1:65">
      <c r="A115" s="29"/>
      <c r="B115" s="19"/>
      <c r="C115" s="9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155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3</v>
      </c>
    </row>
    <row r="116" spans="1:65">
      <c r="A116" s="29"/>
      <c r="B116" s="18">
        <v>1</v>
      </c>
      <c r="C116" s="14">
        <v>1</v>
      </c>
      <c r="D116" s="148">
        <v>0.15</v>
      </c>
      <c r="E116" s="148">
        <v>0.2</v>
      </c>
      <c r="F116" s="148" t="s">
        <v>105</v>
      </c>
      <c r="G116" s="21">
        <v>0.17</v>
      </c>
      <c r="H116" s="148">
        <v>0.2</v>
      </c>
      <c r="I116" s="148">
        <v>0.1</v>
      </c>
      <c r="J116" s="148">
        <v>0.2</v>
      </c>
      <c r="K116" s="148">
        <v>0.1</v>
      </c>
      <c r="L116" s="21">
        <v>0.18</v>
      </c>
      <c r="M116" s="21">
        <v>0.2</v>
      </c>
      <c r="N116" s="21">
        <v>0.17</v>
      </c>
      <c r="O116" s="21">
        <v>0.15</v>
      </c>
      <c r="P116" s="21">
        <v>0.18</v>
      </c>
      <c r="Q116" s="21">
        <v>0.18</v>
      </c>
      <c r="R116" s="148">
        <v>0.2</v>
      </c>
      <c r="S116" s="21">
        <v>0.18</v>
      </c>
      <c r="T116" s="21">
        <v>0.15</v>
      </c>
      <c r="U116" s="21">
        <v>0.17</v>
      </c>
      <c r="V116" s="21">
        <v>0.16</v>
      </c>
      <c r="W116" s="21">
        <v>0.18</v>
      </c>
      <c r="X116" s="148" t="s">
        <v>107</v>
      </c>
      <c r="Y116" s="21">
        <v>0.18</v>
      </c>
      <c r="Z116" s="21">
        <v>0.2</v>
      </c>
      <c r="AA116" s="21">
        <v>0.18</v>
      </c>
      <c r="AB116" s="155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</v>
      </c>
    </row>
    <row r="117" spans="1:65">
      <c r="A117" s="29"/>
      <c r="B117" s="19">
        <v>1</v>
      </c>
      <c r="C117" s="9">
        <v>2</v>
      </c>
      <c r="D117" s="150">
        <v>0.15</v>
      </c>
      <c r="E117" s="150">
        <v>0.2</v>
      </c>
      <c r="F117" s="150" t="s">
        <v>105</v>
      </c>
      <c r="G117" s="11">
        <v>0.17</v>
      </c>
      <c r="H117" s="150">
        <v>0.2</v>
      </c>
      <c r="I117" s="150">
        <v>0.1</v>
      </c>
      <c r="J117" s="150">
        <v>0.2</v>
      </c>
      <c r="K117" s="150">
        <v>0.1</v>
      </c>
      <c r="L117" s="11">
        <v>0.18</v>
      </c>
      <c r="M117" s="11">
        <v>0.18</v>
      </c>
      <c r="N117" s="11">
        <v>0.17</v>
      </c>
      <c r="O117" s="11">
        <v>0.16</v>
      </c>
      <c r="P117" s="11">
        <v>0.17</v>
      </c>
      <c r="Q117" s="11">
        <v>0.18</v>
      </c>
      <c r="R117" s="150">
        <v>0.2</v>
      </c>
      <c r="S117" s="11">
        <v>0.16</v>
      </c>
      <c r="T117" s="11">
        <v>0.15</v>
      </c>
      <c r="U117" s="11">
        <v>0.17</v>
      </c>
      <c r="V117" s="11">
        <v>0.16</v>
      </c>
      <c r="W117" s="11">
        <v>0.17</v>
      </c>
      <c r="X117" s="150" t="s">
        <v>107</v>
      </c>
      <c r="Y117" s="11">
        <v>0.18</v>
      </c>
      <c r="Z117" s="11">
        <v>0.2</v>
      </c>
      <c r="AA117" s="11">
        <v>0.17</v>
      </c>
      <c r="AB117" s="155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22</v>
      </c>
    </row>
    <row r="118" spans="1:65">
      <c r="A118" s="29"/>
      <c r="B118" s="19">
        <v>1</v>
      </c>
      <c r="C118" s="9">
        <v>3</v>
      </c>
      <c r="D118" s="150">
        <v>0.14000000000000001</v>
      </c>
      <c r="E118" s="150">
        <v>0.2</v>
      </c>
      <c r="F118" s="150" t="s">
        <v>105</v>
      </c>
      <c r="G118" s="11">
        <v>0.17</v>
      </c>
      <c r="H118" s="150">
        <v>0.2</v>
      </c>
      <c r="I118" s="150">
        <v>0.1</v>
      </c>
      <c r="J118" s="150">
        <v>0.2</v>
      </c>
      <c r="K118" s="150">
        <v>0.2</v>
      </c>
      <c r="L118" s="11">
        <v>0.17</v>
      </c>
      <c r="M118" s="11">
        <v>0.19</v>
      </c>
      <c r="N118" s="11">
        <v>0.17</v>
      </c>
      <c r="O118" s="11">
        <v>0.17</v>
      </c>
      <c r="P118" s="11">
        <v>0.16</v>
      </c>
      <c r="Q118" s="11">
        <v>0.17</v>
      </c>
      <c r="R118" s="150">
        <v>0.2</v>
      </c>
      <c r="S118" s="11">
        <v>0.17</v>
      </c>
      <c r="T118" s="11">
        <v>0.15</v>
      </c>
      <c r="U118" s="11">
        <v>0.16</v>
      </c>
      <c r="V118" s="11">
        <v>0.15</v>
      </c>
      <c r="W118" s="11">
        <v>0.18</v>
      </c>
      <c r="X118" s="150" t="s">
        <v>107</v>
      </c>
      <c r="Y118" s="11">
        <v>0.17</v>
      </c>
      <c r="Z118" s="11">
        <v>0.19</v>
      </c>
      <c r="AA118" s="11">
        <v>0.15</v>
      </c>
      <c r="AB118" s="155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16</v>
      </c>
    </row>
    <row r="119" spans="1:65">
      <c r="A119" s="29"/>
      <c r="B119" s="19">
        <v>1</v>
      </c>
      <c r="C119" s="9">
        <v>4</v>
      </c>
      <c r="D119" s="150">
        <v>0.15</v>
      </c>
      <c r="E119" s="150">
        <v>0.2</v>
      </c>
      <c r="F119" s="150" t="s">
        <v>105</v>
      </c>
      <c r="G119" s="11">
        <v>0.19</v>
      </c>
      <c r="H119" s="150">
        <v>0.2</v>
      </c>
      <c r="I119" s="150">
        <v>0.1</v>
      </c>
      <c r="J119" s="150">
        <v>0.2</v>
      </c>
      <c r="K119" s="150">
        <v>0.1</v>
      </c>
      <c r="L119" s="11">
        <v>0.18</v>
      </c>
      <c r="M119" s="11">
        <v>0.19</v>
      </c>
      <c r="N119" s="11">
        <v>0.18</v>
      </c>
      <c r="O119" s="11">
        <v>0.15</v>
      </c>
      <c r="P119" s="11">
        <v>0.18</v>
      </c>
      <c r="Q119" s="11">
        <v>0.18</v>
      </c>
      <c r="R119" s="150">
        <v>0.2</v>
      </c>
      <c r="S119" s="11">
        <v>0.18</v>
      </c>
      <c r="T119" s="11">
        <v>0.15</v>
      </c>
      <c r="U119" s="11">
        <v>0.16</v>
      </c>
      <c r="V119" s="11">
        <v>0.15</v>
      </c>
      <c r="W119" s="11">
        <v>0.17</v>
      </c>
      <c r="X119" s="150" t="s">
        <v>107</v>
      </c>
      <c r="Y119" s="11">
        <v>0.16</v>
      </c>
      <c r="Z119" s="11">
        <v>0.19</v>
      </c>
      <c r="AA119" s="11">
        <v>0.17</v>
      </c>
      <c r="AB119" s="155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0.1726222222222222</v>
      </c>
    </row>
    <row r="120" spans="1:65">
      <c r="A120" s="29"/>
      <c r="B120" s="19">
        <v>1</v>
      </c>
      <c r="C120" s="9">
        <v>5</v>
      </c>
      <c r="D120" s="150">
        <v>0.13</v>
      </c>
      <c r="E120" s="150">
        <v>0.2</v>
      </c>
      <c r="F120" s="150" t="s">
        <v>105</v>
      </c>
      <c r="G120" s="11">
        <v>0.18</v>
      </c>
      <c r="H120" s="150">
        <v>0.2</v>
      </c>
      <c r="I120" s="150">
        <v>0.1</v>
      </c>
      <c r="J120" s="150">
        <v>0.2</v>
      </c>
      <c r="K120" s="150">
        <v>0.2</v>
      </c>
      <c r="L120" s="11">
        <v>0.19</v>
      </c>
      <c r="M120" s="11">
        <v>0.2</v>
      </c>
      <c r="N120" s="11">
        <v>0.19</v>
      </c>
      <c r="O120" s="11">
        <v>0.16</v>
      </c>
      <c r="P120" s="11">
        <v>0.17</v>
      </c>
      <c r="Q120" s="11">
        <v>0.18</v>
      </c>
      <c r="R120" s="150">
        <v>0.2</v>
      </c>
      <c r="S120" s="11">
        <v>0.18</v>
      </c>
      <c r="T120" s="11">
        <v>0.15</v>
      </c>
      <c r="U120" s="11">
        <v>0.18</v>
      </c>
      <c r="V120" s="11">
        <v>0.16</v>
      </c>
      <c r="W120" s="11">
        <v>0.17</v>
      </c>
      <c r="X120" s="150" t="s">
        <v>107</v>
      </c>
      <c r="Y120" s="11">
        <v>0.17</v>
      </c>
      <c r="Z120" s="11">
        <v>0.19</v>
      </c>
      <c r="AA120" s="11">
        <v>0.16</v>
      </c>
      <c r="AB120" s="155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20</v>
      </c>
    </row>
    <row r="121" spans="1:65">
      <c r="A121" s="29"/>
      <c r="B121" s="19">
        <v>1</v>
      </c>
      <c r="C121" s="9">
        <v>6</v>
      </c>
      <c r="D121" s="150">
        <v>0.15</v>
      </c>
      <c r="E121" s="150">
        <v>0.3</v>
      </c>
      <c r="F121" s="150" t="s">
        <v>105</v>
      </c>
      <c r="G121" s="151">
        <v>0.22</v>
      </c>
      <c r="H121" s="150">
        <v>0.2</v>
      </c>
      <c r="I121" s="150">
        <v>0.1</v>
      </c>
      <c r="J121" s="150">
        <v>0.2</v>
      </c>
      <c r="K121" s="150">
        <v>0.2</v>
      </c>
      <c r="L121" s="11">
        <v>0.18</v>
      </c>
      <c r="M121" s="11">
        <v>0.19</v>
      </c>
      <c r="N121" s="11">
        <v>0.19</v>
      </c>
      <c r="O121" s="11">
        <v>0.17</v>
      </c>
      <c r="P121" s="11">
        <v>0.17</v>
      </c>
      <c r="Q121" s="11">
        <v>0.18</v>
      </c>
      <c r="R121" s="150">
        <v>0.2</v>
      </c>
      <c r="S121" s="11">
        <v>0.16</v>
      </c>
      <c r="T121" s="11">
        <v>0.15</v>
      </c>
      <c r="U121" s="11">
        <v>0.17</v>
      </c>
      <c r="V121" s="11">
        <v>0.16</v>
      </c>
      <c r="W121" s="11">
        <v>0.17</v>
      </c>
      <c r="X121" s="150" t="s">
        <v>107</v>
      </c>
      <c r="Y121" s="11">
        <v>0.17</v>
      </c>
      <c r="Z121" s="11">
        <v>0.19</v>
      </c>
      <c r="AA121" s="11">
        <v>0.18</v>
      </c>
      <c r="AB121" s="155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20" t="s">
        <v>273</v>
      </c>
      <c r="C122" s="12"/>
      <c r="D122" s="22">
        <v>0.14499999999999999</v>
      </c>
      <c r="E122" s="22">
        <v>0.21666666666666667</v>
      </c>
      <c r="F122" s="22" t="s">
        <v>690</v>
      </c>
      <c r="G122" s="22">
        <v>0.18333333333333332</v>
      </c>
      <c r="H122" s="22">
        <v>0.19999999999999998</v>
      </c>
      <c r="I122" s="22">
        <v>9.9999999999999992E-2</v>
      </c>
      <c r="J122" s="22">
        <v>0.19999999999999998</v>
      </c>
      <c r="K122" s="22">
        <v>0.15</v>
      </c>
      <c r="L122" s="22">
        <v>0.17999999999999997</v>
      </c>
      <c r="M122" s="22">
        <v>0.19166666666666665</v>
      </c>
      <c r="N122" s="22">
        <v>0.17833333333333332</v>
      </c>
      <c r="O122" s="22">
        <v>0.16</v>
      </c>
      <c r="P122" s="22">
        <v>0.17166666666666666</v>
      </c>
      <c r="Q122" s="22">
        <v>0.17833333333333332</v>
      </c>
      <c r="R122" s="22">
        <v>0.19999999999999998</v>
      </c>
      <c r="S122" s="22">
        <v>0.17166666666666663</v>
      </c>
      <c r="T122" s="22">
        <v>0.15</v>
      </c>
      <c r="U122" s="22">
        <v>0.16833333333333333</v>
      </c>
      <c r="V122" s="22">
        <v>0.15666666666666668</v>
      </c>
      <c r="W122" s="22">
        <v>0.17333333333333334</v>
      </c>
      <c r="X122" s="22" t="s">
        <v>690</v>
      </c>
      <c r="Y122" s="22">
        <v>0.17166666666666666</v>
      </c>
      <c r="Z122" s="22">
        <v>0.19333333333333333</v>
      </c>
      <c r="AA122" s="22">
        <v>0.16833333333333333</v>
      </c>
      <c r="AB122" s="155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274</v>
      </c>
      <c r="C123" s="28"/>
      <c r="D123" s="11">
        <v>0.15</v>
      </c>
      <c r="E123" s="11">
        <v>0.2</v>
      </c>
      <c r="F123" s="11" t="s">
        <v>690</v>
      </c>
      <c r="G123" s="11">
        <v>0.17499999999999999</v>
      </c>
      <c r="H123" s="11">
        <v>0.2</v>
      </c>
      <c r="I123" s="11">
        <v>0.1</v>
      </c>
      <c r="J123" s="11">
        <v>0.2</v>
      </c>
      <c r="K123" s="11">
        <v>0.15000000000000002</v>
      </c>
      <c r="L123" s="11">
        <v>0.18</v>
      </c>
      <c r="M123" s="11">
        <v>0.19</v>
      </c>
      <c r="N123" s="11">
        <v>0.17499999999999999</v>
      </c>
      <c r="O123" s="11">
        <v>0.16</v>
      </c>
      <c r="P123" s="11">
        <v>0.17</v>
      </c>
      <c r="Q123" s="11">
        <v>0.18</v>
      </c>
      <c r="R123" s="11">
        <v>0.2</v>
      </c>
      <c r="S123" s="11">
        <v>0.17499999999999999</v>
      </c>
      <c r="T123" s="11">
        <v>0.15</v>
      </c>
      <c r="U123" s="11">
        <v>0.17</v>
      </c>
      <c r="V123" s="11">
        <v>0.16</v>
      </c>
      <c r="W123" s="11">
        <v>0.17</v>
      </c>
      <c r="X123" s="11" t="s">
        <v>690</v>
      </c>
      <c r="Y123" s="11">
        <v>0.17</v>
      </c>
      <c r="Z123" s="11">
        <v>0.19</v>
      </c>
      <c r="AA123" s="11">
        <v>0.17</v>
      </c>
      <c r="AB123" s="155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275</v>
      </c>
      <c r="C124" s="28"/>
      <c r="D124" s="23">
        <v>8.3666002653407495E-3</v>
      </c>
      <c r="E124" s="23">
        <v>4.0824829046386367E-2</v>
      </c>
      <c r="F124" s="23" t="s">
        <v>690</v>
      </c>
      <c r="G124" s="23">
        <v>1.9663841605003497E-2</v>
      </c>
      <c r="H124" s="23">
        <v>3.0404709722440586E-17</v>
      </c>
      <c r="I124" s="23">
        <v>1.5202354861220293E-17</v>
      </c>
      <c r="J124" s="23">
        <v>3.0404709722440586E-17</v>
      </c>
      <c r="K124" s="23">
        <v>5.4772255750516689E-2</v>
      </c>
      <c r="L124" s="23">
        <v>6.3245553203367553E-3</v>
      </c>
      <c r="M124" s="23">
        <v>7.5277265270908165E-3</v>
      </c>
      <c r="N124" s="23">
        <v>9.8319208025017448E-3</v>
      </c>
      <c r="O124" s="23">
        <v>8.9442719099991665E-3</v>
      </c>
      <c r="P124" s="23">
        <v>7.5277265270908035E-3</v>
      </c>
      <c r="Q124" s="23">
        <v>4.0824829046386228E-3</v>
      </c>
      <c r="R124" s="23">
        <v>3.0404709722440586E-17</v>
      </c>
      <c r="S124" s="23">
        <v>9.8319208025017448E-3</v>
      </c>
      <c r="T124" s="23">
        <v>0</v>
      </c>
      <c r="U124" s="23">
        <v>7.5277265270908078E-3</v>
      </c>
      <c r="V124" s="23">
        <v>5.1639777949432277E-3</v>
      </c>
      <c r="W124" s="23">
        <v>5.163977794943213E-3</v>
      </c>
      <c r="X124" s="23" t="s">
        <v>690</v>
      </c>
      <c r="Y124" s="23">
        <v>7.5277265270908044E-3</v>
      </c>
      <c r="Z124" s="23">
        <v>5.1639777949432277E-3</v>
      </c>
      <c r="AA124" s="23">
        <v>1.169045194450012E-2</v>
      </c>
      <c r="AB124" s="207"/>
      <c r="AC124" s="208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  <c r="AX124" s="208"/>
      <c r="AY124" s="208"/>
      <c r="AZ124" s="208"/>
      <c r="BA124" s="208"/>
      <c r="BB124" s="208"/>
      <c r="BC124" s="208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56"/>
    </row>
    <row r="125" spans="1:65">
      <c r="A125" s="29"/>
      <c r="B125" s="3" t="s">
        <v>87</v>
      </c>
      <c r="C125" s="28"/>
      <c r="D125" s="13">
        <v>5.7700691485108618E-2</v>
      </c>
      <c r="E125" s="13">
        <v>0.18842228790639862</v>
      </c>
      <c r="F125" s="13" t="s">
        <v>690</v>
      </c>
      <c r="G125" s="13">
        <v>0.10725731784547363</v>
      </c>
      <c r="H125" s="13">
        <v>1.5202354861220294E-16</v>
      </c>
      <c r="I125" s="13">
        <v>1.5202354861220294E-16</v>
      </c>
      <c r="J125" s="13">
        <v>1.5202354861220294E-16</v>
      </c>
      <c r="K125" s="13">
        <v>0.36514837167011127</v>
      </c>
      <c r="L125" s="13">
        <v>3.5136418446315314E-2</v>
      </c>
      <c r="M125" s="13">
        <v>3.9275094923952092E-2</v>
      </c>
      <c r="N125" s="13">
        <v>5.5132266182252782E-2</v>
      </c>
      <c r="O125" s="13">
        <v>5.590169943749479E-2</v>
      </c>
      <c r="P125" s="13">
        <v>4.3850834138393031E-2</v>
      </c>
      <c r="Q125" s="13">
        <v>2.2892427502646487E-2</v>
      </c>
      <c r="R125" s="13">
        <v>1.5202354861220294E-16</v>
      </c>
      <c r="S125" s="13">
        <v>5.727332506311697E-2</v>
      </c>
      <c r="T125" s="13">
        <v>0</v>
      </c>
      <c r="U125" s="13">
        <v>4.4719167487668167E-2</v>
      </c>
      <c r="V125" s="13">
        <v>3.2961560393254645E-2</v>
      </c>
      <c r="W125" s="13">
        <v>2.9792179586210842E-2</v>
      </c>
      <c r="X125" s="13" t="s">
        <v>690</v>
      </c>
      <c r="Y125" s="13">
        <v>4.3850834138393038E-2</v>
      </c>
      <c r="Z125" s="13">
        <v>2.6710229973844282E-2</v>
      </c>
      <c r="AA125" s="13">
        <v>6.9448229373268042E-2</v>
      </c>
      <c r="AB125" s="155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3" t="s">
        <v>276</v>
      </c>
      <c r="C126" s="28"/>
      <c r="D126" s="13">
        <v>-0.16001544799176104</v>
      </c>
      <c r="E126" s="13">
        <v>0.25514933058702383</v>
      </c>
      <c r="F126" s="13" t="s">
        <v>690</v>
      </c>
      <c r="G126" s="13">
        <v>6.204943357363546E-2</v>
      </c>
      <c r="H126" s="13">
        <v>0.15859938208032953</v>
      </c>
      <c r="I126" s="13">
        <v>-0.42070030895983523</v>
      </c>
      <c r="J126" s="13">
        <v>0.15859938208032953</v>
      </c>
      <c r="K126" s="13">
        <v>-0.1310504634397528</v>
      </c>
      <c r="L126" s="13">
        <v>4.2739443872296556E-2</v>
      </c>
      <c r="M126" s="13">
        <v>0.1103244078269825</v>
      </c>
      <c r="N126" s="13">
        <v>3.3084449021627105E-2</v>
      </c>
      <c r="O126" s="13">
        <v>-7.3120494335736197E-2</v>
      </c>
      <c r="P126" s="13">
        <v>-5.5355303810503687E-3</v>
      </c>
      <c r="Q126" s="13">
        <v>3.3084449021627105E-2</v>
      </c>
      <c r="R126" s="13">
        <v>0.15859938208032953</v>
      </c>
      <c r="S126" s="13">
        <v>-5.5355303810505907E-3</v>
      </c>
      <c r="T126" s="13">
        <v>-0.1310504634397528</v>
      </c>
      <c r="U126" s="13">
        <v>-2.4845520082389161E-2</v>
      </c>
      <c r="V126" s="13">
        <v>-9.2430484037074989E-2</v>
      </c>
      <c r="W126" s="13">
        <v>4.119464469619194E-3</v>
      </c>
      <c r="X126" s="13" t="s">
        <v>690</v>
      </c>
      <c r="Y126" s="13">
        <v>-5.5355303810503687E-3</v>
      </c>
      <c r="Z126" s="13">
        <v>0.11997940267765195</v>
      </c>
      <c r="AA126" s="13">
        <v>-2.4845520082389161E-2</v>
      </c>
      <c r="AB126" s="155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29"/>
      <c r="B127" s="45" t="s">
        <v>277</v>
      </c>
      <c r="C127" s="46"/>
      <c r="D127" s="44">
        <v>1.8</v>
      </c>
      <c r="E127" s="44" t="s">
        <v>278</v>
      </c>
      <c r="F127" s="44">
        <v>157</v>
      </c>
      <c r="G127" s="44">
        <v>0.79</v>
      </c>
      <c r="H127" s="44" t="s">
        <v>278</v>
      </c>
      <c r="I127" s="44" t="s">
        <v>278</v>
      </c>
      <c r="J127" s="44" t="s">
        <v>278</v>
      </c>
      <c r="K127" s="44" t="s">
        <v>278</v>
      </c>
      <c r="L127" s="44">
        <v>0.56000000000000005</v>
      </c>
      <c r="M127" s="44">
        <v>1.35</v>
      </c>
      <c r="N127" s="44">
        <v>0.45</v>
      </c>
      <c r="O127" s="44">
        <v>0.79</v>
      </c>
      <c r="P127" s="44">
        <v>0</v>
      </c>
      <c r="Q127" s="44">
        <v>0.45</v>
      </c>
      <c r="R127" s="44" t="s">
        <v>278</v>
      </c>
      <c r="S127" s="44">
        <v>0</v>
      </c>
      <c r="T127" s="44">
        <v>1.46</v>
      </c>
      <c r="U127" s="44">
        <v>0.22</v>
      </c>
      <c r="V127" s="44">
        <v>1.01</v>
      </c>
      <c r="W127" s="44">
        <v>0.11</v>
      </c>
      <c r="X127" s="44">
        <v>11.24</v>
      </c>
      <c r="Y127" s="44">
        <v>0</v>
      </c>
      <c r="Z127" s="44">
        <v>1.46</v>
      </c>
      <c r="AA127" s="44">
        <v>0.22</v>
      </c>
      <c r="AB127" s="155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0" t="s">
        <v>303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BM128" s="55"/>
    </row>
    <row r="129" spans="1:65">
      <c r="BM129" s="55"/>
    </row>
    <row r="130" spans="1:65" ht="15">
      <c r="B130" s="8" t="s">
        <v>505</v>
      </c>
      <c r="BM130" s="27" t="s">
        <v>67</v>
      </c>
    </row>
    <row r="131" spans="1:65" ht="15">
      <c r="A131" s="24" t="s">
        <v>50</v>
      </c>
      <c r="B131" s="18" t="s">
        <v>111</v>
      </c>
      <c r="C131" s="15" t="s">
        <v>112</v>
      </c>
      <c r="D131" s="16" t="s">
        <v>231</v>
      </c>
      <c r="E131" s="17" t="s">
        <v>231</v>
      </c>
      <c r="F131" s="17" t="s">
        <v>231</v>
      </c>
      <c r="G131" s="17" t="s">
        <v>231</v>
      </c>
      <c r="H131" s="17" t="s">
        <v>231</v>
      </c>
      <c r="I131" s="17" t="s">
        <v>231</v>
      </c>
      <c r="J131" s="17" t="s">
        <v>231</v>
      </c>
      <c r="K131" s="17" t="s">
        <v>231</v>
      </c>
      <c r="L131" s="17" t="s">
        <v>231</v>
      </c>
      <c r="M131" s="17" t="s">
        <v>231</v>
      </c>
      <c r="N131" s="17" t="s">
        <v>231</v>
      </c>
      <c r="O131" s="17" t="s">
        <v>231</v>
      </c>
      <c r="P131" s="17" t="s">
        <v>231</v>
      </c>
      <c r="Q131" s="17" t="s">
        <v>231</v>
      </c>
      <c r="R131" s="17" t="s">
        <v>231</v>
      </c>
      <c r="S131" s="17" t="s">
        <v>231</v>
      </c>
      <c r="T131" s="17" t="s">
        <v>231</v>
      </c>
      <c r="U131" s="17" t="s">
        <v>231</v>
      </c>
      <c r="V131" s="17" t="s">
        <v>231</v>
      </c>
      <c r="W131" s="17" t="s">
        <v>231</v>
      </c>
      <c r="X131" s="17" t="s">
        <v>231</v>
      </c>
      <c r="Y131" s="17" t="s">
        <v>231</v>
      </c>
      <c r="Z131" s="17" t="s">
        <v>231</v>
      </c>
      <c r="AA131" s="17" t="s">
        <v>231</v>
      </c>
      <c r="AB131" s="17" t="s">
        <v>231</v>
      </c>
      <c r="AC131" s="155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1</v>
      </c>
    </row>
    <row r="132" spans="1:65">
      <c r="A132" s="29"/>
      <c r="B132" s="19" t="s">
        <v>232</v>
      </c>
      <c r="C132" s="9" t="s">
        <v>232</v>
      </c>
      <c r="D132" s="153" t="s">
        <v>234</v>
      </c>
      <c r="E132" s="154" t="s">
        <v>235</v>
      </c>
      <c r="F132" s="154" t="s">
        <v>236</v>
      </c>
      <c r="G132" s="154" t="s">
        <v>237</v>
      </c>
      <c r="H132" s="154" t="s">
        <v>238</v>
      </c>
      <c r="I132" s="154" t="s">
        <v>239</v>
      </c>
      <c r="J132" s="154" t="s">
        <v>240</v>
      </c>
      <c r="K132" s="154" t="s">
        <v>241</v>
      </c>
      <c r="L132" s="154" t="s">
        <v>242</v>
      </c>
      <c r="M132" s="154" t="s">
        <v>243</v>
      </c>
      <c r="N132" s="154" t="s">
        <v>245</v>
      </c>
      <c r="O132" s="154" t="s">
        <v>246</v>
      </c>
      <c r="P132" s="154" t="s">
        <v>248</v>
      </c>
      <c r="Q132" s="154" t="s">
        <v>249</v>
      </c>
      <c r="R132" s="154" t="s">
        <v>251</v>
      </c>
      <c r="S132" s="154" t="s">
        <v>252</v>
      </c>
      <c r="T132" s="154" t="s">
        <v>253</v>
      </c>
      <c r="U132" s="154" t="s">
        <v>254</v>
      </c>
      <c r="V132" s="154" t="s">
        <v>256</v>
      </c>
      <c r="W132" s="154" t="s">
        <v>258</v>
      </c>
      <c r="X132" s="154" t="s">
        <v>260</v>
      </c>
      <c r="Y132" s="154" t="s">
        <v>261</v>
      </c>
      <c r="Z132" s="154" t="s">
        <v>262</v>
      </c>
      <c r="AA132" s="154" t="s">
        <v>263</v>
      </c>
      <c r="AB132" s="154" t="s">
        <v>264</v>
      </c>
      <c r="AC132" s="155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 t="s">
        <v>1</v>
      </c>
    </row>
    <row r="133" spans="1:65">
      <c r="A133" s="29"/>
      <c r="B133" s="19"/>
      <c r="C133" s="9"/>
      <c r="D133" s="10" t="s">
        <v>299</v>
      </c>
      <c r="E133" s="11" t="s">
        <v>115</v>
      </c>
      <c r="F133" s="11" t="s">
        <v>115</v>
      </c>
      <c r="G133" s="11" t="s">
        <v>299</v>
      </c>
      <c r="H133" s="11" t="s">
        <v>115</v>
      </c>
      <c r="I133" s="11" t="s">
        <v>115</v>
      </c>
      <c r="J133" s="11" t="s">
        <v>299</v>
      </c>
      <c r="K133" s="11" t="s">
        <v>115</v>
      </c>
      <c r="L133" s="11" t="s">
        <v>299</v>
      </c>
      <c r="M133" s="11" t="s">
        <v>115</v>
      </c>
      <c r="N133" s="11" t="s">
        <v>115</v>
      </c>
      <c r="O133" s="11" t="s">
        <v>115</v>
      </c>
      <c r="P133" s="11" t="s">
        <v>300</v>
      </c>
      <c r="Q133" s="11" t="s">
        <v>299</v>
      </c>
      <c r="R133" s="11" t="s">
        <v>299</v>
      </c>
      <c r="S133" s="11" t="s">
        <v>115</v>
      </c>
      <c r="T133" s="11" t="s">
        <v>299</v>
      </c>
      <c r="U133" s="11" t="s">
        <v>115</v>
      </c>
      <c r="V133" s="11" t="s">
        <v>299</v>
      </c>
      <c r="W133" s="11" t="s">
        <v>300</v>
      </c>
      <c r="X133" s="11" t="s">
        <v>300</v>
      </c>
      <c r="Y133" s="11" t="s">
        <v>299</v>
      </c>
      <c r="Z133" s="11" t="s">
        <v>299</v>
      </c>
      <c r="AA133" s="11" t="s">
        <v>299</v>
      </c>
      <c r="AB133" s="11" t="s">
        <v>299</v>
      </c>
      <c r="AC133" s="155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3</v>
      </c>
    </row>
    <row r="134" spans="1:65">
      <c r="A134" s="29"/>
      <c r="B134" s="19"/>
      <c r="C134" s="9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155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3</v>
      </c>
    </row>
    <row r="135" spans="1:65">
      <c r="A135" s="29"/>
      <c r="B135" s="18">
        <v>1</v>
      </c>
      <c r="C135" s="14">
        <v>1</v>
      </c>
      <c r="D135" s="204">
        <v>0.42</v>
      </c>
      <c r="E135" s="206">
        <v>0.46999999999999992</v>
      </c>
      <c r="F135" s="205">
        <v>0.53</v>
      </c>
      <c r="G135" s="204">
        <v>0.40999999999999992</v>
      </c>
      <c r="H135" s="204">
        <v>0.4</v>
      </c>
      <c r="I135" s="204">
        <v>0.42</v>
      </c>
      <c r="J135" s="204">
        <v>0.39150000000000001</v>
      </c>
      <c r="K135" s="204">
        <v>0.43</v>
      </c>
      <c r="L135" s="204">
        <v>0.44</v>
      </c>
      <c r="M135" s="204">
        <v>0.41570000000000001</v>
      </c>
      <c r="N135" s="204">
        <v>0.39</v>
      </c>
      <c r="O135" s="204">
        <v>0.39300000000000002</v>
      </c>
      <c r="P135" s="204">
        <v>0.38</v>
      </c>
      <c r="Q135" s="204">
        <v>0.38</v>
      </c>
      <c r="R135" s="204">
        <v>0.40999999999999992</v>
      </c>
      <c r="S135" s="204">
        <v>0.374</v>
      </c>
      <c r="T135" s="204">
        <v>0.43</v>
      </c>
      <c r="U135" s="204">
        <v>0.36299999999999999</v>
      </c>
      <c r="V135" s="204">
        <v>0.40999999999999992</v>
      </c>
      <c r="W135" s="204">
        <v>0.39</v>
      </c>
      <c r="X135" s="204">
        <v>0.43730000000000002</v>
      </c>
      <c r="Y135" s="204">
        <v>0.4</v>
      </c>
      <c r="Z135" s="204">
        <v>0.4</v>
      </c>
      <c r="AA135" s="204">
        <v>0.40999999999999992</v>
      </c>
      <c r="AB135" s="204">
        <v>0.43</v>
      </c>
      <c r="AC135" s="207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208"/>
      <c r="BJ135" s="208"/>
      <c r="BK135" s="208"/>
      <c r="BL135" s="208"/>
      <c r="BM135" s="209">
        <v>1</v>
      </c>
    </row>
    <row r="136" spans="1:65">
      <c r="A136" s="29"/>
      <c r="B136" s="19">
        <v>1</v>
      </c>
      <c r="C136" s="9">
        <v>2</v>
      </c>
      <c r="D136" s="23">
        <v>0.43</v>
      </c>
      <c r="E136" s="23">
        <v>0.44</v>
      </c>
      <c r="F136" s="211">
        <v>0.5</v>
      </c>
      <c r="G136" s="23">
        <v>0.40999999999999992</v>
      </c>
      <c r="H136" s="23">
        <v>0.4</v>
      </c>
      <c r="I136" s="23">
        <v>0.4</v>
      </c>
      <c r="J136" s="23">
        <v>0.38950000000000001</v>
      </c>
      <c r="K136" s="23">
        <v>0.42</v>
      </c>
      <c r="L136" s="23">
        <v>0.43</v>
      </c>
      <c r="M136" s="23">
        <v>0.42069999999999996</v>
      </c>
      <c r="N136" s="23">
        <v>0.4</v>
      </c>
      <c r="O136" s="23">
        <v>0.40500000000000008</v>
      </c>
      <c r="P136" s="23">
        <v>0.39</v>
      </c>
      <c r="Q136" s="23">
        <v>0.36</v>
      </c>
      <c r="R136" s="23">
        <v>0.42</v>
      </c>
      <c r="S136" s="212">
        <v>0.33700000000000002</v>
      </c>
      <c r="T136" s="23">
        <v>0.42</v>
      </c>
      <c r="U136" s="23">
        <v>0.374</v>
      </c>
      <c r="V136" s="23">
        <v>0.40999999999999992</v>
      </c>
      <c r="W136" s="23">
        <v>0.39</v>
      </c>
      <c r="X136" s="212">
        <v>0.39789999999999998</v>
      </c>
      <c r="Y136" s="23">
        <v>0.39</v>
      </c>
      <c r="Z136" s="23">
        <v>0.4</v>
      </c>
      <c r="AA136" s="23">
        <v>0.40999999999999992</v>
      </c>
      <c r="AB136" s="23">
        <v>0.42</v>
      </c>
      <c r="AC136" s="207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9" t="e">
        <v>#N/A</v>
      </c>
    </row>
    <row r="137" spans="1:65">
      <c r="A137" s="29"/>
      <c r="B137" s="19">
        <v>1</v>
      </c>
      <c r="C137" s="9">
        <v>3</v>
      </c>
      <c r="D137" s="23">
        <v>0.42</v>
      </c>
      <c r="E137" s="23">
        <v>0.42</v>
      </c>
      <c r="F137" s="211">
        <v>0.51</v>
      </c>
      <c r="G137" s="23">
        <v>0.40999999999999992</v>
      </c>
      <c r="H137" s="23">
        <v>0.4</v>
      </c>
      <c r="I137" s="23">
        <v>0.40999999999999992</v>
      </c>
      <c r="J137" s="23">
        <v>0.39550000000000002</v>
      </c>
      <c r="K137" s="23">
        <v>0.42</v>
      </c>
      <c r="L137" s="23">
        <v>0.43</v>
      </c>
      <c r="M137" s="23">
        <v>0.41910000000000003</v>
      </c>
      <c r="N137" s="23">
        <v>0.4</v>
      </c>
      <c r="O137" s="23">
        <v>0.39300000000000002</v>
      </c>
      <c r="P137" s="23">
        <v>0.39</v>
      </c>
      <c r="Q137" s="23">
        <v>0.35</v>
      </c>
      <c r="R137" s="23">
        <v>0.40999999999999992</v>
      </c>
      <c r="S137" s="23">
        <v>0.374</v>
      </c>
      <c r="T137" s="212">
        <v>0.37</v>
      </c>
      <c r="U137" s="23">
        <v>0.379</v>
      </c>
      <c r="V137" s="23">
        <v>0.40999999999999992</v>
      </c>
      <c r="W137" s="23">
        <v>0.38</v>
      </c>
      <c r="X137" s="23">
        <v>0.42620000000000002</v>
      </c>
      <c r="Y137" s="23">
        <v>0.4</v>
      </c>
      <c r="Z137" s="23">
        <v>0.4</v>
      </c>
      <c r="AA137" s="23">
        <v>0.40999999999999992</v>
      </c>
      <c r="AB137" s="23">
        <v>0.4</v>
      </c>
      <c r="AC137" s="207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  <c r="BF137" s="208"/>
      <c r="BG137" s="208"/>
      <c r="BH137" s="208"/>
      <c r="BI137" s="208"/>
      <c r="BJ137" s="208"/>
      <c r="BK137" s="208"/>
      <c r="BL137" s="208"/>
      <c r="BM137" s="209">
        <v>16</v>
      </c>
    </row>
    <row r="138" spans="1:65">
      <c r="A138" s="29"/>
      <c r="B138" s="19">
        <v>1</v>
      </c>
      <c r="C138" s="9">
        <v>4</v>
      </c>
      <c r="D138" s="23">
        <v>0.42</v>
      </c>
      <c r="E138" s="23">
        <v>0.45999999999999996</v>
      </c>
      <c r="F138" s="211">
        <v>0.51</v>
      </c>
      <c r="G138" s="23">
        <v>0.39</v>
      </c>
      <c r="H138" s="23">
        <v>0.40699999999999997</v>
      </c>
      <c r="I138" s="23">
        <v>0.4</v>
      </c>
      <c r="J138" s="23">
        <v>0.38899999999999996</v>
      </c>
      <c r="K138" s="23">
        <v>0.42</v>
      </c>
      <c r="L138" s="23">
        <v>0.43</v>
      </c>
      <c r="M138" s="23">
        <v>0.41310000000000002</v>
      </c>
      <c r="N138" s="23">
        <v>0.38</v>
      </c>
      <c r="O138" s="23">
        <v>0.39500000000000002</v>
      </c>
      <c r="P138" s="23">
        <v>0.38</v>
      </c>
      <c r="Q138" s="23">
        <v>0.38</v>
      </c>
      <c r="R138" s="23">
        <v>0.40999999999999992</v>
      </c>
      <c r="S138" s="23">
        <v>0.375</v>
      </c>
      <c r="T138" s="23">
        <v>0.43</v>
      </c>
      <c r="U138" s="23">
        <v>0.373</v>
      </c>
      <c r="V138" s="23">
        <v>0.40999999999999992</v>
      </c>
      <c r="W138" s="23">
        <v>0.4</v>
      </c>
      <c r="X138" s="23">
        <v>0.43229999999999996</v>
      </c>
      <c r="Y138" s="23">
        <v>0.40999999999999992</v>
      </c>
      <c r="Z138" s="23">
        <v>0.40999999999999992</v>
      </c>
      <c r="AA138" s="23">
        <v>0.40999999999999992</v>
      </c>
      <c r="AB138" s="23">
        <v>0.42</v>
      </c>
      <c r="AC138" s="207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208"/>
      <c r="BJ138" s="208"/>
      <c r="BK138" s="208"/>
      <c r="BL138" s="208"/>
      <c r="BM138" s="209">
        <v>0.40502059216377601</v>
      </c>
    </row>
    <row r="139" spans="1:65">
      <c r="A139" s="29"/>
      <c r="B139" s="19">
        <v>1</v>
      </c>
      <c r="C139" s="9">
        <v>5</v>
      </c>
      <c r="D139" s="23">
        <v>0.40999999999999992</v>
      </c>
      <c r="E139" s="212">
        <v>0.49</v>
      </c>
      <c r="F139" s="211">
        <v>0.51</v>
      </c>
      <c r="G139" s="23">
        <v>0.42</v>
      </c>
      <c r="H139" s="23">
        <v>0.39300000000000002</v>
      </c>
      <c r="I139" s="23">
        <v>0.42</v>
      </c>
      <c r="J139" s="23">
        <v>0.39249999999999996</v>
      </c>
      <c r="K139" s="23">
        <v>0.43</v>
      </c>
      <c r="L139" s="23">
        <v>0.44</v>
      </c>
      <c r="M139" s="23">
        <v>0.41239999999999999</v>
      </c>
      <c r="N139" s="23">
        <v>0.39</v>
      </c>
      <c r="O139" s="23">
        <v>0.39200000000000002</v>
      </c>
      <c r="P139" s="23">
        <v>0.39</v>
      </c>
      <c r="Q139" s="23">
        <v>0.37</v>
      </c>
      <c r="R139" s="23">
        <v>0.4</v>
      </c>
      <c r="S139" s="23">
        <v>0.36599999999999999</v>
      </c>
      <c r="T139" s="23">
        <v>0.4</v>
      </c>
      <c r="U139" s="23">
        <v>0.37</v>
      </c>
      <c r="V139" s="23">
        <v>0.40999999999999992</v>
      </c>
      <c r="W139" s="23">
        <v>0.4</v>
      </c>
      <c r="X139" s="23">
        <v>0.42220000000000002</v>
      </c>
      <c r="Y139" s="23">
        <v>0.40999999999999992</v>
      </c>
      <c r="Z139" s="23">
        <v>0.40999999999999992</v>
      </c>
      <c r="AA139" s="23">
        <v>0.40999999999999992</v>
      </c>
      <c r="AB139" s="23">
        <v>0.40999999999999992</v>
      </c>
      <c r="AC139" s="207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208"/>
      <c r="BJ139" s="208"/>
      <c r="BK139" s="208"/>
      <c r="BL139" s="208"/>
      <c r="BM139" s="209">
        <v>21</v>
      </c>
    </row>
    <row r="140" spans="1:65">
      <c r="A140" s="29"/>
      <c r="B140" s="19">
        <v>1</v>
      </c>
      <c r="C140" s="9">
        <v>6</v>
      </c>
      <c r="D140" s="23">
        <v>0.40999999999999992</v>
      </c>
      <c r="E140" s="23">
        <v>0.42</v>
      </c>
      <c r="F140" s="211">
        <v>0.5</v>
      </c>
      <c r="G140" s="23">
        <v>0.43</v>
      </c>
      <c r="H140" s="23">
        <v>0.39300000000000002</v>
      </c>
      <c r="I140" s="23">
        <v>0.40999999999999992</v>
      </c>
      <c r="J140" s="23">
        <v>0.39100000000000001</v>
      </c>
      <c r="K140" s="23">
        <v>0.42</v>
      </c>
      <c r="L140" s="23">
        <v>0.44</v>
      </c>
      <c r="M140" s="23">
        <v>0.40990000000000004</v>
      </c>
      <c r="N140" s="23">
        <v>0.4</v>
      </c>
      <c r="O140" s="23">
        <v>0.40500000000000008</v>
      </c>
      <c r="P140" s="23">
        <v>0.39</v>
      </c>
      <c r="Q140" s="23">
        <v>0.38</v>
      </c>
      <c r="R140" s="23">
        <v>0.40999999999999992</v>
      </c>
      <c r="S140" s="23">
        <v>0.376</v>
      </c>
      <c r="T140" s="23">
        <v>0.43</v>
      </c>
      <c r="U140" s="23">
        <v>0.36499999999999999</v>
      </c>
      <c r="V140" s="23">
        <v>0.40999999999999992</v>
      </c>
      <c r="W140" s="23">
        <v>0.39</v>
      </c>
      <c r="X140" s="23">
        <v>0.42519999999999997</v>
      </c>
      <c r="Y140" s="23">
        <v>0.39</v>
      </c>
      <c r="Z140" s="23">
        <v>0.4</v>
      </c>
      <c r="AA140" s="23">
        <v>0.40999999999999992</v>
      </c>
      <c r="AB140" s="23">
        <v>0.40999999999999992</v>
      </c>
      <c r="AC140" s="207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208"/>
      <c r="BJ140" s="208"/>
      <c r="BK140" s="208"/>
      <c r="BL140" s="208"/>
      <c r="BM140" s="56"/>
    </row>
    <row r="141" spans="1:65">
      <c r="A141" s="29"/>
      <c r="B141" s="20" t="s">
        <v>273</v>
      </c>
      <c r="C141" s="12"/>
      <c r="D141" s="213">
        <v>0.41833333333333328</v>
      </c>
      <c r="E141" s="213">
        <v>0.44999999999999996</v>
      </c>
      <c r="F141" s="213">
        <v>0.5099999999999999</v>
      </c>
      <c r="G141" s="213">
        <v>0.41166666666666663</v>
      </c>
      <c r="H141" s="213">
        <v>0.39883333333333332</v>
      </c>
      <c r="I141" s="213">
        <v>0.41</v>
      </c>
      <c r="J141" s="213">
        <v>0.39150000000000001</v>
      </c>
      <c r="K141" s="213">
        <v>0.42333333333333334</v>
      </c>
      <c r="L141" s="213">
        <v>0.435</v>
      </c>
      <c r="M141" s="213">
        <v>0.41514999999999996</v>
      </c>
      <c r="N141" s="213">
        <v>0.39333333333333331</v>
      </c>
      <c r="O141" s="213">
        <v>0.39716666666666672</v>
      </c>
      <c r="P141" s="213">
        <v>0.38666666666666671</v>
      </c>
      <c r="Q141" s="213">
        <v>0.36999999999999994</v>
      </c>
      <c r="R141" s="213">
        <v>0.41</v>
      </c>
      <c r="S141" s="213">
        <v>0.36699999999999999</v>
      </c>
      <c r="T141" s="213">
        <v>0.41333333333333333</v>
      </c>
      <c r="U141" s="213">
        <v>0.3706666666666667</v>
      </c>
      <c r="V141" s="213">
        <v>0.41</v>
      </c>
      <c r="W141" s="213">
        <v>0.39166666666666666</v>
      </c>
      <c r="X141" s="213">
        <v>0.4235166666666666</v>
      </c>
      <c r="Y141" s="213">
        <v>0.39999999999999997</v>
      </c>
      <c r="Z141" s="213">
        <v>0.40333333333333332</v>
      </c>
      <c r="AA141" s="213">
        <v>0.41</v>
      </c>
      <c r="AB141" s="213">
        <v>0.41500000000000004</v>
      </c>
      <c r="AC141" s="207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8"/>
      <c r="BB141" s="208"/>
      <c r="BC141" s="208"/>
      <c r="BD141" s="208"/>
      <c r="BE141" s="208"/>
      <c r="BF141" s="208"/>
      <c r="BG141" s="208"/>
      <c r="BH141" s="208"/>
      <c r="BI141" s="208"/>
      <c r="BJ141" s="208"/>
      <c r="BK141" s="208"/>
      <c r="BL141" s="208"/>
      <c r="BM141" s="56"/>
    </row>
    <row r="142" spans="1:65">
      <c r="A142" s="29"/>
      <c r="B142" s="3" t="s">
        <v>274</v>
      </c>
      <c r="C142" s="28"/>
      <c r="D142" s="23">
        <v>0.42</v>
      </c>
      <c r="E142" s="23">
        <v>0.44999999999999996</v>
      </c>
      <c r="F142" s="23">
        <v>0.51</v>
      </c>
      <c r="G142" s="23">
        <v>0.40999999999999992</v>
      </c>
      <c r="H142" s="23">
        <v>0.4</v>
      </c>
      <c r="I142" s="23">
        <v>0.40999999999999992</v>
      </c>
      <c r="J142" s="23">
        <v>0.39124999999999999</v>
      </c>
      <c r="K142" s="23">
        <v>0.42</v>
      </c>
      <c r="L142" s="23">
        <v>0.435</v>
      </c>
      <c r="M142" s="23">
        <v>0.41439999999999999</v>
      </c>
      <c r="N142" s="23">
        <v>0.39500000000000002</v>
      </c>
      <c r="O142" s="23">
        <v>0.39400000000000002</v>
      </c>
      <c r="P142" s="23">
        <v>0.39</v>
      </c>
      <c r="Q142" s="23">
        <v>0.375</v>
      </c>
      <c r="R142" s="23">
        <v>0.40999999999999992</v>
      </c>
      <c r="S142" s="23">
        <v>0.374</v>
      </c>
      <c r="T142" s="23">
        <v>0.42499999999999999</v>
      </c>
      <c r="U142" s="23">
        <v>0.3715</v>
      </c>
      <c r="V142" s="23">
        <v>0.40999999999999992</v>
      </c>
      <c r="W142" s="23">
        <v>0.39</v>
      </c>
      <c r="X142" s="23">
        <v>0.42569999999999997</v>
      </c>
      <c r="Y142" s="23">
        <v>0.4</v>
      </c>
      <c r="Z142" s="23">
        <v>0.4</v>
      </c>
      <c r="AA142" s="23">
        <v>0.40999999999999992</v>
      </c>
      <c r="AB142" s="23">
        <v>0.41499999999999992</v>
      </c>
      <c r="AC142" s="207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8"/>
      <c r="BB142" s="208"/>
      <c r="BC142" s="208"/>
      <c r="BD142" s="208"/>
      <c r="BE142" s="208"/>
      <c r="BF142" s="208"/>
      <c r="BG142" s="208"/>
      <c r="BH142" s="208"/>
      <c r="BI142" s="208"/>
      <c r="BJ142" s="208"/>
      <c r="BK142" s="208"/>
      <c r="BL142" s="208"/>
      <c r="BM142" s="56"/>
    </row>
    <row r="143" spans="1:65">
      <c r="A143" s="29"/>
      <c r="B143" s="3" t="s">
        <v>275</v>
      </c>
      <c r="C143" s="28"/>
      <c r="D143" s="23">
        <v>7.5277265270908417E-3</v>
      </c>
      <c r="E143" s="23">
        <v>2.8284271247461891E-2</v>
      </c>
      <c r="F143" s="23">
        <v>1.0954451150103333E-2</v>
      </c>
      <c r="G143" s="23">
        <v>1.3291601358251255E-2</v>
      </c>
      <c r="H143" s="23">
        <v>5.269408568963554E-3</v>
      </c>
      <c r="I143" s="23">
        <v>8.9442719099991422E-3</v>
      </c>
      <c r="J143" s="23">
        <v>2.345207879911724E-3</v>
      </c>
      <c r="K143" s="23">
        <v>5.1639777949432277E-3</v>
      </c>
      <c r="L143" s="23">
        <v>5.4772255750516656E-3</v>
      </c>
      <c r="M143" s="23">
        <v>4.1481321097573392E-3</v>
      </c>
      <c r="N143" s="23">
        <v>8.1649658092772665E-3</v>
      </c>
      <c r="O143" s="23">
        <v>6.145459028149735E-3</v>
      </c>
      <c r="P143" s="23">
        <v>5.1639777949432268E-3</v>
      </c>
      <c r="Q143" s="23">
        <v>1.2649110640673528E-2</v>
      </c>
      <c r="R143" s="23">
        <v>6.3245553203367466E-3</v>
      </c>
      <c r="S143" s="23">
        <v>1.5126136320951221E-2</v>
      </c>
      <c r="T143" s="23">
        <v>2.4221202832779929E-2</v>
      </c>
      <c r="U143" s="23">
        <v>5.9553897157672842E-3</v>
      </c>
      <c r="V143" s="23">
        <v>6.0809419444881171E-17</v>
      </c>
      <c r="W143" s="23">
        <v>7.5277265270908165E-3</v>
      </c>
      <c r="X143" s="23">
        <v>1.3675586520024175E-2</v>
      </c>
      <c r="Y143" s="23">
        <v>8.9442719099991179E-3</v>
      </c>
      <c r="Z143" s="23">
        <v>5.1639777949431696E-3</v>
      </c>
      <c r="AA143" s="23">
        <v>6.0809419444881171E-17</v>
      </c>
      <c r="AB143" s="23">
        <v>1.048808848170152E-2</v>
      </c>
      <c r="AC143" s="207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208"/>
      <c r="BJ143" s="208"/>
      <c r="BK143" s="208"/>
      <c r="BL143" s="208"/>
      <c r="BM143" s="56"/>
    </row>
    <row r="144" spans="1:65">
      <c r="A144" s="29"/>
      <c r="B144" s="3" t="s">
        <v>87</v>
      </c>
      <c r="C144" s="28"/>
      <c r="D144" s="13">
        <v>1.7994565403404404E-2</v>
      </c>
      <c r="E144" s="13">
        <v>6.2853936105470881E-2</v>
      </c>
      <c r="F144" s="13">
        <v>2.1479315980594774E-2</v>
      </c>
      <c r="G144" s="13">
        <v>3.2287290748788479E-2</v>
      </c>
      <c r="H144" s="13">
        <v>1.3212056587455631E-2</v>
      </c>
      <c r="I144" s="13">
        <v>2.1815297341461325E-2</v>
      </c>
      <c r="J144" s="13">
        <v>5.9903138695063191E-3</v>
      </c>
      <c r="K144" s="13">
        <v>1.219837274396038E-2</v>
      </c>
      <c r="L144" s="13">
        <v>1.2591323161038313E-2</v>
      </c>
      <c r="M144" s="13">
        <v>9.9918875340415259E-3</v>
      </c>
      <c r="N144" s="13">
        <v>2.0758387650704917E-2</v>
      </c>
      <c r="O144" s="13">
        <v>1.5473249756147044E-2</v>
      </c>
      <c r="P144" s="13">
        <v>1.3355114986922137E-2</v>
      </c>
      <c r="Q144" s="13">
        <v>3.4186785515333863E-2</v>
      </c>
      <c r="R144" s="13">
        <v>1.5425744683748164E-2</v>
      </c>
      <c r="S144" s="13">
        <v>4.1215630302319402E-2</v>
      </c>
      <c r="T144" s="13">
        <v>5.8599684272854669E-2</v>
      </c>
      <c r="U144" s="13">
        <v>1.6066698873472889E-2</v>
      </c>
      <c r="V144" s="13">
        <v>1.4831565718263702E-16</v>
      </c>
      <c r="W144" s="13">
        <v>1.9219727303210594E-2</v>
      </c>
      <c r="X144" s="13">
        <v>3.2290550989785942E-2</v>
      </c>
      <c r="Y144" s="13">
        <v>2.2360679774997796E-2</v>
      </c>
      <c r="Z144" s="13">
        <v>1.2803250731264057E-2</v>
      </c>
      <c r="AA144" s="13">
        <v>1.4831565718263702E-16</v>
      </c>
      <c r="AB144" s="13">
        <v>2.5272502365545828E-2</v>
      </c>
      <c r="AC144" s="155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3" t="s">
        <v>276</v>
      </c>
      <c r="C145" s="28"/>
      <c r="D145" s="13">
        <v>3.2869294616442835E-2</v>
      </c>
      <c r="E145" s="13">
        <v>0.11105461970693042</v>
      </c>
      <c r="F145" s="13">
        <v>0.25919523566785441</v>
      </c>
      <c r="G145" s="13">
        <v>1.6409226176340219E-2</v>
      </c>
      <c r="H145" s="13">
        <v>-1.527640557085741E-2</v>
      </c>
      <c r="I145" s="13">
        <v>1.229420906631451E-2</v>
      </c>
      <c r="J145" s="13">
        <v>-3.3382480854970309E-2</v>
      </c>
      <c r="K145" s="13">
        <v>4.5214345946519963E-2</v>
      </c>
      <c r="L145" s="13">
        <v>7.4019465716699706E-2</v>
      </c>
      <c r="M145" s="13">
        <v>2.5009611936293696E-2</v>
      </c>
      <c r="N145" s="13">
        <v>-2.885596203394214E-2</v>
      </c>
      <c r="O145" s="13">
        <v>-1.9391422680882897E-2</v>
      </c>
      <c r="P145" s="13">
        <v>-4.5316030474044644E-2</v>
      </c>
      <c r="Q145" s="13">
        <v>-8.6466201574301627E-2</v>
      </c>
      <c r="R145" s="13">
        <v>1.229420906631451E-2</v>
      </c>
      <c r="S145" s="13">
        <v>-9.3873232372347681E-2</v>
      </c>
      <c r="T145" s="13">
        <v>2.0524243286365929E-2</v>
      </c>
      <c r="U145" s="13">
        <v>-8.4820194730291121E-2</v>
      </c>
      <c r="V145" s="13">
        <v>1.229420906631451E-2</v>
      </c>
      <c r="W145" s="13">
        <v>-3.2970979143967738E-2</v>
      </c>
      <c r="X145" s="13">
        <v>4.5666997828622602E-2</v>
      </c>
      <c r="Y145" s="13">
        <v>-1.2395893593839524E-2</v>
      </c>
      <c r="Z145" s="13">
        <v>-4.1658593737881056E-3</v>
      </c>
      <c r="AA145" s="13">
        <v>1.229420906631451E-2</v>
      </c>
      <c r="AB145" s="13">
        <v>2.4639260396391638E-2</v>
      </c>
      <c r="AC145" s="155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29"/>
      <c r="B146" s="45" t="s">
        <v>277</v>
      </c>
      <c r="C146" s="46"/>
      <c r="D146" s="44">
        <v>0.44</v>
      </c>
      <c r="E146" s="44">
        <v>2.1</v>
      </c>
      <c r="F146" s="44">
        <v>5.25</v>
      </c>
      <c r="G146" s="44">
        <v>0.09</v>
      </c>
      <c r="H146" s="44">
        <v>0.57999999999999996</v>
      </c>
      <c r="I146" s="44">
        <v>0</v>
      </c>
      <c r="J146" s="44">
        <v>0.97</v>
      </c>
      <c r="K146" s="44">
        <v>0.7</v>
      </c>
      <c r="L146" s="44">
        <v>1.31</v>
      </c>
      <c r="M146" s="44">
        <v>0.27</v>
      </c>
      <c r="N146" s="44">
        <v>0.88</v>
      </c>
      <c r="O146" s="44">
        <v>0.67</v>
      </c>
      <c r="P146" s="44">
        <v>1.23</v>
      </c>
      <c r="Q146" s="44">
        <v>2.1</v>
      </c>
      <c r="R146" s="44">
        <v>0</v>
      </c>
      <c r="S146" s="44">
        <v>2.2599999999999998</v>
      </c>
      <c r="T146" s="44">
        <v>0.18</v>
      </c>
      <c r="U146" s="44">
        <v>2.0699999999999998</v>
      </c>
      <c r="V146" s="44">
        <v>0</v>
      </c>
      <c r="W146" s="44">
        <v>0.96</v>
      </c>
      <c r="X146" s="44">
        <v>0.71</v>
      </c>
      <c r="Y146" s="44">
        <v>0.53</v>
      </c>
      <c r="Z146" s="44">
        <v>0.35</v>
      </c>
      <c r="AA146" s="44">
        <v>0</v>
      </c>
      <c r="AB146" s="44">
        <v>0.26</v>
      </c>
      <c r="AC146" s="155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BM147" s="55"/>
    </row>
    <row r="148" spans="1:65" ht="15">
      <c r="B148" s="8" t="s">
        <v>506</v>
      </c>
      <c r="BM148" s="27" t="s">
        <v>67</v>
      </c>
    </row>
    <row r="149" spans="1:65" ht="15">
      <c r="A149" s="24" t="s">
        <v>19</v>
      </c>
      <c r="B149" s="18" t="s">
        <v>111</v>
      </c>
      <c r="C149" s="15" t="s">
        <v>112</v>
      </c>
      <c r="D149" s="16" t="s">
        <v>231</v>
      </c>
      <c r="E149" s="17" t="s">
        <v>231</v>
      </c>
      <c r="F149" s="17" t="s">
        <v>231</v>
      </c>
      <c r="G149" s="17" t="s">
        <v>231</v>
      </c>
      <c r="H149" s="17" t="s">
        <v>231</v>
      </c>
      <c r="I149" s="17" t="s">
        <v>231</v>
      </c>
      <c r="J149" s="17" t="s">
        <v>231</v>
      </c>
      <c r="K149" s="17" t="s">
        <v>231</v>
      </c>
      <c r="L149" s="17" t="s">
        <v>231</v>
      </c>
      <c r="M149" s="17" t="s">
        <v>231</v>
      </c>
      <c r="N149" s="17" t="s">
        <v>231</v>
      </c>
      <c r="O149" s="17" t="s">
        <v>231</v>
      </c>
      <c r="P149" s="17" t="s">
        <v>231</v>
      </c>
      <c r="Q149" s="17" t="s">
        <v>231</v>
      </c>
      <c r="R149" s="17" t="s">
        <v>231</v>
      </c>
      <c r="S149" s="17" t="s">
        <v>231</v>
      </c>
      <c r="T149" s="17" t="s">
        <v>231</v>
      </c>
      <c r="U149" s="17" t="s">
        <v>231</v>
      </c>
      <c r="V149" s="17" t="s">
        <v>231</v>
      </c>
      <c r="W149" s="17" t="s">
        <v>231</v>
      </c>
      <c r="X149" s="17" t="s">
        <v>231</v>
      </c>
      <c r="Y149" s="17" t="s">
        <v>231</v>
      </c>
      <c r="Z149" s="17" t="s">
        <v>231</v>
      </c>
      <c r="AA149" s="17" t="s">
        <v>231</v>
      </c>
      <c r="AB149" s="17" t="s">
        <v>231</v>
      </c>
      <c r="AC149" s="155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</v>
      </c>
    </row>
    <row r="150" spans="1:65">
      <c r="A150" s="29"/>
      <c r="B150" s="19" t="s">
        <v>232</v>
      </c>
      <c r="C150" s="9" t="s">
        <v>232</v>
      </c>
      <c r="D150" s="153" t="s">
        <v>234</v>
      </c>
      <c r="E150" s="154" t="s">
        <v>235</v>
      </c>
      <c r="F150" s="154" t="s">
        <v>236</v>
      </c>
      <c r="G150" s="154" t="s">
        <v>237</v>
      </c>
      <c r="H150" s="154" t="s">
        <v>238</v>
      </c>
      <c r="I150" s="154" t="s">
        <v>239</v>
      </c>
      <c r="J150" s="154" t="s">
        <v>240</v>
      </c>
      <c r="K150" s="154" t="s">
        <v>241</v>
      </c>
      <c r="L150" s="154" t="s">
        <v>242</v>
      </c>
      <c r="M150" s="154" t="s">
        <v>243</v>
      </c>
      <c r="N150" s="154" t="s">
        <v>245</v>
      </c>
      <c r="O150" s="154" t="s">
        <v>246</v>
      </c>
      <c r="P150" s="154" t="s">
        <v>248</v>
      </c>
      <c r="Q150" s="154" t="s">
        <v>249</v>
      </c>
      <c r="R150" s="154" t="s">
        <v>251</v>
      </c>
      <c r="S150" s="154" t="s">
        <v>252</v>
      </c>
      <c r="T150" s="154" t="s">
        <v>253</v>
      </c>
      <c r="U150" s="154" t="s">
        <v>254</v>
      </c>
      <c r="V150" s="154" t="s">
        <v>256</v>
      </c>
      <c r="W150" s="154" t="s">
        <v>258</v>
      </c>
      <c r="X150" s="154" t="s">
        <v>260</v>
      </c>
      <c r="Y150" s="154" t="s">
        <v>261</v>
      </c>
      <c r="Z150" s="154" t="s">
        <v>262</v>
      </c>
      <c r="AA150" s="154" t="s">
        <v>263</v>
      </c>
      <c r="AB150" s="154" t="s">
        <v>264</v>
      </c>
      <c r="AC150" s="155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 t="s">
        <v>3</v>
      </c>
    </row>
    <row r="151" spans="1:65">
      <c r="A151" s="29"/>
      <c r="B151" s="19"/>
      <c r="C151" s="9"/>
      <c r="D151" s="10" t="s">
        <v>299</v>
      </c>
      <c r="E151" s="11" t="s">
        <v>300</v>
      </c>
      <c r="F151" s="11" t="s">
        <v>115</v>
      </c>
      <c r="G151" s="11" t="s">
        <v>299</v>
      </c>
      <c r="H151" s="11" t="s">
        <v>300</v>
      </c>
      <c r="I151" s="11" t="s">
        <v>300</v>
      </c>
      <c r="J151" s="11" t="s">
        <v>299</v>
      </c>
      <c r="K151" s="11" t="s">
        <v>300</v>
      </c>
      <c r="L151" s="11" t="s">
        <v>299</v>
      </c>
      <c r="M151" s="11" t="s">
        <v>300</v>
      </c>
      <c r="N151" s="11" t="s">
        <v>300</v>
      </c>
      <c r="O151" s="11" t="s">
        <v>115</v>
      </c>
      <c r="P151" s="11" t="s">
        <v>300</v>
      </c>
      <c r="Q151" s="11" t="s">
        <v>299</v>
      </c>
      <c r="R151" s="11" t="s">
        <v>300</v>
      </c>
      <c r="S151" s="11" t="s">
        <v>300</v>
      </c>
      <c r="T151" s="11" t="s">
        <v>299</v>
      </c>
      <c r="U151" s="11" t="s">
        <v>300</v>
      </c>
      <c r="V151" s="11" t="s">
        <v>299</v>
      </c>
      <c r="W151" s="11" t="s">
        <v>300</v>
      </c>
      <c r="X151" s="11" t="s">
        <v>300</v>
      </c>
      <c r="Y151" s="11" t="s">
        <v>300</v>
      </c>
      <c r="Z151" s="11" t="s">
        <v>299</v>
      </c>
      <c r="AA151" s="11" t="s">
        <v>299</v>
      </c>
      <c r="AB151" s="11" t="s">
        <v>299</v>
      </c>
      <c r="AC151" s="15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2</v>
      </c>
    </row>
    <row r="152" spans="1:65">
      <c r="A152" s="29"/>
      <c r="B152" s="19"/>
      <c r="C152" s="9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155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3</v>
      </c>
    </row>
    <row r="153" spans="1:65">
      <c r="A153" s="29"/>
      <c r="B153" s="18">
        <v>1</v>
      </c>
      <c r="C153" s="14">
        <v>1</v>
      </c>
      <c r="D153" s="21">
        <v>2.1800000000000002</v>
      </c>
      <c r="E153" s="21">
        <v>2</v>
      </c>
      <c r="F153" s="148">
        <v>4.5</v>
      </c>
      <c r="G153" s="21">
        <v>2.0499999999999998</v>
      </c>
      <c r="H153" s="21">
        <v>2.4</v>
      </c>
      <c r="I153" s="21">
        <v>2.59</v>
      </c>
      <c r="J153" s="21">
        <v>2</v>
      </c>
      <c r="K153" s="21">
        <v>2.5</v>
      </c>
      <c r="L153" s="21">
        <v>2.2999999999999998</v>
      </c>
      <c r="M153" s="21">
        <v>2.31</v>
      </c>
      <c r="N153" s="21">
        <v>2.52</v>
      </c>
      <c r="O153" s="21">
        <v>2.17</v>
      </c>
      <c r="P153" s="21">
        <v>1.99</v>
      </c>
      <c r="Q153" s="21">
        <v>2.1</v>
      </c>
      <c r="R153" s="21">
        <v>2.19</v>
      </c>
      <c r="S153" s="21">
        <v>2.1</v>
      </c>
      <c r="T153" s="21">
        <v>2.2599999999999998</v>
      </c>
      <c r="U153" s="21">
        <v>2.1</v>
      </c>
      <c r="V153" s="21">
        <v>2.31</v>
      </c>
      <c r="W153" s="21">
        <v>2.63</v>
      </c>
      <c r="X153" s="149">
        <v>2.2799999999999998</v>
      </c>
      <c r="Y153" s="21">
        <v>1.71</v>
      </c>
      <c r="Z153" s="21">
        <v>2.2400000000000002</v>
      </c>
      <c r="AA153" s="21">
        <v>2.2400000000000002</v>
      </c>
      <c r="AB153" s="21">
        <v>2.31</v>
      </c>
      <c r="AC153" s="155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</v>
      </c>
    </row>
    <row r="154" spans="1:65">
      <c r="A154" s="29"/>
      <c r="B154" s="19">
        <v>1</v>
      </c>
      <c r="C154" s="9">
        <v>2</v>
      </c>
      <c r="D154" s="11">
        <v>2.2200000000000002</v>
      </c>
      <c r="E154" s="11">
        <v>2</v>
      </c>
      <c r="F154" s="150">
        <v>4.4000000000000004</v>
      </c>
      <c r="G154" s="11">
        <v>2.19</v>
      </c>
      <c r="H154" s="11">
        <v>2.2999999999999998</v>
      </c>
      <c r="I154" s="11">
        <v>2.61</v>
      </c>
      <c r="J154" s="11">
        <v>2.5</v>
      </c>
      <c r="K154" s="11">
        <v>2</v>
      </c>
      <c r="L154" s="11">
        <v>2.4</v>
      </c>
      <c r="M154" s="11">
        <v>2.35</v>
      </c>
      <c r="N154" s="11">
        <v>2.19</v>
      </c>
      <c r="O154" s="11">
        <v>2.21</v>
      </c>
      <c r="P154" s="11">
        <v>2.02</v>
      </c>
      <c r="Q154" s="11">
        <v>1.9</v>
      </c>
      <c r="R154" s="11">
        <v>2.25</v>
      </c>
      <c r="S154" s="11">
        <v>2.1</v>
      </c>
      <c r="T154" s="11">
        <v>2.21</v>
      </c>
      <c r="U154" s="11">
        <v>2.12</v>
      </c>
      <c r="V154" s="11">
        <v>2.33</v>
      </c>
      <c r="W154" s="11">
        <v>2.5299999999999998</v>
      </c>
      <c r="X154" s="11">
        <v>2.17</v>
      </c>
      <c r="Y154" s="11">
        <v>1.7</v>
      </c>
      <c r="Z154" s="11">
        <v>2.2400000000000002</v>
      </c>
      <c r="AA154" s="11">
        <v>2.2000000000000002</v>
      </c>
      <c r="AB154" s="11">
        <v>2.1800000000000002</v>
      </c>
      <c r="AC154" s="155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23</v>
      </c>
    </row>
    <row r="155" spans="1:65">
      <c r="A155" s="29"/>
      <c r="B155" s="19">
        <v>1</v>
      </c>
      <c r="C155" s="9">
        <v>3</v>
      </c>
      <c r="D155" s="11">
        <v>2.2000000000000002</v>
      </c>
      <c r="E155" s="11">
        <v>2</v>
      </c>
      <c r="F155" s="150">
        <v>4.3</v>
      </c>
      <c r="G155" s="11">
        <v>2.31</v>
      </c>
      <c r="H155" s="11">
        <v>2.4</v>
      </c>
      <c r="I155" s="11">
        <v>2.52</v>
      </c>
      <c r="J155" s="11">
        <v>2</v>
      </c>
      <c r="K155" s="11">
        <v>2</v>
      </c>
      <c r="L155" s="11">
        <v>2.2999999999999998</v>
      </c>
      <c r="M155" s="11">
        <v>2.2999999999999998</v>
      </c>
      <c r="N155" s="11">
        <v>2.2799999999999998</v>
      </c>
      <c r="O155" s="11">
        <v>2.19</v>
      </c>
      <c r="P155" s="11">
        <v>2.06</v>
      </c>
      <c r="Q155" s="11">
        <v>1.8</v>
      </c>
      <c r="R155" s="11">
        <v>2.2000000000000002</v>
      </c>
      <c r="S155" s="11">
        <v>2.2000000000000002</v>
      </c>
      <c r="T155" s="11">
        <v>2.27</v>
      </c>
      <c r="U155" s="11">
        <v>2.13</v>
      </c>
      <c r="V155" s="11">
        <v>2.27</v>
      </c>
      <c r="W155" s="11">
        <v>2.58</v>
      </c>
      <c r="X155" s="11">
        <v>2.17</v>
      </c>
      <c r="Y155" s="11">
        <v>1.74</v>
      </c>
      <c r="Z155" s="11">
        <v>2.0699999999999998</v>
      </c>
      <c r="AA155" s="11">
        <v>2.2000000000000002</v>
      </c>
      <c r="AB155" s="11">
        <v>2.06</v>
      </c>
      <c r="AC155" s="155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16</v>
      </c>
    </row>
    <row r="156" spans="1:65">
      <c r="A156" s="29"/>
      <c r="B156" s="19">
        <v>1</v>
      </c>
      <c r="C156" s="9">
        <v>4</v>
      </c>
      <c r="D156" s="11">
        <v>2.29</v>
      </c>
      <c r="E156" s="11">
        <v>2</v>
      </c>
      <c r="F156" s="150">
        <v>4.4000000000000004</v>
      </c>
      <c r="G156" s="11">
        <v>2.1</v>
      </c>
      <c r="H156" s="11">
        <v>2.5</v>
      </c>
      <c r="I156" s="11">
        <v>2.66</v>
      </c>
      <c r="J156" s="11">
        <v>2</v>
      </c>
      <c r="K156" s="11">
        <v>2.5</v>
      </c>
      <c r="L156" s="11">
        <v>2.2999999999999998</v>
      </c>
      <c r="M156" s="151">
        <v>2.13</v>
      </c>
      <c r="N156" s="11">
        <v>2.44</v>
      </c>
      <c r="O156" s="11">
        <v>2.19</v>
      </c>
      <c r="P156" s="11">
        <v>2.0099999999999998</v>
      </c>
      <c r="Q156" s="11">
        <v>2.1</v>
      </c>
      <c r="R156" s="11">
        <v>2.2000000000000002</v>
      </c>
      <c r="S156" s="11">
        <v>2.1</v>
      </c>
      <c r="T156" s="11">
        <v>2.2599999999999998</v>
      </c>
      <c r="U156" s="11">
        <v>2.0699999999999998</v>
      </c>
      <c r="V156" s="11">
        <v>2.34</v>
      </c>
      <c r="W156" s="11">
        <v>2.57</v>
      </c>
      <c r="X156" s="11">
        <v>2.17</v>
      </c>
      <c r="Y156" s="11">
        <v>1.75</v>
      </c>
      <c r="Z156" s="11">
        <v>2.15</v>
      </c>
      <c r="AA156" s="11">
        <v>2.25</v>
      </c>
      <c r="AB156" s="11">
        <v>2.27</v>
      </c>
      <c r="AC156" s="155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2.2104722222222226</v>
      </c>
    </row>
    <row r="157" spans="1:65">
      <c r="A157" s="29"/>
      <c r="B157" s="19">
        <v>1</v>
      </c>
      <c r="C157" s="9">
        <v>5</v>
      </c>
      <c r="D157" s="11">
        <v>2.15</v>
      </c>
      <c r="E157" s="151">
        <v>2.5</v>
      </c>
      <c r="F157" s="150">
        <v>4.4000000000000004</v>
      </c>
      <c r="G157" s="11">
        <v>2.19</v>
      </c>
      <c r="H157" s="11">
        <v>2.4</v>
      </c>
      <c r="I157" s="11">
        <v>2.61</v>
      </c>
      <c r="J157" s="11">
        <v>2.5</v>
      </c>
      <c r="K157" s="11">
        <v>2</v>
      </c>
      <c r="L157" s="11">
        <v>2.2999999999999998</v>
      </c>
      <c r="M157" s="11">
        <v>2.2400000000000002</v>
      </c>
      <c r="N157" s="11">
        <v>2.2799999999999998</v>
      </c>
      <c r="O157" s="11">
        <v>2.17</v>
      </c>
      <c r="P157" s="11">
        <v>2.0299999999999998</v>
      </c>
      <c r="Q157" s="11">
        <v>2</v>
      </c>
      <c r="R157" s="11">
        <v>2.23</v>
      </c>
      <c r="S157" s="11">
        <v>2.1</v>
      </c>
      <c r="T157" s="11">
        <v>2.36</v>
      </c>
      <c r="U157" s="11">
        <v>2.0699999999999998</v>
      </c>
      <c r="V157" s="11">
        <v>2.33</v>
      </c>
      <c r="W157" s="11">
        <v>2.5299999999999998</v>
      </c>
      <c r="X157" s="11">
        <v>2.2000000000000002</v>
      </c>
      <c r="Y157" s="11">
        <v>1.8</v>
      </c>
      <c r="Z157" s="11">
        <v>2.16</v>
      </c>
      <c r="AA157" s="11">
        <v>2.17</v>
      </c>
      <c r="AB157" s="11">
        <v>2.15</v>
      </c>
      <c r="AC157" s="155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>
        <v>22</v>
      </c>
    </row>
    <row r="158" spans="1:65">
      <c r="A158" s="29"/>
      <c r="B158" s="19">
        <v>1</v>
      </c>
      <c r="C158" s="9">
        <v>6</v>
      </c>
      <c r="D158" s="11">
        <v>2.16</v>
      </c>
      <c r="E158" s="11">
        <v>2</v>
      </c>
      <c r="F158" s="150">
        <v>4.4000000000000004</v>
      </c>
      <c r="G158" s="11">
        <v>2.2799999999999998</v>
      </c>
      <c r="H158" s="11">
        <v>2.4</v>
      </c>
      <c r="I158" s="11">
        <v>2.58</v>
      </c>
      <c r="J158" s="11">
        <v>2.5</v>
      </c>
      <c r="K158" s="11">
        <v>2.5</v>
      </c>
      <c r="L158" s="11">
        <v>2.2000000000000002</v>
      </c>
      <c r="M158" s="11">
        <v>2.31</v>
      </c>
      <c r="N158" s="11">
        <v>2.2200000000000002</v>
      </c>
      <c r="O158" s="11">
        <v>2.21</v>
      </c>
      <c r="P158" s="11">
        <v>2.08</v>
      </c>
      <c r="Q158" s="11">
        <v>1.8</v>
      </c>
      <c r="R158" s="11">
        <v>2.2400000000000002</v>
      </c>
      <c r="S158" s="11">
        <v>2.2000000000000002</v>
      </c>
      <c r="T158" s="11">
        <v>2.2000000000000002</v>
      </c>
      <c r="U158" s="11">
        <v>2.0499999999999998</v>
      </c>
      <c r="V158" s="11">
        <v>2.33</v>
      </c>
      <c r="W158" s="11">
        <v>2.4700000000000002</v>
      </c>
      <c r="X158" s="11">
        <v>2.17</v>
      </c>
      <c r="Y158" s="11">
        <v>1.68</v>
      </c>
      <c r="Z158" s="11">
        <v>2.19</v>
      </c>
      <c r="AA158" s="11">
        <v>2.2999999999999998</v>
      </c>
      <c r="AB158" s="11">
        <v>2.2000000000000002</v>
      </c>
      <c r="AC158" s="155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20" t="s">
        <v>273</v>
      </c>
      <c r="C159" s="12"/>
      <c r="D159" s="22">
        <v>2.2000000000000002</v>
      </c>
      <c r="E159" s="22">
        <v>2.0833333333333335</v>
      </c>
      <c r="F159" s="22">
        <v>4.3999999999999995</v>
      </c>
      <c r="G159" s="22">
        <v>2.1866666666666665</v>
      </c>
      <c r="H159" s="22">
        <v>2.4</v>
      </c>
      <c r="I159" s="22">
        <v>2.5949999999999998</v>
      </c>
      <c r="J159" s="22">
        <v>2.25</v>
      </c>
      <c r="K159" s="22">
        <v>2.25</v>
      </c>
      <c r="L159" s="22">
        <v>2.2999999999999994</v>
      </c>
      <c r="M159" s="22">
        <v>2.2733333333333334</v>
      </c>
      <c r="N159" s="22">
        <v>2.3216666666666668</v>
      </c>
      <c r="O159" s="22">
        <v>2.19</v>
      </c>
      <c r="P159" s="22">
        <v>2.0316666666666667</v>
      </c>
      <c r="Q159" s="22">
        <v>1.9500000000000002</v>
      </c>
      <c r="R159" s="22">
        <v>2.2183333333333333</v>
      </c>
      <c r="S159" s="22">
        <v>2.1333333333333333</v>
      </c>
      <c r="T159" s="22">
        <v>2.2599999999999998</v>
      </c>
      <c r="U159" s="22">
        <v>2.09</v>
      </c>
      <c r="V159" s="22">
        <v>2.3183333333333334</v>
      </c>
      <c r="W159" s="22">
        <v>2.5516666666666667</v>
      </c>
      <c r="X159" s="22">
        <v>2.1933333333333329</v>
      </c>
      <c r="Y159" s="22">
        <v>1.7300000000000002</v>
      </c>
      <c r="Z159" s="22">
        <v>2.1750000000000003</v>
      </c>
      <c r="AA159" s="22">
        <v>2.2266666666666666</v>
      </c>
      <c r="AB159" s="22">
        <v>2.1950000000000003</v>
      </c>
      <c r="AC159" s="155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274</v>
      </c>
      <c r="C160" s="28"/>
      <c r="D160" s="11">
        <v>2.1900000000000004</v>
      </c>
      <c r="E160" s="11">
        <v>2</v>
      </c>
      <c r="F160" s="11">
        <v>4.4000000000000004</v>
      </c>
      <c r="G160" s="11">
        <v>2.19</v>
      </c>
      <c r="H160" s="11">
        <v>2.4</v>
      </c>
      <c r="I160" s="11">
        <v>2.5999999999999996</v>
      </c>
      <c r="J160" s="11">
        <v>2.25</v>
      </c>
      <c r="K160" s="11">
        <v>2.25</v>
      </c>
      <c r="L160" s="11">
        <v>2.2999999999999998</v>
      </c>
      <c r="M160" s="11">
        <v>2.3049999999999997</v>
      </c>
      <c r="N160" s="11">
        <v>2.2799999999999998</v>
      </c>
      <c r="O160" s="11">
        <v>2.19</v>
      </c>
      <c r="P160" s="11">
        <v>2.0249999999999999</v>
      </c>
      <c r="Q160" s="11">
        <v>1.95</v>
      </c>
      <c r="R160" s="11">
        <v>2.2149999999999999</v>
      </c>
      <c r="S160" s="11">
        <v>2.1</v>
      </c>
      <c r="T160" s="11">
        <v>2.2599999999999998</v>
      </c>
      <c r="U160" s="11">
        <v>2.085</v>
      </c>
      <c r="V160" s="11">
        <v>2.33</v>
      </c>
      <c r="W160" s="11">
        <v>2.5499999999999998</v>
      </c>
      <c r="X160" s="11">
        <v>2.17</v>
      </c>
      <c r="Y160" s="11">
        <v>1.7250000000000001</v>
      </c>
      <c r="Z160" s="11">
        <v>2.1749999999999998</v>
      </c>
      <c r="AA160" s="11">
        <v>2.2200000000000002</v>
      </c>
      <c r="AB160" s="11">
        <v>2.1900000000000004</v>
      </c>
      <c r="AC160" s="155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275</v>
      </c>
      <c r="C161" s="28"/>
      <c r="D161" s="23">
        <v>5.0990195135927861E-2</v>
      </c>
      <c r="E161" s="23">
        <v>0.20412414523193151</v>
      </c>
      <c r="F161" s="23">
        <v>6.3245553203367638E-2</v>
      </c>
      <c r="G161" s="23">
        <v>0.1001332445627658</v>
      </c>
      <c r="H161" s="23">
        <v>6.3245553203367638E-2</v>
      </c>
      <c r="I161" s="23">
        <v>4.5934736311423426E-2</v>
      </c>
      <c r="J161" s="23">
        <v>0.27386127875258304</v>
      </c>
      <c r="K161" s="23">
        <v>0.27386127875258304</v>
      </c>
      <c r="L161" s="23">
        <v>6.3245553203367499E-2</v>
      </c>
      <c r="M161" s="23">
        <v>7.8655366420014042E-2</v>
      </c>
      <c r="N161" s="23">
        <v>0.12998717885494193</v>
      </c>
      <c r="O161" s="23">
        <v>1.7888543819998333E-2</v>
      </c>
      <c r="P161" s="23">
        <v>3.3115957885386176E-2</v>
      </c>
      <c r="Q161" s="23">
        <v>0.13784048752090225</v>
      </c>
      <c r="R161" s="23">
        <v>2.4832774042918893E-2</v>
      </c>
      <c r="S161" s="23">
        <v>5.1639777949432274E-2</v>
      </c>
      <c r="T161" s="23">
        <v>5.6920997883030754E-2</v>
      </c>
      <c r="U161" s="23">
        <v>3.1622776601683882E-2</v>
      </c>
      <c r="V161" s="23">
        <v>2.5625508125043411E-2</v>
      </c>
      <c r="W161" s="23">
        <v>5.4558836742242406E-2</v>
      </c>
      <c r="X161" s="23">
        <v>4.4121045620731422E-2</v>
      </c>
      <c r="Y161" s="23">
        <v>4.289522117905447E-2</v>
      </c>
      <c r="Z161" s="23">
        <v>6.4109281699298554E-2</v>
      </c>
      <c r="AA161" s="23">
        <v>4.6332134277050741E-2</v>
      </c>
      <c r="AB161" s="23">
        <v>8.8713020464867509E-2</v>
      </c>
      <c r="AC161" s="207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08"/>
      <c r="AT161" s="208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208"/>
      <c r="BJ161" s="208"/>
      <c r="BK161" s="208"/>
      <c r="BL161" s="208"/>
      <c r="BM161" s="56"/>
    </row>
    <row r="162" spans="1:65">
      <c r="A162" s="29"/>
      <c r="B162" s="3" t="s">
        <v>87</v>
      </c>
      <c r="C162" s="28"/>
      <c r="D162" s="13">
        <v>2.3177361425421754E-2</v>
      </c>
      <c r="E162" s="13">
        <v>9.7979589711327114E-2</v>
      </c>
      <c r="F162" s="13">
        <v>1.4373989364401738E-2</v>
      </c>
      <c r="G162" s="13">
        <v>4.5792642330533144E-2</v>
      </c>
      <c r="H162" s="13">
        <v>2.6352313834736518E-2</v>
      </c>
      <c r="I162" s="13">
        <v>1.7701247133496505E-2</v>
      </c>
      <c r="J162" s="13">
        <v>0.1217161238900369</v>
      </c>
      <c r="K162" s="13">
        <v>0.1217161238900369</v>
      </c>
      <c r="L162" s="13">
        <v>2.7498066610159789E-2</v>
      </c>
      <c r="M162" s="13">
        <v>3.4599134788862479E-2</v>
      </c>
      <c r="N162" s="13">
        <v>5.5988734610886687E-2</v>
      </c>
      <c r="O162" s="13">
        <v>8.1682848493143077E-3</v>
      </c>
      <c r="P162" s="13">
        <v>1.6299897236449305E-2</v>
      </c>
      <c r="Q162" s="13">
        <v>7.068742949789858E-2</v>
      </c>
      <c r="R162" s="13">
        <v>1.1194338411533685E-2</v>
      </c>
      <c r="S162" s="13">
        <v>2.4206145913796377E-2</v>
      </c>
      <c r="T162" s="13">
        <v>2.5186282249128656E-2</v>
      </c>
      <c r="U162" s="13">
        <v>1.513051512042291E-2</v>
      </c>
      <c r="V162" s="13">
        <v>1.1053418314181199E-2</v>
      </c>
      <c r="W162" s="13">
        <v>2.1381647318971551E-2</v>
      </c>
      <c r="X162" s="13">
        <v>2.0115978246534088E-2</v>
      </c>
      <c r="Y162" s="13">
        <v>2.4794925537025701E-2</v>
      </c>
      <c r="Z162" s="13">
        <v>2.9475531815769448E-2</v>
      </c>
      <c r="AA162" s="13">
        <v>2.0807844735202429E-2</v>
      </c>
      <c r="AB162" s="13">
        <v>4.0415954653698176E-2</v>
      </c>
      <c r="AC162" s="155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3" t="s">
        <v>276</v>
      </c>
      <c r="C163" s="28"/>
      <c r="D163" s="13">
        <v>-4.7375497945386646E-3</v>
      </c>
      <c r="E163" s="13">
        <v>-5.7516619123616275E-2</v>
      </c>
      <c r="F163" s="13">
        <v>0.99052490041092223</v>
      </c>
      <c r="G163" s="13">
        <v>-1.0769443432147696E-2</v>
      </c>
      <c r="H163" s="13">
        <v>8.5740854769593922E-2</v>
      </c>
      <c r="I163" s="13">
        <v>0.17395729921962344</v>
      </c>
      <c r="J163" s="13">
        <v>1.7882051346494343E-2</v>
      </c>
      <c r="K163" s="13">
        <v>1.7882051346494343E-2</v>
      </c>
      <c r="L163" s="13">
        <v>4.050165248752724E-2</v>
      </c>
      <c r="M163" s="13">
        <v>2.8437865212309843E-2</v>
      </c>
      <c r="N163" s="13">
        <v>5.0303479648642124E-2</v>
      </c>
      <c r="O163" s="13">
        <v>-9.261470022745466E-3</v>
      </c>
      <c r="P163" s="13">
        <v>-8.0890206969350564E-2</v>
      </c>
      <c r="Q163" s="13">
        <v>-0.11783555549970481</v>
      </c>
      <c r="R163" s="13">
        <v>3.5563039571733235E-3</v>
      </c>
      <c r="S163" s="13">
        <v>-3.4897017982583045E-2</v>
      </c>
      <c r="T163" s="13">
        <v>2.2405971574700922E-2</v>
      </c>
      <c r="U163" s="13">
        <v>-5.4500672304811926E-2</v>
      </c>
      <c r="V163" s="13">
        <v>4.8795506239239783E-2</v>
      </c>
      <c r="W163" s="13">
        <v>0.15435364489739478</v>
      </c>
      <c r="X163" s="13">
        <v>-7.753496613343458E-3</v>
      </c>
      <c r="Y163" s="13">
        <v>-0.21736180052025089</v>
      </c>
      <c r="Z163" s="13">
        <v>-1.6047350365055335E-2</v>
      </c>
      <c r="AA163" s="13">
        <v>7.3262374806788433E-3</v>
      </c>
      <c r="AB163" s="13">
        <v>-6.9995099086419543E-3</v>
      </c>
      <c r="AC163" s="155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29"/>
      <c r="B164" s="45" t="s">
        <v>277</v>
      </c>
      <c r="C164" s="46"/>
      <c r="D164" s="44">
        <v>0.15</v>
      </c>
      <c r="E164" s="44">
        <v>1.1100000000000001</v>
      </c>
      <c r="F164" s="44">
        <v>18.010000000000002</v>
      </c>
      <c r="G164" s="44">
        <v>0.26</v>
      </c>
      <c r="H164" s="44">
        <v>1.5</v>
      </c>
      <c r="I164" s="44">
        <v>3.11</v>
      </c>
      <c r="J164" s="44">
        <v>0.26</v>
      </c>
      <c r="K164" s="44">
        <v>0.26</v>
      </c>
      <c r="L164" s="44">
        <v>0.67</v>
      </c>
      <c r="M164" s="44">
        <v>0.45</v>
      </c>
      <c r="N164" s="44">
        <v>0.85</v>
      </c>
      <c r="O164" s="44">
        <v>0.23</v>
      </c>
      <c r="P164" s="44">
        <v>1.54</v>
      </c>
      <c r="Q164" s="44">
        <v>2.2200000000000002</v>
      </c>
      <c r="R164" s="44">
        <v>0</v>
      </c>
      <c r="S164" s="44">
        <v>0.7</v>
      </c>
      <c r="T164" s="44">
        <v>0.34</v>
      </c>
      <c r="U164" s="44">
        <v>1.06</v>
      </c>
      <c r="V164" s="44">
        <v>0.83</v>
      </c>
      <c r="W164" s="44">
        <v>2.75</v>
      </c>
      <c r="X164" s="44">
        <v>0.21</v>
      </c>
      <c r="Y164" s="44">
        <v>4.03</v>
      </c>
      <c r="Z164" s="44">
        <v>0.36</v>
      </c>
      <c r="AA164" s="44">
        <v>7.0000000000000007E-2</v>
      </c>
      <c r="AB164" s="44">
        <v>0.19</v>
      </c>
      <c r="AC164" s="155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BM165" s="55"/>
    </row>
    <row r="166" spans="1:65" ht="15">
      <c r="B166" s="8" t="s">
        <v>507</v>
      </c>
      <c r="BM166" s="27" t="s">
        <v>67</v>
      </c>
    </row>
    <row r="167" spans="1:65" ht="15">
      <c r="A167" s="24" t="s">
        <v>22</v>
      </c>
      <c r="B167" s="18" t="s">
        <v>111</v>
      </c>
      <c r="C167" s="15" t="s">
        <v>112</v>
      </c>
      <c r="D167" s="16" t="s">
        <v>231</v>
      </c>
      <c r="E167" s="17" t="s">
        <v>231</v>
      </c>
      <c r="F167" s="17" t="s">
        <v>231</v>
      </c>
      <c r="G167" s="17" t="s">
        <v>231</v>
      </c>
      <c r="H167" s="17" t="s">
        <v>231</v>
      </c>
      <c r="I167" s="17" t="s">
        <v>231</v>
      </c>
      <c r="J167" s="17" t="s">
        <v>231</v>
      </c>
      <c r="K167" s="17" t="s">
        <v>231</v>
      </c>
      <c r="L167" s="17" t="s">
        <v>231</v>
      </c>
      <c r="M167" s="17" t="s">
        <v>231</v>
      </c>
      <c r="N167" s="17" t="s">
        <v>231</v>
      </c>
      <c r="O167" s="17" t="s">
        <v>231</v>
      </c>
      <c r="P167" s="17" t="s">
        <v>231</v>
      </c>
      <c r="Q167" s="17" t="s">
        <v>231</v>
      </c>
      <c r="R167" s="17" t="s">
        <v>231</v>
      </c>
      <c r="S167" s="17" t="s">
        <v>231</v>
      </c>
      <c r="T167" s="17" t="s">
        <v>231</v>
      </c>
      <c r="U167" s="17" t="s">
        <v>231</v>
      </c>
      <c r="V167" s="17" t="s">
        <v>231</v>
      </c>
      <c r="W167" s="17" t="s">
        <v>231</v>
      </c>
      <c r="X167" s="17" t="s">
        <v>231</v>
      </c>
      <c r="Y167" s="155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1</v>
      </c>
    </row>
    <row r="168" spans="1:65">
      <c r="A168" s="29"/>
      <c r="B168" s="19" t="s">
        <v>232</v>
      </c>
      <c r="C168" s="9" t="s">
        <v>232</v>
      </c>
      <c r="D168" s="153" t="s">
        <v>234</v>
      </c>
      <c r="E168" s="154" t="s">
        <v>235</v>
      </c>
      <c r="F168" s="154" t="s">
        <v>237</v>
      </c>
      <c r="G168" s="154" t="s">
        <v>238</v>
      </c>
      <c r="H168" s="154" t="s">
        <v>240</v>
      </c>
      <c r="I168" s="154" t="s">
        <v>241</v>
      </c>
      <c r="J168" s="154" t="s">
        <v>242</v>
      </c>
      <c r="K168" s="154" t="s">
        <v>243</v>
      </c>
      <c r="L168" s="154" t="s">
        <v>245</v>
      </c>
      <c r="M168" s="154" t="s">
        <v>248</v>
      </c>
      <c r="N168" s="154" t="s">
        <v>249</v>
      </c>
      <c r="O168" s="154" t="s">
        <v>251</v>
      </c>
      <c r="P168" s="154" t="s">
        <v>252</v>
      </c>
      <c r="Q168" s="154" t="s">
        <v>253</v>
      </c>
      <c r="R168" s="154" t="s">
        <v>256</v>
      </c>
      <c r="S168" s="154" t="s">
        <v>258</v>
      </c>
      <c r="T168" s="154" t="s">
        <v>260</v>
      </c>
      <c r="U168" s="154" t="s">
        <v>261</v>
      </c>
      <c r="V168" s="154" t="s">
        <v>262</v>
      </c>
      <c r="W168" s="154" t="s">
        <v>263</v>
      </c>
      <c r="X168" s="154" t="s">
        <v>264</v>
      </c>
      <c r="Y168" s="155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 t="s">
        <v>3</v>
      </c>
    </row>
    <row r="169" spans="1:65">
      <c r="A169" s="29"/>
      <c r="B169" s="19"/>
      <c r="C169" s="9"/>
      <c r="D169" s="10" t="s">
        <v>299</v>
      </c>
      <c r="E169" s="11" t="s">
        <v>300</v>
      </c>
      <c r="F169" s="11" t="s">
        <v>299</v>
      </c>
      <c r="G169" s="11" t="s">
        <v>115</v>
      </c>
      <c r="H169" s="11" t="s">
        <v>299</v>
      </c>
      <c r="I169" s="11" t="s">
        <v>300</v>
      </c>
      <c r="J169" s="11" t="s">
        <v>299</v>
      </c>
      <c r="K169" s="11" t="s">
        <v>300</v>
      </c>
      <c r="L169" s="11" t="s">
        <v>300</v>
      </c>
      <c r="M169" s="11" t="s">
        <v>300</v>
      </c>
      <c r="N169" s="11" t="s">
        <v>299</v>
      </c>
      <c r="O169" s="11" t="s">
        <v>300</v>
      </c>
      <c r="P169" s="11" t="s">
        <v>300</v>
      </c>
      <c r="Q169" s="11" t="s">
        <v>299</v>
      </c>
      <c r="R169" s="11" t="s">
        <v>299</v>
      </c>
      <c r="S169" s="11" t="s">
        <v>300</v>
      </c>
      <c r="T169" s="11" t="s">
        <v>300</v>
      </c>
      <c r="U169" s="11" t="s">
        <v>299</v>
      </c>
      <c r="V169" s="11" t="s">
        <v>299</v>
      </c>
      <c r="W169" s="11" t="s">
        <v>299</v>
      </c>
      <c r="X169" s="11" t="s">
        <v>299</v>
      </c>
      <c r="Y169" s="155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9"/>
      <c r="C170" s="9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155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2</v>
      </c>
    </row>
    <row r="171" spans="1:65">
      <c r="A171" s="29"/>
      <c r="B171" s="18">
        <v>1</v>
      </c>
      <c r="C171" s="14">
        <v>1</v>
      </c>
      <c r="D171" s="224">
        <v>45.3</v>
      </c>
      <c r="E171" s="224">
        <v>43</v>
      </c>
      <c r="F171" s="224">
        <v>43.6</v>
      </c>
      <c r="G171" s="224">
        <v>40</v>
      </c>
      <c r="H171" s="224">
        <v>39.5</v>
      </c>
      <c r="I171" s="224">
        <v>42.4</v>
      </c>
      <c r="J171" s="224">
        <v>42</v>
      </c>
      <c r="K171" s="224">
        <v>45.67</v>
      </c>
      <c r="L171" s="224">
        <v>42.29</v>
      </c>
      <c r="M171" s="224">
        <v>43.78</v>
      </c>
      <c r="N171" s="224">
        <v>39.5</v>
      </c>
      <c r="O171" s="224">
        <v>42.39</v>
      </c>
      <c r="P171" s="225">
        <v>34.299999999999997</v>
      </c>
      <c r="Q171" s="224">
        <v>44.8</v>
      </c>
      <c r="R171" s="226">
        <v>44.47</v>
      </c>
      <c r="S171" s="225">
        <v>51.6</v>
      </c>
      <c r="T171" s="224">
        <v>43.54</v>
      </c>
      <c r="U171" s="225">
        <v>33</v>
      </c>
      <c r="V171" s="224">
        <v>46.2</v>
      </c>
      <c r="W171" s="224">
        <v>43.46</v>
      </c>
      <c r="X171" s="226">
        <v>43.7</v>
      </c>
      <c r="Y171" s="227"/>
      <c r="Z171" s="228"/>
      <c r="AA171" s="228"/>
      <c r="AB171" s="228"/>
      <c r="AC171" s="228"/>
      <c r="AD171" s="228"/>
      <c r="AE171" s="228"/>
      <c r="AF171" s="228"/>
      <c r="AG171" s="228"/>
      <c r="AH171" s="228"/>
      <c r="AI171" s="228"/>
      <c r="AJ171" s="228"/>
      <c r="AK171" s="228"/>
      <c r="AL171" s="228"/>
      <c r="AM171" s="228"/>
      <c r="AN171" s="228"/>
      <c r="AO171" s="228"/>
      <c r="AP171" s="228"/>
      <c r="AQ171" s="228"/>
      <c r="AR171" s="228"/>
      <c r="AS171" s="228"/>
      <c r="AT171" s="228"/>
      <c r="AU171" s="228"/>
      <c r="AV171" s="228"/>
      <c r="AW171" s="228"/>
      <c r="AX171" s="228"/>
      <c r="AY171" s="228"/>
      <c r="AZ171" s="228"/>
      <c r="BA171" s="228"/>
      <c r="BB171" s="228"/>
      <c r="BC171" s="228"/>
      <c r="BD171" s="228"/>
      <c r="BE171" s="228"/>
      <c r="BF171" s="228"/>
      <c r="BG171" s="228"/>
      <c r="BH171" s="228"/>
      <c r="BI171" s="228"/>
      <c r="BJ171" s="228"/>
      <c r="BK171" s="228"/>
      <c r="BL171" s="228"/>
      <c r="BM171" s="229">
        <v>1</v>
      </c>
    </row>
    <row r="172" spans="1:65">
      <c r="A172" s="29"/>
      <c r="B172" s="19">
        <v>1</v>
      </c>
      <c r="C172" s="9">
        <v>2</v>
      </c>
      <c r="D172" s="230">
        <v>46.6</v>
      </c>
      <c r="E172" s="230">
        <v>42.5</v>
      </c>
      <c r="F172" s="230">
        <v>37.54</v>
      </c>
      <c r="G172" s="230">
        <v>41</v>
      </c>
      <c r="H172" s="230">
        <v>41.5</v>
      </c>
      <c r="I172" s="230">
        <v>40.5</v>
      </c>
      <c r="J172" s="230">
        <v>43</v>
      </c>
      <c r="K172" s="230">
        <v>45.93</v>
      </c>
      <c r="L172" s="230">
        <v>43.37</v>
      </c>
      <c r="M172" s="230">
        <v>43.72</v>
      </c>
      <c r="N172" s="230">
        <v>39.4</v>
      </c>
      <c r="O172" s="230">
        <v>40.82</v>
      </c>
      <c r="P172" s="231">
        <v>35.9</v>
      </c>
      <c r="Q172" s="230">
        <v>45</v>
      </c>
      <c r="R172" s="230">
        <v>40.56</v>
      </c>
      <c r="S172" s="231">
        <v>50.3</v>
      </c>
      <c r="T172" s="230">
        <v>42.67</v>
      </c>
      <c r="U172" s="231">
        <v>35</v>
      </c>
      <c r="V172" s="230">
        <v>43.3</v>
      </c>
      <c r="W172" s="230">
        <v>43.13</v>
      </c>
      <c r="X172" s="230">
        <v>40.799999999999997</v>
      </c>
      <c r="Y172" s="227"/>
      <c r="Z172" s="228"/>
      <c r="AA172" s="228"/>
      <c r="AB172" s="228"/>
      <c r="AC172" s="228"/>
      <c r="AD172" s="228"/>
      <c r="AE172" s="228"/>
      <c r="AF172" s="228"/>
      <c r="AG172" s="228"/>
      <c r="AH172" s="228"/>
      <c r="AI172" s="228"/>
      <c r="AJ172" s="228"/>
      <c r="AK172" s="228"/>
      <c r="AL172" s="228"/>
      <c r="AM172" s="228"/>
      <c r="AN172" s="228"/>
      <c r="AO172" s="228"/>
      <c r="AP172" s="228"/>
      <c r="AQ172" s="228"/>
      <c r="AR172" s="228"/>
      <c r="AS172" s="228"/>
      <c r="AT172" s="228"/>
      <c r="AU172" s="228"/>
      <c r="AV172" s="228"/>
      <c r="AW172" s="228"/>
      <c r="AX172" s="228"/>
      <c r="AY172" s="228"/>
      <c r="AZ172" s="228"/>
      <c r="BA172" s="228"/>
      <c r="BB172" s="228"/>
      <c r="BC172" s="228"/>
      <c r="BD172" s="228"/>
      <c r="BE172" s="228"/>
      <c r="BF172" s="228"/>
      <c r="BG172" s="228"/>
      <c r="BH172" s="228"/>
      <c r="BI172" s="228"/>
      <c r="BJ172" s="228"/>
      <c r="BK172" s="228"/>
      <c r="BL172" s="228"/>
      <c r="BM172" s="229">
        <v>24</v>
      </c>
    </row>
    <row r="173" spans="1:65">
      <c r="A173" s="29"/>
      <c r="B173" s="19">
        <v>1</v>
      </c>
      <c r="C173" s="9">
        <v>3</v>
      </c>
      <c r="D173" s="230">
        <v>46.7</v>
      </c>
      <c r="E173" s="230">
        <v>42.7</v>
      </c>
      <c r="F173" s="230">
        <v>38.369999999999997</v>
      </c>
      <c r="G173" s="230">
        <v>40</v>
      </c>
      <c r="H173" s="230">
        <v>40.5</v>
      </c>
      <c r="I173" s="230">
        <v>38.299999999999997</v>
      </c>
      <c r="J173" s="230">
        <v>43</v>
      </c>
      <c r="K173" s="230">
        <v>45.15</v>
      </c>
      <c r="L173" s="230">
        <v>43.56</v>
      </c>
      <c r="M173" s="230">
        <v>43.09</v>
      </c>
      <c r="N173" s="232">
        <v>37.799999999999997</v>
      </c>
      <c r="O173" s="230">
        <v>41.57</v>
      </c>
      <c r="P173" s="231">
        <v>36.6</v>
      </c>
      <c r="Q173" s="230">
        <v>42.9</v>
      </c>
      <c r="R173" s="230">
        <v>40.36</v>
      </c>
      <c r="S173" s="231">
        <v>50.5</v>
      </c>
      <c r="T173" s="230">
        <v>42.57</v>
      </c>
      <c r="U173" s="231">
        <v>36</v>
      </c>
      <c r="V173" s="230">
        <v>41.6</v>
      </c>
      <c r="W173" s="230">
        <v>43.58</v>
      </c>
      <c r="X173" s="230">
        <v>40.4</v>
      </c>
      <c r="Y173" s="227"/>
      <c r="Z173" s="228"/>
      <c r="AA173" s="228"/>
      <c r="AB173" s="228"/>
      <c r="AC173" s="228"/>
      <c r="AD173" s="228"/>
      <c r="AE173" s="228"/>
      <c r="AF173" s="228"/>
      <c r="AG173" s="228"/>
      <c r="AH173" s="228"/>
      <c r="AI173" s="228"/>
      <c r="AJ173" s="228"/>
      <c r="AK173" s="228"/>
      <c r="AL173" s="228"/>
      <c r="AM173" s="228"/>
      <c r="AN173" s="228"/>
      <c r="AO173" s="228"/>
      <c r="AP173" s="228"/>
      <c r="AQ173" s="228"/>
      <c r="AR173" s="228"/>
      <c r="AS173" s="228"/>
      <c r="AT173" s="228"/>
      <c r="AU173" s="228"/>
      <c r="AV173" s="228"/>
      <c r="AW173" s="228"/>
      <c r="AX173" s="228"/>
      <c r="AY173" s="228"/>
      <c r="AZ173" s="228"/>
      <c r="BA173" s="228"/>
      <c r="BB173" s="228"/>
      <c r="BC173" s="228"/>
      <c r="BD173" s="228"/>
      <c r="BE173" s="228"/>
      <c r="BF173" s="228"/>
      <c r="BG173" s="228"/>
      <c r="BH173" s="228"/>
      <c r="BI173" s="228"/>
      <c r="BJ173" s="228"/>
      <c r="BK173" s="228"/>
      <c r="BL173" s="228"/>
      <c r="BM173" s="229">
        <v>16</v>
      </c>
    </row>
    <row r="174" spans="1:65">
      <c r="A174" s="29"/>
      <c r="B174" s="19">
        <v>1</v>
      </c>
      <c r="C174" s="9">
        <v>4</v>
      </c>
      <c r="D174" s="230">
        <v>45.8</v>
      </c>
      <c r="E174" s="230">
        <v>42.5</v>
      </c>
      <c r="F174" s="230">
        <v>40.35</v>
      </c>
      <c r="G174" s="230">
        <v>40</v>
      </c>
      <c r="H174" s="230">
        <v>39</v>
      </c>
      <c r="I174" s="230">
        <v>43.3</v>
      </c>
      <c r="J174" s="230">
        <v>44</v>
      </c>
      <c r="K174" s="230">
        <v>44.57</v>
      </c>
      <c r="L174" s="230">
        <v>43.3</v>
      </c>
      <c r="M174" s="230">
        <v>42.27</v>
      </c>
      <c r="N174" s="230">
        <v>39.5</v>
      </c>
      <c r="O174" s="230">
        <v>41.58</v>
      </c>
      <c r="P174" s="231">
        <v>34.200000000000003</v>
      </c>
      <c r="Q174" s="230">
        <v>44.7</v>
      </c>
      <c r="R174" s="230">
        <v>41.22</v>
      </c>
      <c r="S174" s="231">
        <v>50.4</v>
      </c>
      <c r="T174" s="230">
        <v>43.46</v>
      </c>
      <c r="U174" s="231">
        <v>36</v>
      </c>
      <c r="V174" s="230">
        <v>43.3</v>
      </c>
      <c r="W174" s="230">
        <v>44.43</v>
      </c>
      <c r="X174" s="230">
        <v>41.9</v>
      </c>
      <c r="Y174" s="227"/>
      <c r="Z174" s="228"/>
      <c r="AA174" s="228"/>
      <c r="AB174" s="228"/>
      <c r="AC174" s="228"/>
      <c r="AD174" s="228"/>
      <c r="AE174" s="228"/>
      <c r="AF174" s="228"/>
      <c r="AG174" s="228"/>
      <c r="AH174" s="228"/>
      <c r="AI174" s="228"/>
      <c r="AJ174" s="228"/>
      <c r="AK174" s="228"/>
      <c r="AL174" s="228"/>
      <c r="AM174" s="228"/>
      <c r="AN174" s="228"/>
      <c r="AO174" s="228"/>
      <c r="AP174" s="228"/>
      <c r="AQ174" s="228"/>
      <c r="AR174" s="228"/>
      <c r="AS174" s="228"/>
      <c r="AT174" s="228"/>
      <c r="AU174" s="228"/>
      <c r="AV174" s="228"/>
      <c r="AW174" s="228"/>
      <c r="AX174" s="228"/>
      <c r="AY174" s="228"/>
      <c r="AZ174" s="228"/>
      <c r="BA174" s="228"/>
      <c r="BB174" s="228"/>
      <c r="BC174" s="228"/>
      <c r="BD174" s="228"/>
      <c r="BE174" s="228"/>
      <c r="BF174" s="228"/>
      <c r="BG174" s="228"/>
      <c r="BH174" s="228"/>
      <c r="BI174" s="228"/>
      <c r="BJ174" s="228"/>
      <c r="BK174" s="228"/>
      <c r="BL174" s="228"/>
      <c r="BM174" s="229">
        <v>42.311166666666658</v>
      </c>
    </row>
    <row r="175" spans="1:65">
      <c r="A175" s="29"/>
      <c r="B175" s="19">
        <v>1</v>
      </c>
      <c r="C175" s="9">
        <v>5</v>
      </c>
      <c r="D175" s="230">
        <v>43.7</v>
      </c>
      <c r="E175" s="230">
        <v>43</v>
      </c>
      <c r="F175" s="230">
        <v>43.03</v>
      </c>
      <c r="G175" s="230">
        <v>40</v>
      </c>
      <c r="H175" s="230">
        <v>38</v>
      </c>
      <c r="I175" s="230">
        <v>41.3</v>
      </c>
      <c r="J175" s="230">
        <v>43</v>
      </c>
      <c r="K175" s="230">
        <v>45.55</v>
      </c>
      <c r="L175" s="230">
        <v>43.95</v>
      </c>
      <c r="M175" s="230">
        <v>43.28</v>
      </c>
      <c r="N175" s="230">
        <v>39.299999999999997</v>
      </c>
      <c r="O175" s="230">
        <v>41.44</v>
      </c>
      <c r="P175" s="231">
        <v>32.799999999999997</v>
      </c>
      <c r="Q175" s="230">
        <v>43.8</v>
      </c>
      <c r="R175" s="230">
        <v>42.56</v>
      </c>
      <c r="S175" s="231">
        <v>50.5</v>
      </c>
      <c r="T175" s="230">
        <v>42.27</v>
      </c>
      <c r="U175" s="231">
        <v>36</v>
      </c>
      <c r="V175" s="230">
        <v>43.7</v>
      </c>
      <c r="W175" s="230">
        <v>43.91</v>
      </c>
      <c r="X175" s="230">
        <v>41</v>
      </c>
      <c r="Y175" s="227"/>
      <c r="Z175" s="228"/>
      <c r="AA175" s="228"/>
      <c r="AB175" s="228"/>
      <c r="AC175" s="228"/>
      <c r="AD175" s="228"/>
      <c r="AE175" s="228"/>
      <c r="AF175" s="228"/>
      <c r="AG175" s="228"/>
      <c r="AH175" s="228"/>
      <c r="AI175" s="228"/>
      <c r="AJ175" s="228"/>
      <c r="AK175" s="228"/>
      <c r="AL175" s="228"/>
      <c r="AM175" s="228"/>
      <c r="AN175" s="228"/>
      <c r="AO175" s="228"/>
      <c r="AP175" s="228"/>
      <c r="AQ175" s="228"/>
      <c r="AR175" s="228"/>
      <c r="AS175" s="228"/>
      <c r="AT175" s="228"/>
      <c r="AU175" s="228"/>
      <c r="AV175" s="228"/>
      <c r="AW175" s="228"/>
      <c r="AX175" s="228"/>
      <c r="AY175" s="228"/>
      <c r="AZ175" s="228"/>
      <c r="BA175" s="228"/>
      <c r="BB175" s="228"/>
      <c r="BC175" s="228"/>
      <c r="BD175" s="228"/>
      <c r="BE175" s="228"/>
      <c r="BF175" s="228"/>
      <c r="BG175" s="228"/>
      <c r="BH175" s="228"/>
      <c r="BI175" s="228"/>
      <c r="BJ175" s="228"/>
      <c r="BK175" s="228"/>
      <c r="BL175" s="228"/>
      <c r="BM175" s="229">
        <v>23</v>
      </c>
    </row>
    <row r="176" spans="1:65">
      <c r="A176" s="29"/>
      <c r="B176" s="19">
        <v>1</v>
      </c>
      <c r="C176" s="9">
        <v>6</v>
      </c>
      <c r="D176" s="230">
        <v>44.4</v>
      </c>
      <c r="E176" s="230">
        <v>42.8</v>
      </c>
      <c r="F176" s="230">
        <v>37.21</v>
      </c>
      <c r="G176" s="230">
        <v>40</v>
      </c>
      <c r="H176" s="230">
        <v>40</v>
      </c>
      <c r="I176" s="230">
        <v>41.8</v>
      </c>
      <c r="J176" s="230">
        <v>43</v>
      </c>
      <c r="K176" s="230">
        <v>45.85</v>
      </c>
      <c r="L176" s="230">
        <v>42.34</v>
      </c>
      <c r="M176" s="230">
        <v>43.02</v>
      </c>
      <c r="N176" s="230">
        <v>39.5</v>
      </c>
      <c r="O176" s="230">
        <v>41.13</v>
      </c>
      <c r="P176" s="231">
        <v>36.299999999999997</v>
      </c>
      <c r="Q176" s="230">
        <v>43.1</v>
      </c>
      <c r="R176" s="230">
        <v>40.229999999999997</v>
      </c>
      <c r="S176" s="231">
        <v>49</v>
      </c>
      <c r="T176" s="230">
        <v>43.56</v>
      </c>
      <c r="U176" s="231">
        <v>35</v>
      </c>
      <c r="V176" s="230">
        <v>44.1</v>
      </c>
      <c r="W176" s="230">
        <v>43.91</v>
      </c>
      <c r="X176" s="230">
        <v>41.1</v>
      </c>
      <c r="Y176" s="227"/>
      <c r="Z176" s="228"/>
      <c r="AA176" s="228"/>
      <c r="AB176" s="228"/>
      <c r="AC176" s="228"/>
      <c r="AD176" s="228"/>
      <c r="AE176" s="228"/>
      <c r="AF176" s="228"/>
      <c r="AG176" s="228"/>
      <c r="AH176" s="228"/>
      <c r="AI176" s="228"/>
      <c r="AJ176" s="228"/>
      <c r="AK176" s="228"/>
      <c r="AL176" s="228"/>
      <c r="AM176" s="228"/>
      <c r="AN176" s="228"/>
      <c r="AO176" s="228"/>
      <c r="AP176" s="228"/>
      <c r="AQ176" s="228"/>
      <c r="AR176" s="228"/>
      <c r="AS176" s="228"/>
      <c r="AT176" s="228"/>
      <c r="AU176" s="228"/>
      <c r="AV176" s="228"/>
      <c r="AW176" s="228"/>
      <c r="AX176" s="228"/>
      <c r="AY176" s="228"/>
      <c r="AZ176" s="228"/>
      <c r="BA176" s="228"/>
      <c r="BB176" s="228"/>
      <c r="BC176" s="228"/>
      <c r="BD176" s="228"/>
      <c r="BE176" s="228"/>
      <c r="BF176" s="228"/>
      <c r="BG176" s="228"/>
      <c r="BH176" s="228"/>
      <c r="BI176" s="228"/>
      <c r="BJ176" s="228"/>
      <c r="BK176" s="228"/>
      <c r="BL176" s="228"/>
      <c r="BM176" s="233"/>
    </row>
    <row r="177" spans="1:65">
      <c r="A177" s="29"/>
      <c r="B177" s="20" t="s">
        <v>273</v>
      </c>
      <c r="C177" s="12"/>
      <c r="D177" s="234">
        <v>45.416666666666664</v>
      </c>
      <c r="E177" s="234">
        <v>42.75</v>
      </c>
      <c r="F177" s="234">
        <v>40.016666666666666</v>
      </c>
      <c r="G177" s="234">
        <v>40.166666666666664</v>
      </c>
      <c r="H177" s="234">
        <v>39.75</v>
      </c>
      <c r="I177" s="234">
        <v>41.266666666666673</v>
      </c>
      <c r="J177" s="234">
        <v>43</v>
      </c>
      <c r="K177" s="234">
        <v>45.45333333333334</v>
      </c>
      <c r="L177" s="234">
        <v>43.134999999999991</v>
      </c>
      <c r="M177" s="234">
        <v>43.193333333333335</v>
      </c>
      <c r="N177" s="234">
        <v>39.166666666666664</v>
      </c>
      <c r="O177" s="234">
        <v>41.488333333333337</v>
      </c>
      <c r="P177" s="234">
        <v>35.016666666666673</v>
      </c>
      <c r="Q177" s="234">
        <v>44.050000000000004</v>
      </c>
      <c r="R177" s="234">
        <v>41.56666666666667</v>
      </c>
      <c r="S177" s="234">
        <v>50.383333333333333</v>
      </c>
      <c r="T177" s="234">
        <v>43.011666666666677</v>
      </c>
      <c r="U177" s="234">
        <v>35.166666666666664</v>
      </c>
      <c r="V177" s="234">
        <v>43.699999999999996</v>
      </c>
      <c r="W177" s="234">
        <v>43.736666666666672</v>
      </c>
      <c r="X177" s="234">
        <v>41.483333333333334</v>
      </c>
      <c r="Y177" s="227"/>
      <c r="Z177" s="228"/>
      <c r="AA177" s="228"/>
      <c r="AB177" s="228"/>
      <c r="AC177" s="228"/>
      <c r="AD177" s="228"/>
      <c r="AE177" s="228"/>
      <c r="AF177" s="228"/>
      <c r="AG177" s="228"/>
      <c r="AH177" s="228"/>
      <c r="AI177" s="228"/>
      <c r="AJ177" s="228"/>
      <c r="AK177" s="228"/>
      <c r="AL177" s="228"/>
      <c r="AM177" s="228"/>
      <c r="AN177" s="228"/>
      <c r="AO177" s="228"/>
      <c r="AP177" s="228"/>
      <c r="AQ177" s="228"/>
      <c r="AR177" s="228"/>
      <c r="AS177" s="228"/>
      <c r="AT177" s="228"/>
      <c r="AU177" s="228"/>
      <c r="AV177" s="228"/>
      <c r="AW177" s="228"/>
      <c r="AX177" s="228"/>
      <c r="AY177" s="228"/>
      <c r="AZ177" s="228"/>
      <c r="BA177" s="228"/>
      <c r="BB177" s="228"/>
      <c r="BC177" s="228"/>
      <c r="BD177" s="228"/>
      <c r="BE177" s="228"/>
      <c r="BF177" s="228"/>
      <c r="BG177" s="228"/>
      <c r="BH177" s="228"/>
      <c r="BI177" s="228"/>
      <c r="BJ177" s="228"/>
      <c r="BK177" s="228"/>
      <c r="BL177" s="228"/>
      <c r="BM177" s="233"/>
    </row>
    <row r="178" spans="1:65">
      <c r="A178" s="29"/>
      <c r="B178" s="3" t="s">
        <v>274</v>
      </c>
      <c r="C178" s="28"/>
      <c r="D178" s="230">
        <v>45.55</v>
      </c>
      <c r="E178" s="230">
        <v>42.75</v>
      </c>
      <c r="F178" s="230">
        <v>39.36</v>
      </c>
      <c r="G178" s="230">
        <v>40</v>
      </c>
      <c r="H178" s="230">
        <v>39.75</v>
      </c>
      <c r="I178" s="230">
        <v>41.55</v>
      </c>
      <c r="J178" s="230">
        <v>43</v>
      </c>
      <c r="K178" s="230">
        <v>45.61</v>
      </c>
      <c r="L178" s="230">
        <v>43.334999999999994</v>
      </c>
      <c r="M178" s="230">
        <v>43.185000000000002</v>
      </c>
      <c r="N178" s="230">
        <v>39.450000000000003</v>
      </c>
      <c r="O178" s="230">
        <v>41.504999999999995</v>
      </c>
      <c r="P178" s="230">
        <v>35.099999999999994</v>
      </c>
      <c r="Q178" s="230">
        <v>44.25</v>
      </c>
      <c r="R178" s="230">
        <v>40.89</v>
      </c>
      <c r="S178" s="230">
        <v>50.45</v>
      </c>
      <c r="T178" s="230">
        <v>43.064999999999998</v>
      </c>
      <c r="U178" s="230">
        <v>35.5</v>
      </c>
      <c r="V178" s="230">
        <v>43.5</v>
      </c>
      <c r="W178" s="230">
        <v>43.744999999999997</v>
      </c>
      <c r="X178" s="230">
        <v>41.05</v>
      </c>
      <c r="Y178" s="227"/>
      <c r="Z178" s="228"/>
      <c r="AA178" s="228"/>
      <c r="AB178" s="228"/>
      <c r="AC178" s="228"/>
      <c r="AD178" s="228"/>
      <c r="AE178" s="228"/>
      <c r="AF178" s="228"/>
      <c r="AG178" s="228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  <c r="AY178" s="228"/>
      <c r="AZ178" s="228"/>
      <c r="BA178" s="228"/>
      <c r="BB178" s="228"/>
      <c r="BC178" s="228"/>
      <c r="BD178" s="228"/>
      <c r="BE178" s="228"/>
      <c r="BF178" s="228"/>
      <c r="BG178" s="228"/>
      <c r="BH178" s="228"/>
      <c r="BI178" s="228"/>
      <c r="BJ178" s="228"/>
      <c r="BK178" s="228"/>
      <c r="BL178" s="228"/>
      <c r="BM178" s="233"/>
    </row>
    <row r="179" spans="1:65">
      <c r="A179" s="29"/>
      <c r="B179" s="3" t="s">
        <v>275</v>
      </c>
      <c r="C179" s="28"/>
      <c r="D179" s="23">
        <v>1.1990273836183505</v>
      </c>
      <c r="E179" s="23">
        <v>0.22583179581272406</v>
      </c>
      <c r="F179" s="23">
        <v>2.7840378349919517</v>
      </c>
      <c r="G179" s="23">
        <v>0.40824829046386302</v>
      </c>
      <c r="H179" s="23">
        <v>1.2144957801491119</v>
      </c>
      <c r="I179" s="23">
        <v>1.7374310537879387</v>
      </c>
      <c r="J179" s="23">
        <v>0.63245553203367588</v>
      </c>
      <c r="K179" s="23">
        <v>0.51247113739865091</v>
      </c>
      <c r="L179" s="23">
        <v>0.67429222151823764</v>
      </c>
      <c r="M179" s="23">
        <v>0.55178498227721384</v>
      </c>
      <c r="N179" s="23">
        <v>0.67428974978614931</v>
      </c>
      <c r="O179" s="23">
        <v>0.53018550212795001</v>
      </c>
      <c r="P179" s="23">
        <v>1.4851487018701759</v>
      </c>
      <c r="Q179" s="23">
        <v>0.9137833441248534</v>
      </c>
      <c r="R179" s="23">
        <v>1.6608632293679899</v>
      </c>
      <c r="S179" s="23">
        <v>0.8280499179799895</v>
      </c>
      <c r="T179" s="23">
        <v>0.5731811813612393</v>
      </c>
      <c r="U179" s="23">
        <v>1.169045194450012</v>
      </c>
      <c r="V179" s="23">
        <v>1.492648652563624</v>
      </c>
      <c r="W179" s="23">
        <v>0.44942926770145436</v>
      </c>
      <c r="X179" s="23">
        <v>1.1923366415013297</v>
      </c>
      <c r="Y179" s="155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87</v>
      </c>
      <c r="C180" s="28"/>
      <c r="D180" s="13">
        <v>2.6400602942055425E-2</v>
      </c>
      <c r="E180" s="13">
        <v>5.2826151067303876E-3</v>
      </c>
      <c r="F180" s="13">
        <v>6.9571957559149147E-2</v>
      </c>
      <c r="G180" s="13">
        <v>1.0163857853872109E-2</v>
      </c>
      <c r="H180" s="13">
        <v>3.0553352959726086E-2</v>
      </c>
      <c r="I180" s="13">
        <v>4.2102529574828879E-2</v>
      </c>
      <c r="J180" s="13">
        <v>1.4708268186829672E-2</v>
      </c>
      <c r="K180" s="13">
        <v>1.1274665680521798E-2</v>
      </c>
      <c r="L180" s="13">
        <v>1.5632136815074481E-2</v>
      </c>
      <c r="M180" s="13">
        <v>1.2774771931097712E-2</v>
      </c>
      <c r="N180" s="13">
        <v>1.721590850517828E-2</v>
      </c>
      <c r="O180" s="13">
        <v>1.2779146799372112E-2</v>
      </c>
      <c r="P180" s="13">
        <v>4.2412623566021199E-2</v>
      </c>
      <c r="Q180" s="13">
        <v>2.0744230286602799E-2</v>
      </c>
      <c r="R180" s="13">
        <v>3.9956613376936401E-2</v>
      </c>
      <c r="S180" s="13">
        <v>1.64349967180944E-2</v>
      </c>
      <c r="T180" s="13">
        <v>1.3326179285338998E-2</v>
      </c>
      <c r="U180" s="13">
        <v>3.3242991311374752E-2</v>
      </c>
      <c r="V180" s="13">
        <v>3.4156719738298036E-2</v>
      </c>
      <c r="W180" s="13">
        <v>1.0275800648611865E-2</v>
      </c>
      <c r="X180" s="13">
        <v>2.8742546601076648E-2</v>
      </c>
      <c r="Y180" s="155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3" t="s">
        <v>276</v>
      </c>
      <c r="C181" s="28"/>
      <c r="D181" s="13">
        <v>7.339669984677033E-2</v>
      </c>
      <c r="E181" s="13">
        <v>1.0371572516317817E-2</v>
      </c>
      <c r="F181" s="13">
        <v>-5.4229182997396097E-2</v>
      </c>
      <c r="G181" s="13">
        <v>-5.0684019585058193E-2</v>
      </c>
      <c r="H181" s="13">
        <v>-6.0531695730441371E-2</v>
      </c>
      <c r="I181" s="13">
        <v>-2.4686154561246343E-2</v>
      </c>
      <c r="J181" s="13">
        <v>1.6280178203547768E-2</v>
      </c>
      <c r="K181" s="13">
        <v>7.4263295347564373E-2</v>
      </c>
      <c r="L181" s="13">
        <v>1.9470825274651604E-2</v>
      </c>
      <c r="M181" s="13">
        <v>2.0849499935005511E-2</v>
      </c>
      <c r="N181" s="13">
        <v>-7.4318442333977885E-2</v>
      </c>
      <c r="O181" s="13">
        <v>-1.9447190851902496E-2</v>
      </c>
      <c r="P181" s="13">
        <v>-0.17240129674199456</v>
      </c>
      <c r="Q181" s="13">
        <v>4.1096322089913428E-2</v>
      </c>
      <c r="R181" s="13">
        <v>-1.7595827736570424E-2</v>
      </c>
      <c r="S181" s="13">
        <v>0.19078099949973826</v>
      </c>
      <c r="T181" s="13">
        <v>1.6555913135618772E-2</v>
      </c>
      <c r="U181" s="13">
        <v>-0.16885613332965677</v>
      </c>
      <c r="V181" s="13">
        <v>3.2824274127791542E-2</v>
      </c>
      <c r="W181" s="13">
        <v>3.3690869628585363E-2</v>
      </c>
      <c r="X181" s="13">
        <v>-1.9565362965647148E-2</v>
      </c>
      <c r="Y181" s="155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45" t="s">
        <v>277</v>
      </c>
      <c r="C182" s="46"/>
      <c r="D182" s="44">
        <v>1.38</v>
      </c>
      <c r="E182" s="44">
        <v>0</v>
      </c>
      <c r="F182" s="44">
        <v>1.42</v>
      </c>
      <c r="G182" s="44">
        <v>1.34</v>
      </c>
      <c r="H182" s="44">
        <v>1.56</v>
      </c>
      <c r="I182" s="44">
        <v>0.77</v>
      </c>
      <c r="J182" s="44">
        <v>0.13</v>
      </c>
      <c r="K182" s="44">
        <v>1.4</v>
      </c>
      <c r="L182" s="44">
        <v>0.2</v>
      </c>
      <c r="M182" s="44">
        <v>0.23</v>
      </c>
      <c r="N182" s="44">
        <v>1.86</v>
      </c>
      <c r="O182" s="44">
        <v>0.65</v>
      </c>
      <c r="P182" s="44">
        <v>4.01</v>
      </c>
      <c r="Q182" s="44">
        <v>0.67</v>
      </c>
      <c r="R182" s="44">
        <v>0.61</v>
      </c>
      <c r="S182" s="44">
        <v>3.96</v>
      </c>
      <c r="T182" s="44">
        <v>0.14000000000000001</v>
      </c>
      <c r="U182" s="44">
        <v>3.93</v>
      </c>
      <c r="V182" s="44">
        <v>0.49</v>
      </c>
      <c r="W182" s="44">
        <v>0.51</v>
      </c>
      <c r="X182" s="44">
        <v>0.66</v>
      </c>
      <c r="Y182" s="155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BM183" s="55"/>
    </row>
    <row r="184" spans="1:65" ht="15">
      <c r="B184" s="8" t="s">
        <v>508</v>
      </c>
      <c r="BM184" s="27" t="s">
        <v>67</v>
      </c>
    </row>
    <row r="185" spans="1:65" ht="15">
      <c r="A185" s="24" t="s">
        <v>25</v>
      </c>
      <c r="B185" s="18" t="s">
        <v>111</v>
      </c>
      <c r="C185" s="15" t="s">
        <v>112</v>
      </c>
      <c r="D185" s="16" t="s">
        <v>231</v>
      </c>
      <c r="E185" s="17" t="s">
        <v>231</v>
      </c>
      <c r="F185" s="17" t="s">
        <v>231</v>
      </c>
      <c r="G185" s="17" t="s">
        <v>231</v>
      </c>
      <c r="H185" s="17" t="s">
        <v>231</v>
      </c>
      <c r="I185" s="17" t="s">
        <v>231</v>
      </c>
      <c r="J185" s="17" t="s">
        <v>231</v>
      </c>
      <c r="K185" s="17" t="s">
        <v>231</v>
      </c>
      <c r="L185" s="17" t="s">
        <v>231</v>
      </c>
      <c r="M185" s="17" t="s">
        <v>231</v>
      </c>
      <c r="N185" s="17" t="s">
        <v>231</v>
      </c>
      <c r="O185" s="17" t="s">
        <v>231</v>
      </c>
      <c r="P185" s="17" t="s">
        <v>231</v>
      </c>
      <c r="Q185" s="17" t="s">
        <v>231</v>
      </c>
      <c r="R185" s="17" t="s">
        <v>231</v>
      </c>
      <c r="S185" s="17" t="s">
        <v>231</v>
      </c>
      <c r="T185" s="17" t="s">
        <v>231</v>
      </c>
      <c r="U185" s="17" t="s">
        <v>231</v>
      </c>
      <c r="V185" s="17" t="s">
        <v>231</v>
      </c>
      <c r="W185" s="17" t="s">
        <v>231</v>
      </c>
      <c r="X185" s="17" t="s">
        <v>231</v>
      </c>
      <c r="Y185" s="17" t="s">
        <v>231</v>
      </c>
      <c r="Z185" s="17" t="s">
        <v>231</v>
      </c>
      <c r="AA185" s="17" t="s">
        <v>231</v>
      </c>
      <c r="AB185" s="155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>
        <v>1</v>
      </c>
    </row>
    <row r="186" spans="1:65">
      <c r="A186" s="29"/>
      <c r="B186" s="19" t="s">
        <v>232</v>
      </c>
      <c r="C186" s="9" t="s">
        <v>232</v>
      </c>
      <c r="D186" s="153" t="s">
        <v>234</v>
      </c>
      <c r="E186" s="154" t="s">
        <v>235</v>
      </c>
      <c r="F186" s="154" t="s">
        <v>236</v>
      </c>
      <c r="G186" s="154" t="s">
        <v>237</v>
      </c>
      <c r="H186" s="154" t="s">
        <v>238</v>
      </c>
      <c r="I186" s="154" t="s">
        <v>239</v>
      </c>
      <c r="J186" s="154" t="s">
        <v>240</v>
      </c>
      <c r="K186" s="154" t="s">
        <v>241</v>
      </c>
      <c r="L186" s="154" t="s">
        <v>242</v>
      </c>
      <c r="M186" s="154" t="s">
        <v>243</v>
      </c>
      <c r="N186" s="154" t="s">
        <v>245</v>
      </c>
      <c r="O186" s="154" t="s">
        <v>246</v>
      </c>
      <c r="P186" s="154" t="s">
        <v>248</v>
      </c>
      <c r="Q186" s="154" t="s">
        <v>249</v>
      </c>
      <c r="R186" s="154" t="s">
        <v>251</v>
      </c>
      <c r="S186" s="154" t="s">
        <v>252</v>
      </c>
      <c r="T186" s="154" t="s">
        <v>253</v>
      </c>
      <c r="U186" s="154" t="s">
        <v>254</v>
      </c>
      <c r="V186" s="154" t="s">
        <v>256</v>
      </c>
      <c r="W186" s="154" t="s">
        <v>260</v>
      </c>
      <c r="X186" s="154" t="s">
        <v>261</v>
      </c>
      <c r="Y186" s="154" t="s">
        <v>262</v>
      </c>
      <c r="Z186" s="154" t="s">
        <v>263</v>
      </c>
      <c r="AA186" s="154" t="s">
        <v>264</v>
      </c>
      <c r="AB186" s="155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 t="s">
        <v>3</v>
      </c>
    </row>
    <row r="187" spans="1:65">
      <c r="A187" s="29"/>
      <c r="B187" s="19"/>
      <c r="C187" s="9"/>
      <c r="D187" s="10" t="s">
        <v>299</v>
      </c>
      <c r="E187" s="11" t="s">
        <v>115</v>
      </c>
      <c r="F187" s="11" t="s">
        <v>115</v>
      </c>
      <c r="G187" s="11" t="s">
        <v>115</v>
      </c>
      <c r="H187" s="11" t="s">
        <v>300</v>
      </c>
      <c r="I187" s="11" t="s">
        <v>300</v>
      </c>
      <c r="J187" s="11" t="s">
        <v>299</v>
      </c>
      <c r="K187" s="11" t="s">
        <v>300</v>
      </c>
      <c r="L187" s="11" t="s">
        <v>299</v>
      </c>
      <c r="M187" s="11" t="s">
        <v>300</v>
      </c>
      <c r="N187" s="11" t="s">
        <v>300</v>
      </c>
      <c r="O187" s="11" t="s">
        <v>115</v>
      </c>
      <c r="P187" s="11" t="s">
        <v>300</v>
      </c>
      <c r="Q187" s="11" t="s">
        <v>299</v>
      </c>
      <c r="R187" s="11" t="s">
        <v>300</v>
      </c>
      <c r="S187" s="11" t="s">
        <v>300</v>
      </c>
      <c r="T187" s="11" t="s">
        <v>299</v>
      </c>
      <c r="U187" s="11" t="s">
        <v>300</v>
      </c>
      <c r="V187" s="11" t="s">
        <v>299</v>
      </c>
      <c r="W187" s="11" t="s">
        <v>300</v>
      </c>
      <c r="X187" s="11" t="s">
        <v>299</v>
      </c>
      <c r="Y187" s="11" t="s">
        <v>299</v>
      </c>
      <c r="Z187" s="11" t="s">
        <v>299</v>
      </c>
      <c r="AA187" s="11" t="s">
        <v>299</v>
      </c>
      <c r="AB187" s="155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9"/>
      <c r="C188" s="9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155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3</v>
      </c>
    </row>
    <row r="189" spans="1:65">
      <c r="A189" s="29"/>
      <c r="B189" s="18">
        <v>1</v>
      </c>
      <c r="C189" s="14">
        <v>1</v>
      </c>
      <c r="D189" s="21">
        <v>9.3000000000000007</v>
      </c>
      <c r="E189" s="148">
        <v>10</v>
      </c>
      <c r="F189" s="148">
        <v>12</v>
      </c>
      <c r="G189" s="148">
        <v>13</v>
      </c>
      <c r="H189" s="21">
        <v>10.1</v>
      </c>
      <c r="I189" s="148">
        <v>13.4</v>
      </c>
      <c r="J189" s="148">
        <v>10</v>
      </c>
      <c r="K189" s="148">
        <v>8</v>
      </c>
      <c r="L189" s="21">
        <v>9.6</v>
      </c>
      <c r="M189" s="21">
        <v>9.8000000000000007</v>
      </c>
      <c r="N189" s="21">
        <v>9.6999999999999993</v>
      </c>
      <c r="O189" s="21">
        <v>9.8000000000000007</v>
      </c>
      <c r="P189" s="21">
        <v>9.6</v>
      </c>
      <c r="Q189" s="21">
        <v>9.6</v>
      </c>
      <c r="R189" s="21">
        <v>9.6</v>
      </c>
      <c r="S189" s="148">
        <v>8.5</v>
      </c>
      <c r="T189" s="21">
        <v>10.199999999999999</v>
      </c>
      <c r="U189" s="148">
        <v>10</v>
      </c>
      <c r="V189" s="21">
        <v>10.6</v>
      </c>
      <c r="W189" s="21">
        <v>9.5</v>
      </c>
      <c r="X189" s="148">
        <v>10</v>
      </c>
      <c r="Y189" s="21">
        <v>10.199999999999999</v>
      </c>
      <c r="Z189" s="21">
        <v>9.4</v>
      </c>
      <c r="AA189" s="21">
        <v>10.199999999999999</v>
      </c>
      <c r="AB189" s="155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1</v>
      </c>
    </row>
    <row r="190" spans="1:65">
      <c r="A190" s="29"/>
      <c r="B190" s="19">
        <v>1</v>
      </c>
      <c r="C190" s="9">
        <v>2</v>
      </c>
      <c r="D190" s="11">
        <v>9.4</v>
      </c>
      <c r="E190" s="150">
        <v>5</v>
      </c>
      <c r="F190" s="150">
        <v>11</v>
      </c>
      <c r="G190" s="150">
        <v>13</v>
      </c>
      <c r="H190" s="11">
        <v>10.4</v>
      </c>
      <c r="I190" s="150">
        <v>12.8</v>
      </c>
      <c r="J190" s="150">
        <v>10</v>
      </c>
      <c r="K190" s="150">
        <v>8</v>
      </c>
      <c r="L190" s="11">
        <v>9.8000000000000007</v>
      </c>
      <c r="M190" s="11">
        <v>10.1</v>
      </c>
      <c r="N190" s="11">
        <v>9.8000000000000007</v>
      </c>
      <c r="O190" s="11">
        <v>9.6999999999999993</v>
      </c>
      <c r="P190" s="11">
        <v>9.8000000000000007</v>
      </c>
      <c r="Q190" s="11">
        <v>9.4</v>
      </c>
      <c r="R190" s="11">
        <v>9.6999999999999993</v>
      </c>
      <c r="S190" s="150">
        <v>8.6999999999999993</v>
      </c>
      <c r="T190" s="11">
        <v>9.9</v>
      </c>
      <c r="U190" s="150">
        <v>11</v>
      </c>
      <c r="V190" s="11">
        <v>10</v>
      </c>
      <c r="W190" s="11">
        <v>9.1999999999999993</v>
      </c>
      <c r="X190" s="150">
        <v>10</v>
      </c>
      <c r="Y190" s="11">
        <v>9.8000000000000007</v>
      </c>
      <c r="Z190" s="11">
        <v>9.1999999999999993</v>
      </c>
      <c r="AA190" s="11">
        <v>9.6999999999999993</v>
      </c>
      <c r="AB190" s="155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25</v>
      </c>
    </row>
    <row r="191" spans="1:65">
      <c r="A191" s="29"/>
      <c r="B191" s="19">
        <v>1</v>
      </c>
      <c r="C191" s="9">
        <v>3</v>
      </c>
      <c r="D191" s="11">
        <v>9.3000000000000007</v>
      </c>
      <c r="E191" s="150">
        <v>10</v>
      </c>
      <c r="F191" s="150">
        <v>11</v>
      </c>
      <c r="G191" s="150">
        <v>13</v>
      </c>
      <c r="H191" s="11">
        <v>10.4</v>
      </c>
      <c r="I191" s="150">
        <v>12.7</v>
      </c>
      <c r="J191" s="150">
        <v>10</v>
      </c>
      <c r="K191" s="150">
        <v>8</v>
      </c>
      <c r="L191" s="11">
        <v>9.6</v>
      </c>
      <c r="M191" s="11">
        <v>10</v>
      </c>
      <c r="N191" s="11">
        <v>9.6999999999999993</v>
      </c>
      <c r="O191" s="11">
        <v>9.6999999999999993</v>
      </c>
      <c r="P191" s="11">
        <v>9.6</v>
      </c>
      <c r="Q191" s="11">
        <v>9.3000000000000007</v>
      </c>
      <c r="R191" s="11">
        <v>9.4</v>
      </c>
      <c r="S191" s="150">
        <v>9.5</v>
      </c>
      <c r="T191" s="11">
        <v>9.4</v>
      </c>
      <c r="U191" s="150">
        <v>10</v>
      </c>
      <c r="V191" s="11">
        <v>10.4</v>
      </c>
      <c r="W191" s="11">
        <v>9.1</v>
      </c>
      <c r="X191" s="150">
        <v>9</v>
      </c>
      <c r="Y191" s="11">
        <v>8.6</v>
      </c>
      <c r="Z191" s="11">
        <v>9.3000000000000007</v>
      </c>
      <c r="AA191" s="11">
        <v>9.6</v>
      </c>
      <c r="AB191" s="155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16</v>
      </c>
    </row>
    <row r="192" spans="1:65">
      <c r="A192" s="29"/>
      <c r="B192" s="19">
        <v>1</v>
      </c>
      <c r="C192" s="9">
        <v>4</v>
      </c>
      <c r="D192" s="11">
        <v>9.5</v>
      </c>
      <c r="E192" s="150">
        <v>10</v>
      </c>
      <c r="F192" s="150">
        <v>11</v>
      </c>
      <c r="G192" s="150">
        <v>14</v>
      </c>
      <c r="H192" s="11">
        <v>10.4</v>
      </c>
      <c r="I192" s="150">
        <v>13.3</v>
      </c>
      <c r="J192" s="150">
        <v>10</v>
      </c>
      <c r="K192" s="150">
        <v>8</v>
      </c>
      <c r="L192" s="11">
        <v>9.8000000000000007</v>
      </c>
      <c r="M192" s="11">
        <v>9.9</v>
      </c>
      <c r="N192" s="11">
        <v>9.8000000000000007</v>
      </c>
      <c r="O192" s="11">
        <v>9.6999999999999993</v>
      </c>
      <c r="P192" s="11">
        <v>9.8000000000000007</v>
      </c>
      <c r="Q192" s="11">
        <v>9.9</v>
      </c>
      <c r="R192" s="11">
        <v>9.6</v>
      </c>
      <c r="S192" s="150">
        <v>8.4</v>
      </c>
      <c r="T192" s="11">
        <v>10.1</v>
      </c>
      <c r="U192" s="150">
        <v>10</v>
      </c>
      <c r="V192" s="11">
        <v>10.6</v>
      </c>
      <c r="W192" s="11">
        <v>9.3000000000000007</v>
      </c>
      <c r="X192" s="150">
        <v>10</v>
      </c>
      <c r="Y192" s="11">
        <v>8.8000000000000007</v>
      </c>
      <c r="Z192" s="11">
        <v>9.5</v>
      </c>
      <c r="AA192" s="11">
        <v>10.3</v>
      </c>
      <c r="AB192" s="155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9.7068888888888889</v>
      </c>
    </row>
    <row r="193" spans="1:65">
      <c r="A193" s="29"/>
      <c r="B193" s="19">
        <v>1</v>
      </c>
      <c r="C193" s="9">
        <v>5</v>
      </c>
      <c r="D193" s="11">
        <v>9.1</v>
      </c>
      <c r="E193" s="150">
        <v>10</v>
      </c>
      <c r="F193" s="150">
        <v>11</v>
      </c>
      <c r="G193" s="150">
        <v>14</v>
      </c>
      <c r="H193" s="11">
        <v>10.3</v>
      </c>
      <c r="I193" s="150">
        <v>12.5</v>
      </c>
      <c r="J193" s="150">
        <v>10</v>
      </c>
      <c r="K193" s="150">
        <v>8</v>
      </c>
      <c r="L193" s="11">
        <v>9.8000000000000007</v>
      </c>
      <c r="M193" s="11">
        <v>10</v>
      </c>
      <c r="N193" s="151">
        <v>10.5</v>
      </c>
      <c r="O193" s="11">
        <v>9.8000000000000007</v>
      </c>
      <c r="P193" s="11">
        <v>9.6999999999999993</v>
      </c>
      <c r="Q193" s="11">
        <v>9.6999999999999993</v>
      </c>
      <c r="R193" s="11">
        <v>9.4</v>
      </c>
      <c r="S193" s="150">
        <v>7.9</v>
      </c>
      <c r="T193" s="11">
        <v>9.8000000000000007</v>
      </c>
      <c r="U193" s="150">
        <v>10</v>
      </c>
      <c r="V193" s="11">
        <v>10.199999999999999</v>
      </c>
      <c r="W193" s="11">
        <v>9.1</v>
      </c>
      <c r="X193" s="150">
        <v>10</v>
      </c>
      <c r="Y193" s="11">
        <v>8.9</v>
      </c>
      <c r="Z193" s="11">
        <v>9.4</v>
      </c>
      <c r="AA193" s="11">
        <v>9.9</v>
      </c>
      <c r="AB193" s="155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7">
        <v>24</v>
      </c>
    </row>
    <row r="194" spans="1:65">
      <c r="A194" s="29"/>
      <c r="B194" s="19">
        <v>1</v>
      </c>
      <c r="C194" s="9">
        <v>6</v>
      </c>
      <c r="D194" s="11">
        <v>8.9</v>
      </c>
      <c r="E194" s="150">
        <v>5</v>
      </c>
      <c r="F194" s="150">
        <v>11</v>
      </c>
      <c r="G194" s="150">
        <v>13</v>
      </c>
      <c r="H194" s="11">
        <v>10.4</v>
      </c>
      <c r="I194" s="150">
        <v>13.1</v>
      </c>
      <c r="J194" s="150">
        <v>10</v>
      </c>
      <c r="K194" s="150">
        <v>8</v>
      </c>
      <c r="L194" s="11">
        <v>9.6999999999999993</v>
      </c>
      <c r="M194" s="11">
        <v>10</v>
      </c>
      <c r="N194" s="11">
        <v>9.6</v>
      </c>
      <c r="O194" s="11">
        <v>9.8000000000000007</v>
      </c>
      <c r="P194" s="11">
        <v>9.6999999999999993</v>
      </c>
      <c r="Q194" s="11">
        <v>9.6999999999999993</v>
      </c>
      <c r="R194" s="11">
        <v>9.5</v>
      </c>
      <c r="S194" s="150">
        <v>8.6999999999999993</v>
      </c>
      <c r="T194" s="11">
        <v>9.8000000000000007</v>
      </c>
      <c r="U194" s="150">
        <v>11</v>
      </c>
      <c r="V194" s="11">
        <v>10.5</v>
      </c>
      <c r="W194" s="11">
        <v>9.1999999999999993</v>
      </c>
      <c r="X194" s="150">
        <v>9</v>
      </c>
      <c r="Y194" s="11">
        <v>9.1</v>
      </c>
      <c r="Z194" s="11">
        <v>9.5</v>
      </c>
      <c r="AA194" s="11">
        <v>9.9</v>
      </c>
      <c r="AB194" s="155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20" t="s">
        <v>273</v>
      </c>
      <c r="C195" s="12"/>
      <c r="D195" s="22">
        <v>9.25</v>
      </c>
      <c r="E195" s="22">
        <v>8.3333333333333339</v>
      </c>
      <c r="F195" s="22">
        <v>11.166666666666666</v>
      </c>
      <c r="G195" s="22">
        <v>13.333333333333334</v>
      </c>
      <c r="H195" s="22">
        <v>10.333333333333332</v>
      </c>
      <c r="I195" s="22">
        <v>12.966666666666667</v>
      </c>
      <c r="J195" s="22">
        <v>10</v>
      </c>
      <c r="K195" s="22">
        <v>8</v>
      </c>
      <c r="L195" s="22">
        <v>9.7166666666666668</v>
      </c>
      <c r="M195" s="22">
        <v>9.9666666666666668</v>
      </c>
      <c r="N195" s="22">
        <v>9.85</v>
      </c>
      <c r="O195" s="22">
        <v>9.75</v>
      </c>
      <c r="P195" s="22">
        <v>9.7000000000000011</v>
      </c>
      <c r="Q195" s="22">
        <v>9.6000000000000014</v>
      </c>
      <c r="R195" s="22">
        <v>9.5333333333333332</v>
      </c>
      <c r="S195" s="22">
        <v>8.6166666666666671</v>
      </c>
      <c r="T195" s="22">
        <v>9.8666666666666671</v>
      </c>
      <c r="U195" s="22">
        <v>10.333333333333334</v>
      </c>
      <c r="V195" s="22">
        <v>10.383333333333333</v>
      </c>
      <c r="W195" s="22">
        <v>9.2333333333333325</v>
      </c>
      <c r="X195" s="22">
        <v>9.6666666666666661</v>
      </c>
      <c r="Y195" s="22">
        <v>9.2333333333333343</v>
      </c>
      <c r="Z195" s="22">
        <v>9.3833333333333346</v>
      </c>
      <c r="AA195" s="22">
        <v>9.9333333333333318</v>
      </c>
      <c r="AB195" s="155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3" t="s">
        <v>274</v>
      </c>
      <c r="C196" s="28"/>
      <c r="D196" s="11">
        <v>9.3000000000000007</v>
      </c>
      <c r="E196" s="11">
        <v>10</v>
      </c>
      <c r="F196" s="11">
        <v>11</v>
      </c>
      <c r="G196" s="11">
        <v>13</v>
      </c>
      <c r="H196" s="11">
        <v>10.4</v>
      </c>
      <c r="I196" s="11">
        <v>12.95</v>
      </c>
      <c r="J196" s="11">
        <v>10</v>
      </c>
      <c r="K196" s="11">
        <v>8</v>
      </c>
      <c r="L196" s="11">
        <v>9.75</v>
      </c>
      <c r="M196" s="11">
        <v>10</v>
      </c>
      <c r="N196" s="11">
        <v>9.75</v>
      </c>
      <c r="O196" s="11">
        <v>9.75</v>
      </c>
      <c r="P196" s="11">
        <v>9.6999999999999993</v>
      </c>
      <c r="Q196" s="11">
        <v>9.6499999999999986</v>
      </c>
      <c r="R196" s="11">
        <v>9.5500000000000007</v>
      </c>
      <c r="S196" s="11">
        <v>8.6</v>
      </c>
      <c r="T196" s="11">
        <v>9.8500000000000014</v>
      </c>
      <c r="U196" s="11">
        <v>10</v>
      </c>
      <c r="V196" s="11">
        <v>10.45</v>
      </c>
      <c r="W196" s="11">
        <v>9.1999999999999993</v>
      </c>
      <c r="X196" s="11">
        <v>10</v>
      </c>
      <c r="Y196" s="11">
        <v>9</v>
      </c>
      <c r="Z196" s="11">
        <v>9.4</v>
      </c>
      <c r="AA196" s="11">
        <v>9.9</v>
      </c>
      <c r="AB196" s="155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29"/>
      <c r="B197" s="3" t="s">
        <v>275</v>
      </c>
      <c r="C197" s="28"/>
      <c r="D197" s="23">
        <v>0.21679483388678805</v>
      </c>
      <c r="E197" s="23">
        <v>2.5819888974716103</v>
      </c>
      <c r="F197" s="23">
        <v>0.40824829046386302</v>
      </c>
      <c r="G197" s="23">
        <v>0.51639777949432231</v>
      </c>
      <c r="H197" s="23">
        <v>0.12110601416389993</v>
      </c>
      <c r="I197" s="23">
        <v>0.35590260840104393</v>
      </c>
      <c r="J197" s="23">
        <v>0</v>
      </c>
      <c r="K197" s="23">
        <v>0</v>
      </c>
      <c r="L197" s="23">
        <v>9.8319208025018062E-2</v>
      </c>
      <c r="M197" s="23">
        <v>0.10327955589886409</v>
      </c>
      <c r="N197" s="23">
        <v>0.32710854467592265</v>
      </c>
      <c r="O197" s="23">
        <v>5.477225575051739E-2</v>
      </c>
      <c r="P197" s="23">
        <v>8.944271909999206E-2</v>
      </c>
      <c r="Q197" s="23">
        <v>0.21908902300206612</v>
      </c>
      <c r="R197" s="23">
        <v>0.12110601416389923</v>
      </c>
      <c r="S197" s="23">
        <v>0.5231315959361148</v>
      </c>
      <c r="T197" s="23">
        <v>0.28047578623950131</v>
      </c>
      <c r="U197" s="23">
        <v>0.5163977794943222</v>
      </c>
      <c r="V197" s="23">
        <v>0.24013884872437166</v>
      </c>
      <c r="W197" s="23">
        <v>0.15055453054181644</v>
      </c>
      <c r="X197" s="23">
        <v>0.5163977794943222</v>
      </c>
      <c r="Y197" s="23">
        <v>0.62822501276745302</v>
      </c>
      <c r="Z197" s="23">
        <v>0.11690451944500135</v>
      </c>
      <c r="AA197" s="23">
        <v>0.27325202042558955</v>
      </c>
      <c r="AB197" s="207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56"/>
    </row>
    <row r="198" spans="1:65">
      <c r="A198" s="29"/>
      <c r="B198" s="3" t="s">
        <v>87</v>
      </c>
      <c r="C198" s="28"/>
      <c r="D198" s="13">
        <v>2.3437279339112223E-2</v>
      </c>
      <c r="E198" s="13">
        <v>0.30983866769659324</v>
      </c>
      <c r="F198" s="13">
        <v>3.6559548399748926E-2</v>
      </c>
      <c r="G198" s="13">
        <v>3.8729833462074169E-2</v>
      </c>
      <c r="H198" s="13">
        <v>1.1719936854570963E-2</v>
      </c>
      <c r="I198" s="13">
        <v>2.7447501933242462E-2</v>
      </c>
      <c r="J198" s="13">
        <v>0</v>
      </c>
      <c r="K198" s="13">
        <v>0</v>
      </c>
      <c r="L198" s="13">
        <v>1.0118614891082477E-2</v>
      </c>
      <c r="M198" s="13">
        <v>1.0362497247377667E-2</v>
      </c>
      <c r="N198" s="13">
        <v>3.3208989307200273E-2</v>
      </c>
      <c r="O198" s="13">
        <v>5.6176672564633217E-3</v>
      </c>
      <c r="P198" s="13">
        <v>9.2208988762878408E-3</v>
      </c>
      <c r="Q198" s="13">
        <v>2.2821773229381885E-2</v>
      </c>
      <c r="R198" s="13">
        <v>1.2703428059150269E-2</v>
      </c>
      <c r="S198" s="13">
        <v>6.0711597207286049E-2</v>
      </c>
      <c r="T198" s="13">
        <v>2.8426599956706211E-2</v>
      </c>
      <c r="U198" s="13">
        <v>4.9973978660740853E-2</v>
      </c>
      <c r="V198" s="13">
        <v>2.3127336955798234E-2</v>
      </c>
      <c r="W198" s="13">
        <v>1.6305544824023441E-2</v>
      </c>
      <c r="X198" s="13">
        <v>5.3420459947688508E-2</v>
      </c>
      <c r="Y198" s="13">
        <v>6.8038810047016562E-2</v>
      </c>
      <c r="Z198" s="13">
        <v>1.2458740971048101E-2</v>
      </c>
      <c r="AA198" s="13">
        <v>2.7508592660294255E-2</v>
      </c>
      <c r="AB198" s="155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29"/>
      <c r="B199" s="3" t="s">
        <v>276</v>
      </c>
      <c r="C199" s="28"/>
      <c r="D199" s="13">
        <v>-4.7068519493601357E-2</v>
      </c>
      <c r="E199" s="13">
        <v>-0.14150317071495611</v>
      </c>
      <c r="F199" s="13">
        <v>0.15038575124195863</v>
      </c>
      <c r="G199" s="13">
        <v>0.3735949268560701</v>
      </c>
      <c r="H199" s="13">
        <v>6.4536068313454154E-2</v>
      </c>
      <c r="I199" s="13">
        <v>0.33582106636752829</v>
      </c>
      <c r="J199" s="13">
        <v>3.0196195142052629E-2</v>
      </c>
      <c r="K199" s="13">
        <v>-0.17584304388635796</v>
      </c>
      <c r="L199" s="13">
        <v>1.0073029463610883E-3</v>
      </c>
      <c r="M199" s="13">
        <v>2.6762207824912343E-2</v>
      </c>
      <c r="N199" s="13">
        <v>1.4743252214921787E-2</v>
      </c>
      <c r="O199" s="13">
        <v>4.441290263501374E-3</v>
      </c>
      <c r="P199" s="13">
        <v>-7.0969071220883251E-4</v>
      </c>
      <c r="Q199" s="13">
        <v>-1.1011652663629357E-2</v>
      </c>
      <c r="R199" s="13">
        <v>-1.7879627297909817E-2</v>
      </c>
      <c r="S199" s="13">
        <v>-0.11231427851926468</v>
      </c>
      <c r="T199" s="13">
        <v>1.646024587349193E-2</v>
      </c>
      <c r="U199" s="13">
        <v>6.4536068313454376E-2</v>
      </c>
      <c r="V199" s="13">
        <v>6.9687049289164582E-2</v>
      </c>
      <c r="W199" s="13">
        <v>-4.87855131521715E-2</v>
      </c>
      <c r="X199" s="13">
        <v>-4.1436780293492292E-3</v>
      </c>
      <c r="Y199" s="13">
        <v>-4.8785513152171278E-2</v>
      </c>
      <c r="Z199" s="13">
        <v>-3.3332570225040548E-2</v>
      </c>
      <c r="AA199" s="13">
        <v>2.3328220507772057E-2</v>
      </c>
      <c r="AB199" s="155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45" t="s">
        <v>277</v>
      </c>
      <c r="C200" s="46"/>
      <c r="D200" s="44">
        <v>1.26</v>
      </c>
      <c r="E200" s="44" t="s">
        <v>278</v>
      </c>
      <c r="F200" s="44" t="s">
        <v>278</v>
      </c>
      <c r="G200" s="44" t="s">
        <v>278</v>
      </c>
      <c r="H200" s="44">
        <v>1.66</v>
      </c>
      <c r="I200" s="44">
        <v>8.77</v>
      </c>
      <c r="J200" s="44" t="s">
        <v>278</v>
      </c>
      <c r="K200" s="44" t="s">
        <v>278</v>
      </c>
      <c r="L200" s="44">
        <v>0</v>
      </c>
      <c r="M200" s="44">
        <v>0.67</v>
      </c>
      <c r="N200" s="44">
        <v>0.36</v>
      </c>
      <c r="O200" s="44">
        <v>0.09</v>
      </c>
      <c r="P200" s="44">
        <v>0.04</v>
      </c>
      <c r="Q200" s="44">
        <v>0.31</v>
      </c>
      <c r="R200" s="44">
        <v>0.49</v>
      </c>
      <c r="S200" s="44">
        <v>2.97</v>
      </c>
      <c r="T200" s="44">
        <v>0.4</v>
      </c>
      <c r="U200" s="44" t="s">
        <v>278</v>
      </c>
      <c r="V200" s="44">
        <v>1.8</v>
      </c>
      <c r="W200" s="44">
        <v>1.3</v>
      </c>
      <c r="X200" s="44" t="s">
        <v>278</v>
      </c>
      <c r="Y200" s="44">
        <v>1.3</v>
      </c>
      <c r="Z200" s="44">
        <v>0.9</v>
      </c>
      <c r="AA200" s="44">
        <v>0.57999999999999996</v>
      </c>
      <c r="AB200" s="155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0" t="s">
        <v>304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BM201" s="55"/>
    </row>
    <row r="202" spans="1:65">
      <c r="BM202" s="55"/>
    </row>
    <row r="203" spans="1:65" ht="15">
      <c r="B203" s="8" t="s">
        <v>509</v>
      </c>
      <c r="BM203" s="27" t="s">
        <v>67</v>
      </c>
    </row>
    <row r="204" spans="1:65" ht="15">
      <c r="A204" s="24" t="s">
        <v>51</v>
      </c>
      <c r="B204" s="18" t="s">
        <v>111</v>
      </c>
      <c r="C204" s="15" t="s">
        <v>112</v>
      </c>
      <c r="D204" s="16" t="s">
        <v>231</v>
      </c>
      <c r="E204" s="17" t="s">
        <v>231</v>
      </c>
      <c r="F204" s="17" t="s">
        <v>231</v>
      </c>
      <c r="G204" s="17" t="s">
        <v>231</v>
      </c>
      <c r="H204" s="17" t="s">
        <v>231</v>
      </c>
      <c r="I204" s="17" t="s">
        <v>231</v>
      </c>
      <c r="J204" s="17" t="s">
        <v>231</v>
      </c>
      <c r="K204" s="17" t="s">
        <v>231</v>
      </c>
      <c r="L204" s="17" t="s">
        <v>231</v>
      </c>
      <c r="M204" s="17" t="s">
        <v>231</v>
      </c>
      <c r="N204" s="17" t="s">
        <v>231</v>
      </c>
      <c r="O204" s="17" t="s">
        <v>231</v>
      </c>
      <c r="P204" s="17" t="s">
        <v>231</v>
      </c>
      <c r="Q204" s="17" t="s">
        <v>231</v>
      </c>
      <c r="R204" s="17" t="s">
        <v>231</v>
      </c>
      <c r="S204" s="17" t="s">
        <v>231</v>
      </c>
      <c r="T204" s="17" t="s">
        <v>231</v>
      </c>
      <c r="U204" s="17" t="s">
        <v>231</v>
      </c>
      <c r="V204" s="17" t="s">
        <v>231</v>
      </c>
      <c r="W204" s="17" t="s">
        <v>231</v>
      </c>
      <c r="X204" s="17" t="s">
        <v>231</v>
      </c>
      <c r="Y204" s="17" t="s">
        <v>231</v>
      </c>
      <c r="Z204" s="17" t="s">
        <v>231</v>
      </c>
      <c r="AA204" s="17" t="s">
        <v>231</v>
      </c>
      <c r="AB204" s="155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>
        <v>1</v>
      </c>
    </row>
    <row r="205" spans="1:65">
      <c r="A205" s="29"/>
      <c r="B205" s="19" t="s">
        <v>232</v>
      </c>
      <c r="C205" s="9" t="s">
        <v>232</v>
      </c>
      <c r="D205" s="153" t="s">
        <v>234</v>
      </c>
      <c r="E205" s="154" t="s">
        <v>235</v>
      </c>
      <c r="F205" s="154" t="s">
        <v>236</v>
      </c>
      <c r="G205" s="154" t="s">
        <v>237</v>
      </c>
      <c r="H205" s="154" t="s">
        <v>238</v>
      </c>
      <c r="I205" s="154" t="s">
        <v>239</v>
      </c>
      <c r="J205" s="154" t="s">
        <v>240</v>
      </c>
      <c r="K205" s="154" t="s">
        <v>241</v>
      </c>
      <c r="L205" s="154" t="s">
        <v>242</v>
      </c>
      <c r="M205" s="154" t="s">
        <v>243</v>
      </c>
      <c r="N205" s="154" t="s">
        <v>245</v>
      </c>
      <c r="O205" s="154" t="s">
        <v>246</v>
      </c>
      <c r="P205" s="154" t="s">
        <v>248</v>
      </c>
      <c r="Q205" s="154" t="s">
        <v>249</v>
      </c>
      <c r="R205" s="154" t="s">
        <v>251</v>
      </c>
      <c r="S205" s="154" t="s">
        <v>252</v>
      </c>
      <c r="T205" s="154" t="s">
        <v>253</v>
      </c>
      <c r="U205" s="154" t="s">
        <v>254</v>
      </c>
      <c r="V205" s="154" t="s">
        <v>256</v>
      </c>
      <c r="W205" s="154" t="s">
        <v>260</v>
      </c>
      <c r="X205" s="154" t="s">
        <v>261</v>
      </c>
      <c r="Y205" s="154" t="s">
        <v>262</v>
      </c>
      <c r="Z205" s="154" t="s">
        <v>263</v>
      </c>
      <c r="AA205" s="154" t="s">
        <v>264</v>
      </c>
      <c r="AB205" s="155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 t="s">
        <v>3</v>
      </c>
    </row>
    <row r="206" spans="1:65">
      <c r="A206" s="29"/>
      <c r="B206" s="19"/>
      <c r="C206" s="9"/>
      <c r="D206" s="10" t="s">
        <v>299</v>
      </c>
      <c r="E206" s="11" t="s">
        <v>115</v>
      </c>
      <c r="F206" s="11" t="s">
        <v>115</v>
      </c>
      <c r="G206" s="11" t="s">
        <v>299</v>
      </c>
      <c r="H206" s="11" t="s">
        <v>115</v>
      </c>
      <c r="I206" s="11" t="s">
        <v>115</v>
      </c>
      <c r="J206" s="11" t="s">
        <v>299</v>
      </c>
      <c r="K206" s="11" t="s">
        <v>115</v>
      </c>
      <c r="L206" s="11" t="s">
        <v>299</v>
      </c>
      <c r="M206" s="11" t="s">
        <v>115</v>
      </c>
      <c r="N206" s="11" t="s">
        <v>115</v>
      </c>
      <c r="O206" s="11" t="s">
        <v>115</v>
      </c>
      <c r="P206" s="11" t="s">
        <v>300</v>
      </c>
      <c r="Q206" s="11" t="s">
        <v>299</v>
      </c>
      <c r="R206" s="11" t="s">
        <v>299</v>
      </c>
      <c r="S206" s="11" t="s">
        <v>115</v>
      </c>
      <c r="T206" s="11" t="s">
        <v>299</v>
      </c>
      <c r="U206" s="11" t="s">
        <v>115</v>
      </c>
      <c r="V206" s="11" t="s">
        <v>299</v>
      </c>
      <c r="W206" s="11" t="s">
        <v>300</v>
      </c>
      <c r="X206" s="11" t="s">
        <v>299</v>
      </c>
      <c r="Y206" s="11" t="s">
        <v>299</v>
      </c>
      <c r="Z206" s="11" t="s">
        <v>299</v>
      </c>
      <c r="AA206" s="11" t="s">
        <v>299</v>
      </c>
      <c r="AB206" s="155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0</v>
      </c>
    </row>
    <row r="207" spans="1:65">
      <c r="A207" s="29"/>
      <c r="B207" s="19"/>
      <c r="C207" s="9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155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7">
        <v>0</v>
      </c>
    </row>
    <row r="208" spans="1:65">
      <c r="A208" s="29"/>
      <c r="B208" s="18">
        <v>1</v>
      </c>
      <c r="C208" s="14">
        <v>1</v>
      </c>
      <c r="D208" s="214">
        <v>80</v>
      </c>
      <c r="E208" s="215">
        <v>60</v>
      </c>
      <c r="F208" s="214">
        <v>68</v>
      </c>
      <c r="G208" s="214">
        <v>79</v>
      </c>
      <c r="H208" s="214">
        <v>87</v>
      </c>
      <c r="I208" s="214">
        <v>87</v>
      </c>
      <c r="J208" s="214">
        <v>55</v>
      </c>
      <c r="K208" s="215">
        <v>60</v>
      </c>
      <c r="L208" s="214">
        <v>74</v>
      </c>
      <c r="M208" s="214">
        <v>80</v>
      </c>
      <c r="N208" s="214">
        <v>81</v>
      </c>
      <c r="O208" s="214">
        <v>77</v>
      </c>
      <c r="P208" s="215">
        <v>41</v>
      </c>
      <c r="Q208" s="214">
        <v>66</v>
      </c>
      <c r="R208" s="214">
        <v>45</v>
      </c>
      <c r="S208" s="214">
        <v>55</v>
      </c>
      <c r="T208" s="214">
        <v>74</v>
      </c>
      <c r="U208" s="214">
        <v>74</v>
      </c>
      <c r="V208" s="214">
        <v>70</v>
      </c>
      <c r="W208" s="214">
        <v>71</v>
      </c>
      <c r="X208" s="214">
        <v>39</v>
      </c>
      <c r="Y208" s="214">
        <v>72</v>
      </c>
      <c r="Z208" s="214">
        <v>72</v>
      </c>
      <c r="AA208" s="214">
        <v>71</v>
      </c>
      <c r="AB208" s="216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  <c r="BA208" s="217"/>
      <c r="BB208" s="217"/>
      <c r="BC208" s="217"/>
      <c r="BD208" s="217"/>
      <c r="BE208" s="217"/>
      <c r="BF208" s="217"/>
      <c r="BG208" s="217"/>
      <c r="BH208" s="217"/>
      <c r="BI208" s="217"/>
      <c r="BJ208" s="217"/>
      <c r="BK208" s="217"/>
      <c r="BL208" s="217"/>
      <c r="BM208" s="218">
        <v>1</v>
      </c>
    </row>
    <row r="209" spans="1:65">
      <c r="A209" s="29"/>
      <c r="B209" s="19">
        <v>1</v>
      </c>
      <c r="C209" s="9">
        <v>2</v>
      </c>
      <c r="D209" s="219">
        <v>81</v>
      </c>
      <c r="E209" s="220">
        <v>50</v>
      </c>
      <c r="F209" s="219">
        <v>69</v>
      </c>
      <c r="G209" s="219">
        <v>74</v>
      </c>
      <c r="H209" s="219">
        <v>86</v>
      </c>
      <c r="I209" s="219">
        <v>88.9</v>
      </c>
      <c r="J209" s="219">
        <v>55</v>
      </c>
      <c r="K209" s="220">
        <v>60</v>
      </c>
      <c r="L209" s="219">
        <v>74</v>
      </c>
      <c r="M209" s="219">
        <v>83</v>
      </c>
      <c r="N209" s="219">
        <v>82</v>
      </c>
      <c r="O209" s="219">
        <v>72</v>
      </c>
      <c r="P209" s="220">
        <v>41</v>
      </c>
      <c r="Q209" s="219">
        <v>68</v>
      </c>
      <c r="R209" s="219">
        <v>53</v>
      </c>
      <c r="S209" s="219">
        <v>55</v>
      </c>
      <c r="T209" s="235">
        <v>78</v>
      </c>
      <c r="U209" s="219">
        <v>77</v>
      </c>
      <c r="V209" s="219">
        <v>63</v>
      </c>
      <c r="W209" s="219">
        <v>60</v>
      </c>
      <c r="X209" s="219">
        <v>74</v>
      </c>
      <c r="Y209" s="219">
        <v>72</v>
      </c>
      <c r="Z209" s="219">
        <v>69</v>
      </c>
      <c r="AA209" s="219">
        <v>71</v>
      </c>
      <c r="AB209" s="216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  <c r="BA209" s="217"/>
      <c r="BB209" s="217"/>
      <c r="BC209" s="217"/>
      <c r="BD209" s="217"/>
      <c r="BE209" s="217"/>
      <c r="BF209" s="217"/>
      <c r="BG209" s="217"/>
      <c r="BH209" s="217"/>
      <c r="BI209" s="217"/>
      <c r="BJ209" s="217"/>
      <c r="BK209" s="217"/>
      <c r="BL209" s="217"/>
      <c r="BM209" s="218">
        <v>26</v>
      </c>
    </row>
    <row r="210" spans="1:65">
      <c r="A210" s="29"/>
      <c r="B210" s="19">
        <v>1</v>
      </c>
      <c r="C210" s="9">
        <v>3</v>
      </c>
      <c r="D210" s="219">
        <v>79</v>
      </c>
      <c r="E210" s="220">
        <v>50</v>
      </c>
      <c r="F210" s="219">
        <v>64</v>
      </c>
      <c r="G210" s="219">
        <v>76</v>
      </c>
      <c r="H210" s="219">
        <v>88</v>
      </c>
      <c r="I210" s="219">
        <v>88.3</v>
      </c>
      <c r="J210" s="219">
        <v>55</v>
      </c>
      <c r="K210" s="220">
        <v>50</v>
      </c>
      <c r="L210" s="219">
        <v>78</v>
      </c>
      <c r="M210" s="219">
        <v>84</v>
      </c>
      <c r="N210" s="219">
        <v>79</v>
      </c>
      <c r="O210" s="219">
        <v>78</v>
      </c>
      <c r="P210" s="220">
        <v>40</v>
      </c>
      <c r="Q210" s="235">
        <v>76</v>
      </c>
      <c r="R210" s="219">
        <v>53</v>
      </c>
      <c r="S210" s="219">
        <v>50</v>
      </c>
      <c r="T210" s="219">
        <v>74</v>
      </c>
      <c r="U210" s="219">
        <v>76</v>
      </c>
      <c r="V210" s="219">
        <v>73</v>
      </c>
      <c r="W210" s="219">
        <v>72</v>
      </c>
      <c r="X210" s="219">
        <v>42</v>
      </c>
      <c r="Y210" s="219">
        <v>77</v>
      </c>
      <c r="Z210" s="219">
        <v>73</v>
      </c>
      <c r="AA210" s="219">
        <v>71</v>
      </c>
      <c r="AB210" s="216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  <c r="BA210" s="217"/>
      <c r="BB210" s="217"/>
      <c r="BC210" s="217"/>
      <c r="BD210" s="217"/>
      <c r="BE210" s="217"/>
      <c r="BF210" s="217"/>
      <c r="BG210" s="217"/>
      <c r="BH210" s="217"/>
      <c r="BI210" s="217"/>
      <c r="BJ210" s="217"/>
      <c r="BK210" s="217"/>
      <c r="BL210" s="217"/>
      <c r="BM210" s="218">
        <v>16</v>
      </c>
    </row>
    <row r="211" spans="1:65">
      <c r="A211" s="29"/>
      <c r="B211" s="19">
        <v>1</v>
      </c>
      <c r="C211" s="9">
        <v>4</v>
      </c>
      <c r="D211" s="219">
        <v>81</v>
      </c>
      <c r="E211" s="220">
        <v>60</v>
      </c>
      <c r="F211" s="219">
        <v>66</v>
      </c>
      <c r="G211" s="219">
        <v>75</v>
      </c>
      <c r="H211" s="219">
        <v>87</v>
      </c>
      <c r="I211" s="219">
        <v>89.5</v>
      </c>
      <c r="J211" s="219">
        <v>55</v>
      </c>
      <c r="K211" s="220">
        <v>60</v>
      </c>
      <c r="L211" s="219">
        <v>75</v>
      </c>
      <c r="M211" s="219">
        <v>85</v>
      </c>
      <c r="N211" s="219">
        <v>78</v>
      </c>
      <c r="O211" s="219">
        <v>75</v>
      </c>
      <c r="P211" s="220">
        <v>41</v>
      </c>
      <c r="Q211" s="219">
        <v>62</v>
      </c>
      <c r="R211" s="219">
        <v>51</v>
      </c>
      <c r="S211" s="219">
        <v>55</v>
      </c>
      <c r="T211" s="219">
        <v>73</v>
      </c>
      <c r="U211" s="219">
        <v>73</v>
      </c>
      <c r="V211" s="219">
        <v>69</v>
      </c>
      <c r="W211" s="219">
        <v>64</v>
      </c>
      <c r="X211" s="219">
        <v>83</v>
      </c>
      <c r="Y211" s="219">
        <v>79</v>
      </c>
      <c r="Z211" s="219">
        <v>69</v>
      </c>
      <c r="AA211" s="235">
        <v>68</v>
      </c>
      <c r="AB211" s="216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  <c r="BA211" s="217"/>
      <c r="BB211" s="217"/>
      <c r="BC211" s="217"/>
      <c r="BD211" s="217"/>
      <c r="BE211" s="217"/>
      <c r="BF211" s="217"/>
      <c r="BG211" s="217"/>
      <c r="BH211" s="217"/>
      <c r="BI211" s="217"/>
      <c r="BJ211" s="217"/>
      <c r="BK211" s="217"/>
      <c r="BL211" s="217"/>
      <c r="BM211" s="218">
        <v>71.546825396825369</v>
      </c>
    </row>
    <row r="212" spans="1:65">
      <c r="A212" s="29"/>
      <c r="B212" s="19">
        <v>1</v>
      </c>
      <c r="C212" s="9">
        <v>5</v>
      </c>
      <c r="D212" s="219">
        <v>79</v>
      </c>
      <c r="E212" s="220">
        <v>60</v>
      </c>
      <c r="F212" s="219">
        <v>64</v>
      </c>
      <c r="G212" s="219">
        <v>79</v>
      </c>
      <c r="H212" s="219">
        <v>86</v>
      </c>
      <c r="I212" s="219">
        <v>87.9</v>
      </c>
      <c r="J212" s="219">
        <v>60</v>
      </c>
      <c r="K212" s="220">
        <v>60</v>
      </c>
      <c r="L212" s="219">
        <v>78</v>
      </c>
      <c r="M212" s="219">
        <v>80</v>
      </c>
      <c r="N212" s="219">
        <v>78</v>
      </c>
      <c r="O212" s="219">
        <v>79</v>
      </c>
      <c r="P212" s="220">
        <v>43</v>
      </c>
      <c r="Q212" s="219">
        <v>65</v>
      </c>
      <c r="R212" s="219">
        <v>46</v>
      </c>
      <c r="S212" s="219">
        <v>55</v>
      </c>
      <c r="T212" s="219">
        <v>73</v>
      </c>
      <c r="U212" s="219">
        <v>75</v>
      </c>
      <c r="V212" s="219">
        <v>63</v>
      </c>
      <c r="W212" s="219">
        <v>63</v>
      </c>
      <c r="X212" s="219">
        <v>83</v>
      </c>
      <c r="Y212" s="219">
        <v>79</v>
      </c>
      <c r="Z212" s="219">
        <v>74</v>
      </c>
      <c r="AA212" s="219">
        <v>70</v>
      </c>
      <c r="AB212" s="216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  <c r="BA212" s="217"/>
      <c r="BB212" s="217"/>
      <c r="BC212" s="217"/>
      <c r="BD212" s="217"/>
      <c r="BE212" s="217"/>
      <c r="BF212" s="217"/>
      <c r="BG212" s="217"/>
      <c r="BH212" s="217"/>
      <c r="BI212" s="217"/>
      <c r="BJ212" s="217"/>
      <c r="BK212" s="217"/>
      <c r="BL212" s="217"/>
      <c r="BM212" s="218">
        <v>25</v>
      </c>
    </row>
    <row r="213" spans="1:65">
      <c r="A213" s="29"/>
      <c r="B213" s="19">
        <v>1</v>
      </c>
      <c r="C213" s="9">
        <v>6</v>
      </c>
      <c r="D213" s="219">
        <v>80</v>
      </c>
      <c r="E213" s="220">
        <v>50</v>
      </c>
      <c r="F213" s="219">
        <v>64</v>
      </c>
      <c r="G213" s="219">
        <v>77</v>
      </c>
      <c r="H213" s="219">
        <v>86</v>
      </c>
      <c r="I213" s="219">
        <v>85.3</v>
      </c>
      <c r="J213" s="219">
        <v>50</v>
      </c>
      <c r="K213" s="220">
        <v>60</v>
      </c>
      <c r="L213" s="219">
        <v>72</v>
      </c>
      <c r="M213" s="219">
        <v>83</v>
      </c>
      <c r="N213" s="219">
        <v>84</v>
      </c>
      <c r="O213" s="219">
        <v>71</v>
      </c>
      <c r="P213" s="220">
        <v>42</v>
      </c>
      <c r="Q213" s="219">
        <v>67</v>
      </c>
      <c r="R213" s="219">
        <v>46</v>
      </c>
      <c r="S213" s="219">
        <v>50</v>
      </c>
      <c r="T213" s="219">
        <v>74</v>
      </c>
      <c r="U213" s="219">
        <v>72</v>
      </c>
      <c r="V213" s="219">
        <v>73</v>
      </c>
      <c r="W213" s="219">
        <v>68</v>
      </c>
      <c r="X213" s="219">
        <v>84</v>
      </c>
      <c r="Y213" s="219">
        <v>78</v>
      </c>
      <c r="Z213" s="219">
        <v>74</v>
      </c>
      <c r="AA213" s="219">
        <v>71</v>
      </c>
      <c r="AB213" s="216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7"/>
      <c r="AT213" s="217"/>
      <c r="AU213" s="217"/>
      <c r="AV213" s="217"/>
      <c r="AW213" s="217"/>
      <c r="AX213" s="217"/>
      <c r="AY213" s="217"/>
      <c r="AZ213" s="217"/>
      <c r="BA213" s="217"/>
      <c r="BB213" s="217"/>
      <c r="BC213" s="217"/>
      <c r="BD213" s="217"/>
      <c r="BE213" s="217"/>
      <c r="BF213" s="217"/>
      <c r="BG213" s="217"/>
      <c r="BH213" s="217"/>
      <c r="BI213" s="217"/>
      <c r="BJ213" s="217"/>
      <c r="BK213" s="217"/>
      <c r="BL213" s="217"/>
      <c r="BM213" s="221"/>
    </row>
    <row r="214" spans="1:65">
      <c r="A214" s="29"/>
      <c r="B214" s="20" t="s">
        <v>273</v>
      </c>
      <c r="C214" s="12"/>
      <c r="D214" s="222">
        <v>80</v>
      </c>
      <c r="E214" s="222">
        <v>55</v>
      </c>
      <c r="F214" s="222">
        <v>65.833333333333329</v>
      </c>
      <c r="G214" s="222">
        <v>76.666666666666671</v>
      </c>
      <c r="H214" s="222">
        <v>86.666666666666671</v>
      </c>
      <c r="I214" s="222">
        <v>87.816666666666663</v>
      </c>
      <c r="J214" s="222">
        <v>55</v>
      </c>
      <c r="K214" s="222">
        <v>58.333333333333336</v>
      </c>
      <c r="L214" s="222">
        <v>75.166666666666671</v>
      </c>
      <c r="M214" s="222">
        <v>82.5</v>
      </c>
      <c r="N214" s="222">
        <v>80.333333333333329</v>
      </c>
      <c r="O214" s="222">
        <v>75.333333333333329</v>
      </c>
      <c r="P214" s="222">
        <v>41.333333333333336</v>
      </c>
      <c r="Q214" s="222">
        <v>67.333333333333329</v>
      </c>
      <c r="R214" s="222">
        <v>49</v>
      </c>
      <c r="S214" s="222">
        <v>53.333333333333336</v>
      </c>
      <c r="T214" s="222">
        <v>74.333333333333329</v>
      </c>
      <c r="U214" s="222">
        <v>74.5</v>
      </c>
      <c r="V214" s="222">
        <v>68.5</v>
      </c>
      <c r="W214" s="222">
        <v>66.333333333333329</v>
      </c>
      <c r="X214" s="222">
        <v>67.5</v>
      </c>
      <c r="Y214" s="222">
        <v>76.166666666666671</v>
      </c>
      <c r="Z214" s="222">
        <v>71.833333333333329</v>
      </c>
      <c r="AA214" s="222">
        <v>70.333333333333329</v>
      </c>
      <c r="AB214" s="216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  <c r="BA214" s="217"/>
      <c r="BB214" s="217"/>
      <c r="BC214" s="217"/>
      <c r="BD214" s="217"/>
      <c r="BE214" s="217"/>
      <c r="BF214" s="217"/>
      <c r="BG214" s="217"/>
      <c r="BH214" s="217"/>
      <c r="BI214" s="217"/>
      <c r="BJ214" s="217"/>
      <c r="BK214" s="217"/>
      <c r="BL214" s="217"/>
      <c r="BM214" s="221"/>
    </row>
    <row r="215" spans="1:65">
      <c r="A215" s="29"/>
      <c r="B215" s="3" t="s">
        <v>274</v>
      </c>
      <c r="C215" s="28"/>
      <c r="D215" s="219">
        <v>80</v>
      </c>
      <c r="E215" s="219">
        <v>55</v>
      </c>
      <c r="F215" s="219">
        <v>65</v>
      </c>
      <c r="G215" s="219">
        <v>76.5</v>
      </c>
      <c r="H215" s="219">
        <v>86.5</v>
      </c>
      <c r="I215" s="219">
        <v>88.1</v>
      </c>
      <c r="J215" s="219">
        <v>55</v>
      </c>
      <c r="K215" s="219">
        <v>60</v>
      </c>
      <c r="L215" s="219">
        <v>74.5</v>
      </c>
      <c r="M215" s="219">
        <v>83</v>
      </c>
      <c r="N215" s="219">
        <v>80</v>
      </c>
      <c r="O215" s="219">
        <v>76</v>
      </c>
      <c r="P215" s="219">
        <v>41</v>
      </c>
      <c r="Q215" s="219">
        <v>66.5</v>
      </c>
      <c r="R215" s="219">
        <v>48.5</v>
      </c>
      <c r="S215" s="219">
        <v>55</v>
      </c>
      <c r="T215" s="219">
        <v>74</v>
      </c>
      <c r="U215" s="219">
        <v>74.5</v>
      </c>
      <c r="V215" s="219">
        <v>69.5</v>
      </c>
      <c r="W215" s="219">
        <v>66</v>
      </c>
      <c r="X215" s="219">
        <v>78.5</v>
      </c>
      <c r="Y215" s="219">
        <v>77.5</v>
      </c>
      <c r="Z215" s="219">
        <v>72.5</v>
      </c>
      <c r="AA215" s="219">
        <v>71</v>
      </c>
      <c r="AB215" s="216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7"/>
      <c r="AT215" s="217"/>
      <c r="AU215" s="217"/>
      <c r="AV215" s="217"/>
      <c r="AW215" s="217"/>
      <c r="AX215" s="217"/>
      <c r="AY215" s="217"/>
      <c r="AZ215" s="217"/>
      <c r="BA215" s="217"/>
      <c r="BB215" s="217"/>
      <c r="BC215" s="217"/>
      <c r="BD215" s="217"/>
      <c r="BE215" s="217"/>
      <c r="BF215" s="217"/>
      <c r="BG215" s="217"/>
      <c r="BH215" s="217"/>
      <c r="BI215" s="217"/>
      <c r="BJ215" s="217"/>
      <c r="BK215" s="217"/>
      <c r="BL215" s="217"/>
      <c r="BM215" s="221"/>
    </row>
    <row r="216" spans="1:65">
      <c r="A216" s="29"/>
      <c r="B216" s="3" t="s">
        <v>275</v>
      </c>
      <c r="C216" s="28"/>
      <c r="D216" s="219">
        <v>0.89442719099991586</v>
      </c>
      <c r="E216" s="219">
        <v>5.4772255750516612</v>
      </c>
      <c r="F216" s="219">
        <v>2.2286019533929036</v>
      </c>
      <c r="G216" s="219">
        <v>2.0655911179772888</v>
      </c>
      <c r="H216" s="219">
        <v>0.81649658092772603</v>
      </c>
      <c r="I216" s="219">
        <v>1.4998888847733596</v>
      </c>
      <c r="J216" s="219">
        <v>3.1622776601683795</v>
      </c>
      <c r="K216" s="219">
        <v>4.0824829046386304</v>
      </c>
      <c r="L216" s="219">
        <v>2.4013884872437168</v>
      </c>
      <c r="M216" s="219">
        <v>2.0736441353327719</v>
      </c>
      <c r="N216" s="219">
        <v>2.4221202832779931</v>
      </c>
      <c r="O216" s="219">
        <v>3.2659863237109041</v>
      </c>
      <c r="P216" s="219">
        <v>1.0327955589886444</v>
      </c>
      <c r="Q216" s="219">
        <v>4.7187568984497039</v>
      </c>
      <c r="R216" s="219">
        <v>3.7416573867739413</v>
      </c>
      <c r="S216" s="219">
        <v>2.5819888974716112</v>
      </c>
      <c r="T216" s="219">
        <v>1.8618986725025253</v>
      </c>
      <c r="U216" s="219">
        <v>1.8708286933869707</v>
      </c>
      <c r="V216" s="219">
        <v>4.5497252664309302</v>
      </c>
      <c r="W216" s="219">
        <v>4.7609522856952333</v>
      </c>
      <c r="X216" s="219">
        <v>21.248529360875779</v>
      </c>
      <c r="Y216" s="219">
        <v>3.3115957885386109</v>
      </c>
      <c r="Z216" s="219">
        <v>2.3166067138525404</v>
      </c>
      <c r="AA216" s="219">
        <v>1.2110601416389968</v>
      </c>
      <c r="AB216" s="216"/>
      <c r="AC216" s="217"/>
      <c r="AD216" s="217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7"/>
      <c r="AT216" s="217"/>
      <c r="AU216" s="217"/>
      <c r="AV216" s="217"/>
      <c r="AW216" s="217"/>
      <c r="AX216" s="217"/>
      <c r="AY216" s="217"/>
      <c r="AZ216" s="217"/>
      <c r="BA216" s="217"/>
      <c r="BB216" s="217"/>
      <c r="BC216" s="217"/>
      <c r="BD216" s="217"/>
      <c r="BE216" s="217"/>
      <c r="BF216" s="217"/>
      <c r="BG216" s="217"/>
      <c r="BH216" s="217"/>
      <c r="BI216" s="217"/>
      <c r="BJ216" s="217"/>
      <c r="BK216" s="217"/>
      <c r="BL216" s="217"/>
      <c r="BM216" s="221"/>
    </row>
    <row r="217" spans="1:65">
      <c r="A217" s="29"/>
      <c r="B217" s="3" t="s">
        <v>87</v>
      </c>
      <c r="C217" s="28"/>
      <c r="D217" s="13">
        <v>1.1180339887498949E-2</v>
      </c>
      <c r="E217" s="13">
        <v>9.9585919546393842E-2</v>
      </c>
      <c r="F217" s="13">
        <v>3.3852181570525122E-2</v>
      </c>
      <c r="G217" s="13">
        <v>2.6942492843182026E-2</v>
      </c>
      <c r="H217" s="13">
        <v>9.4211143953199152E-3</v>
      </c>
      <c r="I217" s="13">
        <v>1.707977473645883E-2</v>
      </c>
      <c r="J217" s="13">
        <v>5.7495957457606897E-2</v>
      </c>
      <c r="K217" s="13">
        <v>6.9985421222376512E-2</v>
      </c>
      <c r="L217" s="13">
        <v>3.1947518677300002E-2</v>
      </c>
      <c r="M217" s="13">
        <v>2.5135080428276023E-2</v>
      </c>
      <c r="N217" s="13">
        <v>3.015087489557668E-2</v>
      </c>
      <c r="O217" s="13">
        <v>4.3353800757224392E-2</v>
      </c>
      <c r="P217" s="13">
        <v>2.4986989330370427E-2</v>
      </c>
      <c r="Q217" s="13">
        <v>7.0080547996777792E-2</v>
      </c>
      <c r="R217" s="13">
        <v>7.6360354832121252E-2</v>
      </c>
      <c r="S217" s="13">
        <v>4.8412291827592706E-2</v>
      </c>
      <c r="T217" s="13">
        <v>2.5047964204069847E-2</v>
      </c>
      <c r="U217" s="13">
        <v>2.5111794542106988E-2</v>
      </c>
      <c r="V217" s="13">
        <v>6.6419346955196065E-2</v>
      </c>
      <c r="W217" s="13">
        <v>7.1773150035606539E-2</v>
      </c>
      <c r="X217" s="13">
        <v>0.31479302756853006</v>
      </c>
      <c r="Y217" s="13">
        <v>4.347828168759664E-2</v>
      </c>
      <c r="Z217" s="13">
        <v>3.2249745436462279E-2</v>
      </c>
      <c r="AA217" s="13">
        <v>1.7218864573066307E-2</v>
      </c>
      <c r="AB217" s="155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3" t="s">
        <v>276</v>
      </c>
      <c r="C218" s="28"/>
      <c r="D218" s="13">
        <v>0.11814884247190816</v>
      </c>
      <c r="E218" s="13">
        <v>-0.23127267080056324</v>
      </c>
      <c r="F218" s="13">
        <v>-7.9856681715825717E-2</v>
      </c>
      <c r="G218" s="13">
        <v>7.1559307368912028E-2</v>
      </c>
      <c r="H218" s="13">
        <v>0.21132791267790041</v>
      </c>
      <c r="I218" s="13">
        <v>0.22740130228843403</v>
      </c>
      <c r="J218" s="13">
        <v>-0.23127267080056324</v>
      </c>
      <c r="K218" s="13">
        <v>-0.184683135697567</v>
      </c>
      <c r="L218" s="13">
        <v>5.0594016572563572E-2</v>
      </c>
      <c r="M218" s="13">
        <v>0.15309099379915514</v>
      </c>
      <c r="N218" s="13">
        <v>0.12280779598220759</v>
      </c>
      <c r="O218" s="13">
        <v>5.29234933277134E-2</v>
      </c>
      <c r="P218" s="13">
        <v>-0.42228976472284752</v>
      </c>
      <c r="Q218" s="13">
        <v>-5.8891390919477482E-2</v>
      </c>
      <c r="R218" s="13">
        <v>-0.31513383398595629</v>
      </c>
      <c r="S218" s="13">
        <v>-0.2545674383520613</v>
      </c>
      <c r="T218" s="13">
        <v>3.8946632796814429E-2</v>
      </c>
      <c r="U218" s="13">
        <v>4.1276109551964479E-2</v>
      </c>
      <c r="V218" s="13">
        <v>-4.2585053633428682E-2</v>
      </c>
      <c r="W218" s="13">
        <v>-7.2868251450376342E-2</v>
      </c>
      <c r="X218" s="13">
        <v>-5.6561914164327542E-2</v>
      </c>
      <c r="Y218" s="13">
        <v>6.4570877103462543E-2</v>
      </c>
      <c r="Z218" s="13">
        <v>4.0044814695674447E-3</v>
      </c>
      <c r="AA218" s="13">
        <v>-1.6960809326780901E-2</v>
      </c>
      <c r="AB218" s="155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29"/>
      <c r="B219" s="45" t="s">
        <v>277</v>
      </c>
      <c r="C219" s="46"/>
      <c r="D219" s="44">
        <v>0.75</v>
      </c>
      <c r="E219" s="44" t="s">
        <v>278</v>
      </c>
      <c r="F219" s="44">
        <v>0.78</v>
      </c>
      <c r="G219" s="44">
        <v>0.39</v>
      </c>
      <c r="H219" s="44">
        <v>1.47</v>
      </c>
      <c r="I219" s="44">
        <v>1.59</v>
      </c>
      <c r="J219" s="44">
        <v>1.95</v>
      </c>
      <c r="K219" s="44" t="s">
        <v>278</v>
      </c>
      <c r="L219" s="44">
        <v>0.22</v>
      </c>
      <c r="M219" s="44">
        <v>1.02</v>
      </c>
      <c r="N219" s="44">
        <v>0.78</v>
      </c>
      <c r="O219" s="44">
        <v>0.24</v>
      </c>
      <c r="P219" s="44">
        <v>3.43</v>
      </c>
      <c r="Q219" s="44">
        <v>0.62</v>
      </c>
      <c r="R219" s="44">
        <v>2.6</v>
      </c>
      <c r="S219" s="44">
        <v>2.13</v>
      </c>
      <c r="T219" s="44">
        <v>0.13</v>
      </c>
      <c r="U219" s="44">
        <v>0.15</v>
      </c>
      <c r="V219" s="44">
        <v>0.49</v>
      </c>
      <c r="W219" s="44">
        <v>0.73</v>
      </c>
      <c r="X219" s="44">
        <v>0.6</v>
      </c>
      <c r="Y219" s="44">
        <v>0.33</v>
      </c>
      <c r="Z219" s="44">
        <v>0.13</v>
      </c>
      <c r="AA219" s="44">
        <v>0.3</v>
      </c>
      <c r="AB219" s="155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0" t="s">
        <v>305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BM220" s="55"/>
    </row>
    <row r="221" spans="1:65">
      <c r="BM221" s="55"/>
    </row>
    <row r="222" spans="1:65" ht="15">
      <c r="B222" s="8" t="s">
        <v>510</v>
      </c>
      <c r="BM222" s="27" t="s">
        <v>67</v>
      </c>
    </row>
    <row r="223" spans="1:65" ht="15">
      <c r="A223" s="24" t="s">
        <v>28</v>
      </c>
      <c r="B223" s="18" t="s">
        <v>111</v>
      </c>
      <c r="C223" s="15" t="s">
        <v>112</v>
      </c>
      <c r="D223" s="16" t="s">
        <v>231</v>
      </c>
      <c r="E223" s="17" t="s">
        <v>231</v>
      </c>
      <c r="F223" s="17" t="s">
        <v>231</v>
      </c>
      <c r="G223" s="17" t="s">
        <v>231</v>
      </c>
      <c r="H223" s="17" t="s">
        <v>231</v>
      </c>
      <c r="I223" s="17" t="s">
        <v>231</v>
      </c>
      <c r="J223" s="17" t="s">
        <v>231</v>
      </c>
      <c r="K223" s="17" t="s">
        <v>231</v>
      </c>
      <c r="L223" s="17" t="s">
        <v>231</v>
      </c>
      <c r="M223" s="17" t="s">
        <v>231</v>
      </c>
      <c r="N223" s="17" t="s">
        <v>231</v>
      </c>
      <c r="O223" s="17" t="s">
        <v>231</v>
      </c>
      <c r="P223" s="17" t="s">
        <v>231</v>
      </c>
      <c r="Q223" s="17" t="s">
        <v>231</v>
      </c>
      <c r="R223" s="17" t="s">
        <v>231</v>
      </c>
      <c r="S223" s="17" t="s">
        <v>231</v>
      </c>
      <c r="T223" s="17" t="s">
        <v>231</v>
      </c>
      <c r="U223" s="17" t="s">
        <v>231</v>
      </c>
      <c r="V223" s="17" t="s">
        <v>231</v>
      </c>
      <c r="W223" s="17" t="s">
        <v>231</v>
      </c>
      <c r="X223" s="17" t="s">
        <v>231</v>
      </c>
      <c r="Y223" s="17" t="s">
        <v>231</v>
      </c>
      <c r="Z223" s="155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1</v>
      </c>
    </row>
    <row r="224" spans="1:65">
      <c r="A224" s="29"/>
      <c r="B224" s="19" t="s">
        <v>232</v>
      </c>
      <c r="C224" s="9" t="s">
        <v>232</v>
      </c>
      <c r="D224" s="153" t="s">
        <v>234</v>
      </c>
      <c r="E224" s="154" t="s">
        <v>235</v>
      </c>
      <c r="F224" s="154" t="s">
        <v>237</v>
      </c>
      <c r="G224" s="154" t="s">
        <v>238</v>
      </c>
      <c r="H224" s="154" t="s">
        <v>240</v>
      </c>
      <c r="I224" s="154" t="s">
        <v>241</v>
      </c>
      <c r="J224" s="154" t="s">
        <v>242</v>
      </c>
      <c r="K224" s="154" t="s">
        <v>243</v>
      </c>
      <c r="L224" s="154" t="s">
        <v>245</v>
      </c>
      <c r="M224" s="154" t="s">
        <v>246</v>
      </c>
      <c r="N224" s="154" t="s">
        <v>248</v>
      </c>
      <c r="O224" s="154" t="s">
        <v>249</v>
      </c>
      <c r="P224" s="154" t="s">
        <v>251</v>
      </c>
      <c r="Q224" s="154" t="s">
        <v>252</v>
      </c>
      <c r="R224" s="154" t="s">
        <v>253</v>
      </c>
      <c r="S224" s="154" t="s">
        <v>254</v>
      </c>
      <c r="T224" s="154" t="s">
        <v>256</v>
      </c>
      <c r="U224" s="154" t="s">
        <v>260</v>
      </c>
      <c r="V224" s="154" t="s">
        <v>261</v>
      </c>
      <c r="W224" s="154" t="s">
        <v>262</v>
      </c>
      <c r="X224" s="154" t="s">
        <v>263</v>
      </c>
      <c r="Y224" s="154" t="s">
        <v>264</v>
      </c>
      <c r="Z224" s="155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 t="s">
        <v>3</v>
      </c>
    </row>
    <row r="225" spans="1:65">
      <c r="A225" s="29"/>
      <c r="B225" s="19"/>
      <c r="C225" s="9"/>
      <c r="D225" s="10" t="s">
        <v>299</v>
      </c>
      <c r="E225" s="11" t="s">
        <v>300</v>
      </c>
      <c r="F225" s="11" t="s">
        <v>299</v>
      </c>
      <c r="G225" s="11" t="s">
        <v>300</v>
      </c>
      <c r="H225" s="11" t="s">
        <v>299</v>
      </c>
      <c r="I225" s="11" t="s">
        <v>300</v>
      </c>
      <c r="J225" s="11" t="s">
        <v>299</v>
      </c>
      <c r="K225" s="11" t="s">
        <v>300</v>
      </c>
      <c r="L225" s="11" t="s">
        <v>300</v>
      </c>
      <c r="M225" s="11" t="s">
        <v>115</v>
      </c>
      <c r="N225" s="11" t="s">
        <v>300</v>
      </c>
      <c r="O225" s="11" t="s">
        <v>299</v>
      </c>
      <c r="P225" s="11" t="s">
        <v>300</v>
      </c>
      <c r="Q225" s="11" t="s">
        <v>300</v>
      </c>
      <c r="R225" s="11" t="s">
        <v>299</v>
      </c>
      <c r="S225" s="11" t="s">
        <v>300</v>
      </c>
      <c r="T225" s="11" t="s">
        <v>299</v>
      </c>
      <c r="U225" s="11" t="s">
        <v>300</v>
      </c>
      <c r="V225" s="11" t="s">
        <v>300</v>
      </c>
      <c r="W225" s="11" t="s">
        <v>299</v>
      </c>
      <c r="X225" s="11" t="s">
        <v>299</v>
      </c>
      <c r="Y225" s="11" t="s">
        <v>299</v>
      </c>
      <c r="Z225" s="155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2</v>
      </c>
    </row>
    <row r="226" spans="1:65">
      <c r="A226" s="29"/>
      <c r="B226" s="19"/>
      <c r="C226" s="9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155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3</v>
      </c>
    </row>
    <row r="227" spans="1:65">
      <c r="A227" s="29"/>
      <c r="B227" s="18">
        <v>1</v>
      </c>
      <c r="C227" s="14">
        <v>1</v>
      </c>
      <c r="D227" s="21">
        <v>5.65</v>
      </c>
      <c r="E227" s="21">
        <v>5.7</v>
      </c>
      <c r="F227" s="21">
        <v>6.15</v>
      </c>
      <c r="G227" s="21">
        <v>5.7</v>
      </c>
      <c r="H227" s="21">
        <v>5.5</v>
      </c>
      <c r="I227" s="21">
        <v>6.2</v>
      </c>
      <c r="J227" s="21">
        <v>6.2</v>
      </c>
      <c r="K227" s="21">
        <v>5.85</v>
      </c>
      <c r="L227" s="21">
        <v>6.2</v>
      </c>
      <c r="M227" s="21">
        <v>5.9</v>
      </c>
      <c r="N227" s="21">
        <v>5.97</v>
      </c>
      <c r="O227" s="21">
        <v>5.47</v>
      </c>
      <c r="P227" s="148">
        <v>6</v>
      </c>
      <c r="Q227" s="21">
        <v>5.34</v>
      </c>
      <c r="R227" s="21">
        <v>6.01</v>
      </c>
      <c r="S227" s="21">
        <v>5.7</v>
      </c>
      <c r="T227" s="21">
        <v>6.3</v>
      </c>
      <c r="U227" s="21">
        <v>6.1</v>
      </c>
      <c r="V227" s="148">
        <v>4.67</v>
      </c>
      <c r="W227" s="21">
        <v>5.92</v>
      </c>
      <c r="X227" s="21">
        <v>5.81</v>
      </c>
      <c r="Y227" s="149">
        <v>6.15</v>
      </c>
      <c r="Z227" s="155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</v>
      </c>
    </row>
    <row r="228" spans="1:65">
      <c r="A228" s="29"/>
      <c r="B228" s="19">
        <v>1</v>
      </c>
      <c r="C228" s="9">
        <v>2</v>
      </c>
      <c r="D228" s="11">
        <v>5.61</v>
      </c>
      <c r="E228" s="11">
        <v>5.8</v>
      </c>
      <c r="F228" s="11">
        <v>6.22</v>
      </c>
      <c r="G228" s="11">
        <v>5.8</v>
      </c>
      <c r="H228" s="11">
        <v>5.5</v>
      </c>
      <c r="I228" s="11">
        <v>6</v>
      </c>
      <c r="J228" s="11">
        <v>6.5</v>
      </c>
      <c r="K228" s="11">
        <v>6.04</v>
      </c>
      <c r="L228" s="11">
        <v>6.35</v>
      </c>
      <c r="M228" s="11">
        <v>5.9</v>
      </c>
      <c r="N228" s="11">
        <v>6.21</v>
      </c>
      <c r="O228" s="11">
        <v>5.35</v>
      </c>
      <c r="P228" s="150">
        <v>6</v>
      </c>
      <c r="Q228" s="11">
        <v>5.45</v>
      </c>
      <c r="R228" s="11">
        <v>5.91</v>
      </c>
      <c r="S228" s="11">
        <v>5.4</v>
      </c>
      <c r="T228" s="11">
        <v>5.7</v>
      </c>
      <c r="U228" s="11">
        <v>5.9</v>
      </c>
      <c r="V228" s="150">
        <v>4.42</v>
      </c>
      <c r="W228" s="11">
        <v>5.68</v>
      </c>
      <c r="X228" s="11">
        <v>5.86</v>
      </c>
      <c r="Y228" s="11">
        <v>5.66</v>
      </c>
      <c r="Z228" s="155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27</v>
      </c>
    </row>
    <row r="229" spans="1:65">
      <c r="A229" s="29"/>
      <c r="B229" s="19">
        <v>1</v>
      </c>
      <c r="C229" s="9">
        <v>3</v>
      </c>
      <c r="D229" s="11">
        <v>5.62</v>
      </c>
      <c r="E229" s="11">
        <v>5.8</v>
      </c>
      <c r="F229" s="11">
        <v>6.36</v>
      </c>
      <c r="G229" s="11">
        <v>5.8</v>
      </c>
      <c r="H229" s="11">
        <v>5.5</v>
      </c>
      <c r="I229" s="11">
        <v>6</v>
      </c>
      <c r="J229" s="11">
        <v>6.4</v>
      </c>
      <c r="K229" s="11">
        <v>5.97</v>
      </c>
      <c r="L229" s="11">
        <v>6.43</v>
      </c>
      <c r="M229" s="11">
        <v>5.9</v>
      </c>
      <c r="N229" s="11">
        <v>6.16</v>
      </c>
      <c r="O229" s="11">
        <v>5.46</v>
      </c>
      <c r="P229" s="150">
        <v>6</v>
      </c>
      <c r="Q229" s="11">
        <v>5.65</v>
      </c>
      <c r="R229" s="11">
        <v>6.07</v>
      </c>
      <c r="S229" s="11">
        <v>5.2</v>
      </c>
      <c r="T229" s="11">
        <v>5.9</v>
      </c>
      <c r="U229" s="11">
        <v>5.9</v>
      </c>
      <c r="V229" s="150">
        <v>4.46</v>
      </c>
      <c r="W229" s="11">
        <v>5.64</v>
      </c>
      <c r="X229" s="11">
        <v>5.8</v>
      </c>
      <c r="Y229" s="11">
        <v>5.74</v>
      </c>
      <c r="Z229" s="155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16</v>
      </c>
    </row>
    <row r="230" spans="1:65">
      <c r="A230" s="29"/>
      <c r="B230" s="19">
        <v>1</v>
      </c>
      <c r="C230" s="9">
        <v>4</v>
      </c>
      <c r="D230" s="11">
        <v>5.86</v>
      </c>
      <c r="E230" s="11">
        <v>5.7</v>
      </c>
      <c r="F230" s="11">
        <v>6.2</v>
      </c>
      <c r="G230" s="11">
        <v>5.8</v>
      </c>
      <c r="H230" s="11">
        <v>5.5</v>
      </c>
      <c r="I230" s="11">
        <v>6.2</v>
      </c>
      <c r="J230" s="11">
        <v>6.5</v>
      </c>
      <c r="K230" s="11">
        <v>5.94</v>
      </c>
      <c r="L230" s="11">
        <v>6.45</v>
      </c>
      <c r="M230" s="11">
        <v>5.9</v>
      </c>
      <c r="N230" s="11">
        <v>6.06</v>
      </c>
      <c r="O230" s="11">
        <v>5.38</v>
      </c>
      <c r="P230" s="150">
        <v>6</v>
      </c>
      <c r="Q230" s="11">
        <v>5.26</v>
      </c>
      <c r="R230" s="11">
        <v>6</v>
      </c>
      <c r="S230" s="11">
        <v>5.6</v>
      </c>
      <c r="T230" s="11">
        <v>5.9</v>
      </c>
      <c r="U230" s="11">
        <v>6.1</v>
      </c>
      <c r="V230" s="150">
        <v>4.6100000000000003</v>
      </c>
      <c r="W230" s="11">
        <v>5.8</v>
      </c>
      <c r="X230" s="11">
        <v>5.87</v>
      </c>
      <c r="Y230" s="11">
        <v>5.87</v>
      </c>
      <c r="Z230" s="155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5.8650500000000001</v>
      </c>
    </row>
    <row r="231" spans="1:65">
      <c r="A231" s="29"/>
      <c r="B231" s="19">
        <v>1</v>
      </c>
      <c r="C231" s="9">
        <v>5</v>
      </c>
      <c r="D231" s="11">
        <v>5.47</v>
      </c>
      <c r="E231" s="11">
        <v>5.8</v>
      </c>
      <c r="F231" s="11">
        <v>6.2</v>
      </c>
      <c r="G231" s="11">
        <v>5.7</v>
      </c>
      <c r="H231" s="11">
        <v>5.5</v>
      </c>
      <c r="I231" s="11">
        <v>6.1</v>
      </c>
      <c r="J231" s="11">
        <v>6.4</v>
      </c>
      <c r="K231" s="11">
        <v>5.94</v>
      </c>
      <c r="L231" s="11">
        <v>6.44</v>
      </c>
      <c r="M231" s="11">
        <v>5.9</v>
      </c>
      <c r="N231" s="11">
        <v>6.09</v>
      </c>
      <c r="O231" s="11">
        <v>5.45</v>
      </c>
      <c r="P231" s="150">
        <v>6</v>
      </c>
      <c r="Q231" s="11">
        <v>5.16</v>
      </c>
      <c r="R231" s="151">
        <v>6.35</v>
      </c>
      <c r="S231" s="11">
        <v>5.4</v>
      </c>
      <c r="T231" s="11">
        <v>6</v>
      </c>
      <c r="U231" s="11">
        <v>6.1</v>
      </c>
      <c r="V231" s="150">
        <v>4.46</v>
      </c>
      <c r="W231" s="11">
        <v>5.82</v>
      </c>
      <c r="X231" s="11">
        <v>5.87</v>
      </c>
      <c r="Y231" s="11">
        <v>5.82</v>
      </c>
      <c r="Z231" s="155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26</v>
      </c>
    </row>
    <row r="232" spans="1:65">
      <c r="A232" s="29"/>
      <c r="B232" s="19">
        <v>1</v>
      </c>
      <c r="C232" s="9">
        <v>6</v>
      </c>
      <c r="D232" s="11">
        <v>5.44</v>
      </c>
      <c r="E232" s="11">
        <v>5.8</v>
      </c>
      <c r="F232" s="11">
        <v>6.45</v>
      </c>
      <c r="G232" s="11">
        <v>5.7</v>
      </c>
      <c r="H232" s="11">
        <v>5.5</v>
      </c>
      <c r="I232" s="11">
        <v>6.1</v>
      </c>
      <c r="J232" s="11">
        <v>6.5</v>
      </c>
      <c r="K232" s="11">
        <v>5.97</v>
      </c>
      <c r="L232" s="151">
        <v>5.98</v>
      </c>
      <c r="M232" s="11">
        <v>5.9</v>
      </c>
      <c r="N232" s="11">
        <v>6.03</v>
      </c>
      <c r="O232" s="11">
        <v>5.51</v>
      </c>
      <c r="P232" s="150">
        <v>6</v>
      </c>
      <c r="Q232" s="11">
        <v>5.63</v>
      </c>
      <c r="R232" s="11">
        <v>5.85</v>
      </c>
      <c r="S232" s="11">
        <v>5.4</v>
      </c>
      <c r="T232" s="11">
        <v>5.8</v>
      </c>
      <c r="U232" s="11">
        <v>5.9</v>
      </c>
      <c r="V232" s="150">
        <v>4.53</v>
      </c>
      <c r="W232" s="11">
        <v>5.78</v>
      </c>
      <c r="X232" s="11">
        <v>5.79</v>
      </c>
      <c r="Y232" s="11">
        <v>5.78</v>
      </c>
      <c r="Z232" s="155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20" t="s">
        <v>273</v>
      </c>
      <c r="C233" s="12"/>
      <c r="D233" s="22">
        <v>5.6083333333333334</v>
      </c>
      <c r="E233" s="22">
        <v>5.7666666666666666</v>
      </c>
      <c r="F233" s="22">
        <v>6.2633333333333328</v>
      </c>
      <c r="G233" s="22">
        <v>5.75</v>
      </c>
      <c r="H233" s="22">
        <v>5.5</v>
      </c>
      <c r="I233" s="22">
        <v>6.1000000000000005</v>
      </c>
      <c r="J233" s="22">
        <v>6.416666666666667</v>
      </c>
      <c r="K233" s="22">
        <v>5.9516666666666671</v>
      </c>
      <c r="L233" s="22">
        <v>6.3083333333333336</v>
      </c>
      <c r="M233" s="22">
        <v>5.8999999999999995</v>
      </c>
      <c r="N233" s="22">
        <v>6.086666666666666</v>
      </c>
      <c r="O233" s="22">
        <v>5.4366666666666665</v>
      </c>
      <c r="P233" s="22">
        <v>6</v>
      </c>
      <c r="Q233" s="22">
        <v>5.4149999999999991</v>
      </c>
      <c r="R233" s="22">
        <v>6.0316666666666672</v>
      </c>
      <c r="S233" s="22">
        <v>5.4499999999999993</v>
      </c>
      <c r="T233" s="22">
        <v>5.9333333333333327</v>
      </c>
      <c r="U233" s="22">
        <v>6</v>
      </c>
      <c r="V233" s="22">
        <v>4.5250000000000004</v>
      </c>
      <c r="W233" s="22">
        <v>5.7733333333333334</v>
      </c>
      <c r="X233" s="22">
        <v>5.833333333333333</v>
      </c>
      <c r="Y233" s="22">
        <v>5.8366666666666669</v>
      </c>
      <c r="Z233" s="155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3" t="s">
        <v>274</v>
      </c>
      <c r="C234" s="28"/>
      <c r="D234" s="11">
        <v>5.6150000000000002</v>
      </c>
      <c r="E234" s="11">
        <v>5.8</v>
      </c>
      <c r="F234" s="11">
        <v>6.21</v>
      </c>
      <c r="G234" s="11">
        <v>5.75</v>
      </c>
      <c r="H234" s="11">
        <v>5.5</v>
      </c>
      <c r="I234" s="11">
        <v>6.1</v>
      </c>
      <c r="J234" s="11">
        <v>6.45</v>
      </c>
      <c r="K234" s="11">
        <v>5.9550000000000001</v>
      </c>
      <c r="L234" s="11">
        <v>6.39</v>
      </c>
      <c r="M234" s="11">
        <v>5.9</v>
      </c>
      <c r="N234" s="11">
        <v>6.0749999999999993</v>
      </c>
      <c r="O234" s="11">
        <v>5.4550000000000001</v>
      </c>
      <c r="P234" s="11">
        <v>6</v>
      </c>
      <c r="Q234" s="11">
        <v>5.3949999999999996</v>
      </c>
      <c r="R234" s="11">
        <v>6.0049999999999999</v>
      </c>
      <c r="S234" s="11">
        <v>5.4</v>
      </c>
      <c r="T234" s="11">
        <v>5.9</v>
      </c>
      <c r="U234" s="11">
        <v>6</v>
      </c>
      <c r="V234" s="11">
        <v>4.4950000000000001</v>
      </c>
      <c r="W234" s="11">
        <v>5.79</v>
      </c>
      <c r="X234" s="11">
        <v>5.835</v>
      </c>
      <c r="Y234" s="11">
        <v>5.8000000000000007</v>
      </c>
      <c r="Z234" s="155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275</v>
      </c>
      <c r="C235" s="28"/>
      <c r="D235" s="23">
        <v>0.15012217246851545</v>
      </c>
      <c r="E235" s="23">
        <v>5.1639777949432045E-2</v>
      </c>
      <c r="F235" s="23">
        <v>0.11570076346622209</v>
      </c>
      <c r="G235" s="23">
        <v>5.4772255750516412E-2</v>
      </c>
      <c r="H235" s="23">
        <v>0</v>
      </c>
      <c r="I235" s="23">
        <v>8.9442719099991672E-2</v>
      </c>
      <c r="J235" s="23">
        <v>0.11690451944500113</v>
      </c>
      <c r="K235" s="23">
        <v>6.1779176642835526E-2</v>
      </c>
      <c r="L235" s="23">
        <v>0.18627041275164075</v>
      </c>
      <c r="M235" s="23">
        <v>9.7295071111809874E-16</v>
      </c>
      <c r="N235" s="23">
        <v>8.7330788767001746E-2</v>
      </c>
      <c r="O235" s="23">
        <v>5.9888785817268593E-2</v>
      </c>
      <c r="P235" s="23">
        <v>0</v>
      </c>
      <c r="Q235" s="23">
        <v>0.19867058161690682</v>
      </c>
      <c r="R235" s="23">
        <v>0.17440374613713619</v>
      </c>
      <c r="S235" s="23">
        <v>0.17606816861658997</v>
      </c>
      <c r="T235" s="23">
        <v>0.20655911179772879</v>
      </c>
      <c r="U235" s="23">
        <v>0.10954451150103282</v>
      </c>
      <c r="V235" s="23">
        <v>9.7724101428460372E-2</v>
      </c>
      <c r="W235" s="23">
        <v>0.1009290179614698</v>
      </c>
      <c r="X235" s="23">
        <v>3.7237973450050671E-2</v>
      </c>
      <c r="Y235" s="23">
        <v>0.16931233465600395</v>
      </c>
      <c r="Z235" s="207"/>
      <c r="AA235" s="208"/>
      <c r="AB235" s="208"/>
      <c r="AC235" s="208"/>
      <c r="AD235" s="208"/>
      <c r="AE235" s="208"/>
      <c r="AF235" s="208"/>
      <c r="AG235" s="208"/>
      <c r="AH235" s="208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  <c r="AS235" s="208"/>
      <c r="AT235" s="208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208"/>
      <c r="BJ235" s="208"/>
      <c r="BK235" s="208"/>
      <c r="BL235" s="208"/>
      <c r="BM235" s="56"/>
    </row>
    <row r="236" spans="1:65">
      <c r="A236" s="29"/>
      <c r="B236" s="3" t="s">
        <v>87</v>
      </c>
      <c r="C236" s="28"/>
      <c r="D236" s="13">
        <v>2.6767697914148372E-2</v>
      </c>
      <c r="E236" s="13">
        <v>8.9548747889188519E-3</v>
      </c>
      <c r="F236" s="13">
        <v>1.8472713698704964E-2</v>
      </c>
      <c r="G236" s="13">
        <v>9.525609695741984E-3</v>
      </c>
      <c r="H236" s="13">
        <v>0</v>
      </c>
      <c r="I236" s="13">
        <v>1.4662740836064208E-2</v>
      </c>
      <c r="J236" s="13">
        <v>1.8218886147272902E-2</v>
      </c>
      <c r="K236" s="13">
        <v>1.0380147293671609E-2</v>
      </c>
      <c r="L236" s="13">
        <v>2.9527674412413326E-2</v>
      </c>
      <c r="M236" s="13">
        <v>1.6490690018950827E-16</v>
      </c>
      <c r="N236" s="13">
        <v>1.434788424430478E-2</v>
      </c>
      <c r="O236" s="13">
        <v>1.1015717808203911E-2</v>
      </c>
      <c r="P236" s="13">
        <v>0</v>
      </c>
      <c r="Q236" s="13">
        <v>3.6688934739964332E-2</v>
      </c>
      <c r="R236" s="13">
        <v>2.8914685737021748E-2</v>
      </c>
      <c r="S236" s="13">
        <v>3.2306085984695414E-2</v>
      </c>
      <c r="T236" s="13">
        <v>3.481333344905542E-2</v>
      </c>
      <c r="U236" s="13">
        <v>1.8257418583505471E-2</v>
      </c>
      <c r="V236" s="13">
        <v>2.1596486503527152E-2</v>
      </c>
      <c r="W236" s="13">
        <v>1.74819315175756E-2</v>
      </c>
      <c r="X236" s="13">
        <v>6.3836525914372586E-3</v>
      </c>
      <c r="Y236" s="13">
        <v>2.9008395429355332E-2</v>
      </c>
      <c r="Z236" s="155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3" t="s">
        <v>276</v>
      </c>
      <c r="C237" s="28"/>
      <c r="D237" s="13">
        <v>-4.377058450766258E-2</v>
      </c>
      <c r="E237" s="13">
        <v>-1.6774508884550565E-2</v>
      </c>
      <c r="F237" s="13">
        <v>6.7907917806895535E-2</v>
      </c>
      <c r="G237" s="13">
        <v>-1.9616201055404514E-2</v>
      </c>
      <c r="H237" s="13">
        <v>-6.224158361821297E-2</v>
      </c>
      <c r="I237" s="13">
        <v>4.0059334532527524E-2</v>
      </c>
      <c r="J237" s="13">
        <v>9.4051485778751553E-2</v>
      </c>
      <c r="K237" s="13">
        <v>1.4768274211927723E-2</v>
      </c>
      <c r="L237" s="13">
        <v>7.5580486668201274E-2</v>
      </c>
      <c r="M237" s="13">
        <v>5.9590284822805817E-3</v>
      </c>
      <c r="N237" s="13">
        <v>3.7785980795844276E-2</v>
      </c>
      <c r="O237" s="13">
        <v>-7.3040013867457843E-2</v>
      </c>
      <c r="P237" s="13">
        <v>2.3009181507404053E-2</v>
      </c>
      <c r="Q237" s="13">
        <v>-7.6734213689568009E-2</v>
      </c>
      <c r="R237" s="13">
        <v>2.8408396632026545E-2</v>
      </c>
      <c r="S237" s="13">
        <v>-7.0766660130774817E-2</v>
      </c>
      <c r="T237" s="13">
        <v>1.1642412823988257E-2</v>
      </c>
      <c r="U237" s="13">
        <v>2.3009181507404053E-2</v>
      </c>
      <c r="V237" s="13">
        <v>-0.22848057561316604</v>
      </c>
      <c r="W237" s="13">
        <v>-1.5637832016209052E-2</v>
      </c>
      <c r="X237" s="13">
        <v>-5.4077402011349918E-3</v>
      </c>
      <c r="Y237" s="13">
        <v>-4.8394017669641798E-3</v>
      </c>
      <c r="Z237" s="155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29"/>
      <c r="B238" s="45" t="s">
        <v>277</v>
      </c>
      <c r="C238" s="46"/>
      <c r="D238" s="44">
        <v>0.67</v>
      </c>
      <c r="E238" s="44">
        <v>0.21</v>
      </c>
      <c r="F238" s="44">
        <v>1.26</v>
      </c>
      <c r="G238" s="44">
        <v>0.26</v>
      </c>
      <c r="H238" s="44">
        <v>0.99</v>
      </c>
      <c r="I238" s="44">
        <v>0.78</v>
      </c>
      <c r="J238" s="44">
        <v>1.71</v>
      </c>
      <c r="K238" s="44">
        <v>0.34</v>
      </c>
      <c r="L238" s="44">
        <v>1.39</v>
      </c>
      <c r="M238" s="44">
        <v>0.19</v>
      </c>
      <c r="N238" s="44">
        <v>0.74</v>
      </c>
      <c r="O238" s="44">
        <v>1.18</v>
      </c>
      <c r="P238" s="44" t="s">
        <v>278</v>
      </c>
      <c r="Q238" s="44">
        <v>1.25</v>
      </c>
      <c r="R238" s="44">
        <v>0.57999999999999996</v>
      </c>
      <c r="S238" s="44">
        <v>1.1399999999999999</v>
      </c>
      <c r="T238" s="44">
        <v>0.28999999999999998</v>
      </c>
      <c r="U238" s="44">
        <v>0.48</v>
      </c>
      <c r="V238" s="44">
        <v>3.87</v>
      </c>
      <c r="W238" s="44">
        <v>0.19</v>
      </c>
      <c r="X238" s="44">
        <v>0.01</v>
      </c>
      <c r="Y238" s="44">
        <v>0</v>
      </c>
      <c r="Z238" s="155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0" t="s">
        <v>306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BM239" s="55"/>
    </row>
    <row r="240" spans="1:65">
      <c r="BM240" s="55"/>
    </row>
    <row r="241" spans="1:65" ht="15">
      <c r="B241" s="8" t="s">
        <v>511</v>
      </c>
      <c r="BM241" s="27" t="s">
        <v>67</v>
      </c>
    </row>
    <row r="242" spans="1:65" ht="15">
      <c r="A242" s="24" t="s">
        <v>0</v>
      </c>
      <c r="B242" s="18" t="s">
        <v>111</v>
      </c>
      <c r="C242" s="15" t="s">
        <v>112</v>
      </c>
      <c r="D242" s="16" t="s">
        <v>231</v>
      </c>
      <c r="E242" s="17" t="s">
        <v>231</v>
      </c>
      <c r="F242" s="17" t="s">
        <v>231</v>
      </c>
      <c r="G242" s="17" t="s">
        <v>231</v>
      </c>
      <c r="H242" s="17" t="s">
        <v>231</v>
      </c>
      <c r="I242" s="17" t="s">
        <v>231</v>
      </c>
      <c r="J242" s="17" t="s">
        <v>231</v>
      </c>
      <c r="K242" s="17" t="s">
        <v>231</v>
      </c>
      <c r="L242" s="17" t="s">
        <v>231</v>
      </c>
      <c r="M242" s="17" t="s">
        <v>231</v>
      </c>
      <c r="N242" s="17" t="s">
        <v>231</v>
      </c>
      <c r="O242" s="17" t="s">
        <v>231</v>
      </c>
      <c r="P242" s="17" t="s">
        <v>231</v>
      </c>
      <c r="Q242" s="17" t="s">
        <v>231</v>
      </c>
      <c r="R242" s="17" t="s">
        <v>231</v>
      </c>
      <c r="S242" s="17" t="s">
        <v>231</v>
      </c>
      <c r="T242" s="17" t="s">
        <v>231</v>
      </c>
      <c r="U242" s="17" t="s">
        <v>231</v>
      </c>
      <c r="V242" s="17" t="s">
        <v>231</v>
      </c>
      <c r="W242" s="17" t="s">
        <v>231</v>
      </c>
      <c r="X242" s="17" t="s">
        <v>231</v>
      </c>
      <c r="Y242" s="17" t="s">
        <v>231</v>
      </c>
      <c r="Z242" s="17" t="s">
        <v>231</v>
      </c>
      <c r="AA242" s="17" t="s">
        <v>231</v>
      </c>
      <c r="AB242" s="17" t="s">
        <v>231</v>
      </c>
      <c r="AC242" s="155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1</v>
      </c>
    </row>
    <row r="243" spans="1:65">
      <c r="A243" s="29"/>
      <c r="B243" s="19" t="s">
        <v>232</v>
      </c>
      <c r="C243" s="9" t="s">
        <v>232</v>
      </c>
      <c r="D243" s="153" t="s">
        <v>234</v>
      </c>
      <c r="E243" s="154" t="s">
        <v>235</v>
      </c>
      <c r="F243" s="154" t="s">
        <v>236</v>
      </c>
      <c r="G243" s="154" t="s">
        <v>237</v>
      </c>
      <c r="H243" s="154" t="s">
        <v>238</v>
      </c>
      <c r="I243" s="154" t="s">
        <v>239</v>
      </c>
      <c r="J243" s="154" t="s">
        <v>240</v>
      </c>
      <c r="K243" s="154" t="s">
        <v>241</v>
      </c>
      <c r="L243" s="154" t="s">
        <v>242</v>
      </c>
      <c r="M243" s="154" t="s">
        <v>243</v>
      </c>
      <c r="N243" s="154" t="s">
        <v>245</v>
      </c>
      <c r="O243" s="154" t="s">
        <v>246</v>
      </c>
      <c r="P243" s="154" t="s">
        <v>248</v>
      </c>
      <c r="Q243" s="154" t="s">
        <v>249</v>
      </c>
      <c r="R243" s="154" t="s">
        <v>251</v>
      </c>
      <c r="S243" s="154" t="s">
        <v>252</v>
      </c>
      <c r="T243" s="154" t="s">
        <v>253</v>
      </c>
      <c r="U243" s="154" t="s">
        <v>254</v>
      </c>
      <c r="V243" s="154" t="s">
        <v>256</v>
      </c>
      <c r="W243" s="154" t="s">
        <v>258</v>
      </c>
      <c r="X243" s="154" t="s">
        <v>260</v>
      </c>
      <c r="Y243" s="154" t="s">
        <v>261</v>
      </c>
      <c r="Z243" s="154" t="s">
        <v>262</v>
      </c>
      <c r="AA243" s="154" t="s">
        <v>263</v>
      </c>
      <c r="AB243" s="154" t="s">
        <v>264</v>
      </c>
      <c r="AC243" s="155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 t="s">
        <v>3</v>
      </c>
    </row>
    <row r="244" spans="1:65">
      <c r="A244" s="29"/>
      <c r="B244" s="19"/>
      <c r="C244" s="9"/>
      <c r="D244" s="10" t="s">
        <v>299</v>
      </c>
      <c r="E244" s="11" t="s">
        <v>115</v>
      </c>
      <c r="F244" s="11" t="s">
        <v>115</v>
      </c>
      <c r="G244" s="11" t="s">
        <v>299</v>
      </c>
      <c r="H244" s="11" t="s">
        <v>300</v>
      </c>
      <c r="I244" s="11" t="s">
        <v>115</v>
      </c>
      <c r="J244" s="11" t="s">
        <v>299</v>
      </c>
      <c r="K244" s="11" t="s">
        <v>115</v>
      </c>
      <c r="L244" s="11" t="s">
        <v>299</v>
      </c>
      <c r="M244" s="11" t="s">
        <v>300</v>
      </c>
      <c r="N244" s="11" t="s">
        <v>300</v>
      </c>
      <c r="O244" s="11" t="s">
        <v>115</v>
      </c>
      <c r="P244" s="11" t="s">
        <v>300</v>
      </c>
      <c r="Q244" s="11" t="s">
        <v>299</v>
      </c>
      <c r="R244" s="11" t="s">
        <v>299</v>
      </c>
      <c r="S244" s="11" t="s">
        <v>300</v>
      </c>
      <c r="T244" s="11" t="s">
        <v>299</v>
      </c>
      <c r="U244" s="11" t="s">
        <v>115</v>
      </c>
      <c r="V244" s="11" t="s">
        <v>299</v>
      </c>
      <c r="W244" s="11" t="s">
        <v>300</v>
      </c>
      <c r="X244" s="11" t="s">
        <v>300</v>
      </c>
      <c r="Y244" s="11" t="s">
        <v>299</v>
      </c>
      <c r="Z244" s="11" t="s">
        <v>299</v>
      </c>
      <c r="AA244" s="11" t="s">
        <v>299</v>
      </c>
      <c r="AB244" s="11" t="s">
        <v>299</v>
      </c>
      <c r="AC244" s="155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0</v>
      </c>
    </row>
    <row r="245" spans="1:65">
      <c r="A245" s="29"/>
      <c r="B245" s="19"/>
      <c r="C245" s="9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155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</v>
      </c>
    </row>
    <row r="246" spans="1:65">
      <c r="A246" s="29"/>
      <c r="B246" s="18">
        <v>1</v>
      </c>
      <c r="C246" s="14">
        <v>1</v>
      </c>
      <c r="D246" s="214">
        <v>94.5</v>
      </c>
      <c r="E246" s="214">
        <v>92</v>
      </c>
      <c r="F246" s="215">
        <v>107</v>
      </c>
      <c r="G246" s="214">
        <v>95.9</v>
      </c>
      <c r="H246" s="214">
        <v>95.6</v>
      </c>
      <c r="I246" s="223">
        <v>96.6</v>
      </c>
      <c r="J246" s="215">
        <v>100</v>
      </c>
      <c r="K246" s="214">
        <v>100</v>
      </c>
      <c r="L246" s="214">
        <v>94.4</v>
      </c>
      <c r="M246" s="214">
        <v>93</v>
      </c>
      <c r="N246" s="214">
        <v>98</v>
      </c>
      <c r="O246" s="214">
        <v>89</v>
      </c>
      <c r="P246" s="214">
        <v>89.6</v>
      </c>
      <c r="Q246" s="214">
        <v>91.2</v>
      </c>
      <c r="R246" s="214">
        <v>88.5</v>
      </c>
      <c r="S246" s="214">
        <v>93</v>
      </c>
      <c r="T246" s="214">
        <v>96.1</v>
      </c>
      <c r="U246" s="214">
        <v>99</v>
      </c>
      <c r="V246" s="214">
        <v>100.2</v>
      </c>
      <c r="W246" s="214">
        <v>92.7</v>
      </c>
      <c r="X246" s="214">
        <v>103</v>
      </c>
      <c r="Y246" s="214">
        <v>84</v>
      </c>
      <c r="Z246" s="214">
        <v>94.2</v>
      </c>
      <c r="AA246" s="214">
        <v>88.6</v>
      </c>
      <c r="AB246" s="223">
        <v>96.7</v>
      </c>
      <c r="AC246" s="216"/>
      <c r="AD246" s="217"/>
      <c r="AE246" s="217"/>
      <c r="AF246" s="217"/>
      <c r="AG246" s="217"/>
      <c r="AH246" s="217"/>
      <c r="AI246" s="217"/>
      <c r="AJ246" s="217"/>
      <c r="AK246" s="217"/>
      <c r="AL246" s="217"/>
      <c r="AM246" s="217"/>
      <c r="AN246" s="217"/>
      <c r="AO246" s="217"/>
      <c r="AP246" s="217"/>
      <c r="AQ246" s="217"/>
      <c r="AR246" s="217"/>
      <c r="AS246" s="217"/>
      <c r="AT246" s="217"/>
      <c r="AU246" s="217"/>
      <c r="AV246" s="217"/>
      <c r="AW246" s="217"/>
      <c r="AX246" s="217"/>
      <c r="AY246" s="217"/>
      <c r="AZ246" s="217"/>
      <c r="BA246" s="217"/>
      <c r="BB246" s="217"/>
      <c r="BC246" s="217"/>
      <c r="BD246" s="217"/>
      <c r="BE246" s="217"/>
      <c r="BF246" s="217"/>
      <c r="BG246" s="217"/>
      <c r="BH246" s="217"/>
      <c r="BI246" s="217"/>
      <c r="BJ246" s="217"/>
      <c r="BK246" s="217"/>
      <c r="BL246" s="217"/>
      <c r="BM246" s="218">
        <v>1</v>
      </c>
    </row>
    <row r="247" spans="1:65">
      <c r="A247" s="29"/>
      <c r="B247" s="19">
        <v>1</v>
      </c>
      <c r="C247" s="9">
        <v>2</v>
      </c>
      <c r="D247" s="219">
        <v>95.3</v>
      </c>
      <c r="E247" s="219">
        <v>96</v>
      </c>
      <c r="F247" s="220">
        <v>104</v>
      </c>
      <c r="G247" s="219">
        <v>96.4</v>
      </c>
      <c r="H247" s="219">
        <v>97</v>
      </c>
      <c r="I247" s="219">
        <v>92.4</v>
      </c>
      <c r="J247" s="220">
        <v>90</v>
      </c>
      <c r="K247" s="219">
        <v>96</v>
      </c>
      <c r="L247" s="219">
        <v>91.4</v>
      </c>
      <c r="M247" s="219">
        <v>93</v>
      </c>
      <c r="N247" s="219">
        <v>95.3</v>
      </c>
      <c r="O247" s="219">
        <v>92</v>
      </c>
      <c r="P247" s="219">
        <v>91.5</v>
      </c>
      <c r="Q247" s="219">
        <v>90.6</v>
      </c>
      <c r="R247" s="219">
        <v>91.1</v>
      </c>
      <c r="S247" s="219">
        <v>98</v>
      </c>
      <c r="T247" s="219">
        <v>94.2</v>
      </c>
      <c r="U247" s="219">
        <v>100</v>
      </c>
      <c r="V247" s="219">
        <v>95.2</v>
      </c>
      <c r="W247" s="219">
        <v>92</v>
      </c>
      <c r="X247" s="219">
        <v>99.1</v>
      </c>
      <c r="Y247" s="219">
        <v>86</v>
      </c>
      <c r="Z247" s="219">
        <v>91.6</v>
      </c>
      <c r="AA247" s="219">
        <v>88.4</v>
      </c>
      <c r="AB247" s="219">
        <v>89.8</v>
      </c>
      <c r="AC247" s="216"/>
      <c r="AD247" s="217"/>
      <c r="AE247" s="217"/>
      <c r="AF247" s="217"/>
      <c r="AG247" s="217"/>
      <c r="AH247" s="217"/>
      <c r="AI247" s="217"/>
      <c r="AJ247" s="217"/>
      <c r="AK247" s="217"/>
      <c r="AL247" s="217"/>
      <c r="AM247" s="217"/>
      <c r="AN247" s="217"/>
      <c r="AO247" s="217"/>
      <c r="AP247" s="217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  <c r="BA247" s="217"/>
      <c r="BB247" s="217"/>
      <c r="BC247" s="217"/>
      <c r="BD247" s="217"/>
      <c r="BE247" s="217"/>
      <c r="BF247" s="217"/>
      <c r="BG247" s="217"/>
      <c r="BH247" s="217"/>
      <c r="BI247" s="217"/>
      <c r="BJ247" s="217"/>
      <c r="BK247" s="217"/>
      <c r="BL247" s="217"/>
      <c r="BM247" s="218">
        <v>28</v>
      </c>
    </row>
    <row r="248" spans="1:65">
      <c r="A248" s="29"/>
      <c r="B248" s="19">
        <v>1</v>
      </c>
      <c r="C248" s="9">
        <v>3</v>
      </c>
      <c r="D248" s="219">
        <v>95.8</v>
      </c>
      <c r="E248" s="219">
        <v>94</v>
      </c>
      <c r="F248" s="220">
        <v>100</v>
      </c>
      <c r="G248" s="219">
        <v>100.5</v>
      </c>
      <c r="H248" s="219">
        <v>98.1</v>
      </c>
      <c r="I248" s="219">
        <v>92.3</v>
      </c>
      <c r="J248" s="220">
        <v>90</v>
      </c>
      <c r="K248" s="235">
        <v>88</v>
      </c>
      <c r="L248" s="219">
        <v>92.8</v>
      </c>
      <c r="M248" s="219">
        <v>92.6</v>
      </c>
      <c r="N248" s="219">
        <v>96.1</v>
      </c>
      <c r="O248" s="219">
        <v>90</v>
      </c>
      <c r="P248" s="219">
        <v>89.4</v>
      </c>
      <c r="Q248" s="219">
        <v>88.6</v>
      </c>
      <c r="R248" s="219">
        <v>91.7</v>
      </c>
      <c r="S248" s="219">
        <v>97</v>
      </c>
      <c r="T248" s="219">
        <v>95.2</v>
      </c>
      <c r="U248" s="219">
        <v>98</v>
      </c>
      <c r="V248" s="219">
        <v>99.6</v>
      </c>
      <c r="W248" s="219">
        <v>91.4</v>
      </c>
      <c r="X248" s="219">
        <v>99.8</v>
      </c>
      <c r="Y248" s="219">
        <v>83</v>
      </c>
      <c r="Z248" s="219">
        <v>90.4</v>
      </c>
      <c r="AA248" s="219">
        <v>91.4</v>
      </c>
      <c r="AB248" s="219">
        <v>90.4</v>
      </c>
      <c r="AC248" s="216"/>
      <c r="AD248" s="217"/>
      <c r="AE248" s="217"/>
      <c r="AF248" s="217"/>
      <c r="AG248" s="217"/>
      <c r="AH248" s="217"/>
      <c r="AI248" s="217"/>
      <c r="AJ248" s="217"/>
      <c r="AK248" s="217"/>
      <c r="AL248" s="217"/>
      <c r="AM248" s="217"/>
      <c r="AN248" s="217"/>
      <c r="AO248" s="217"/>
      <c r="AP248" s="217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  <c r="BA248" s="217"/>
      <c r="BB248" s="217"/>
      <c r="BC248" s="217"/>
      <c r="BD248" s="217"/>
      <c r="BE248" s="217"/>
      <c r="BF248" s="217"/>
      <c r="BG248" s="217"/>
      <c r="BH248" s="217"/>
      <c r="BI248" s="217"/>
      <c r="BJ248" s="217"/>
      <c r="BK248" s="217"/>
      <c r="BL248" s="217"/>
      <c r="BM248" s="218">
        <v>16</v>
      </c>
    </row>
    <row r="249" spans="1:65">
      <c r="A249" s="29"/>
      <c r="B249" s="19">
        <v>1</v>
      </c>
      <c r="C249" s="9">
        <v>4</v>
      </c>
      <c r="D249" s="219">
        <v>98.2</v>
      </c>
      <c r="E249" s="219">
        <v>94</v>
      </c>
      <c r="F249" s="220">
        <v>105</v>
      </c>
      <c r="G249" s="219">
        <v>94.3</v>
      </c>
      <c r="H249" s="219">
        <v>97.9</v>
      </c>
      <c r="I249" s="219">
        <v>90.9</v>
      </c>
      <c r="J249" s="220">
        <v>90</v>
      </c>
      <c r="K249" s="219">
        <v>100</v>
      </c>
      <c r="L249" s="219">
        <v>93.6</v>
      </c>
      <c r="M249" s="219">
        <v>93.1</v>
      </c>
      <c r="N249" s="219">
        <v>98.3</v>
      </c>
      <c r="O249" s="219">
        <v>90</v>
      </c>
      <c r="P249" s="219">
        <v>89.8</v>
      </c>
      <c r="Q249" s="219">
        <v>94</v>
      </c>
      <c r="R249" s="219">
        <v>91.6</v>
      </c>
      <c r="S249" s="219">
        <v>90</v>
      </c>
      <c r="T249" s="219">
        <v>95.4</v>
      </c>
      <c r="U249" s="219">
        <v>99</v>
      </c>
      <c r="V249" s="219">
        <v>100.4</v>
      </c>
      <c r="W249" s="219">
        <v>94.6</v>
      </c>
      <c r="X249" s="219">
        <v>103</v>
      </c>
      <c r="Y249" s="219">
        <v>83</v>
      </c>
      <c r="Z249" s="219">
        <v>92.8</v>
      </c>
      <c r="AA249" s="219">
        <v>90.5</v>
      </c>
      <c r="AB249" s="219">
        <v>91.3</v>
      </c>
      <c r="AC249" s="216"/>
      <c r="AD249" s="217"/>
      <c r="AE249" s="217"/>
      <c r="AF249" s="217"/>
      <c r="AG249" s="217"/>
      <c r="AH249" s="217"/>
      <c r="AI249" s="217"/>
      <c r="AJ249" s="217"/>
      <c r="AK249" s="217"/>
      <c r="AL249" s="217"/>
      <c r="AM249" s="217"/>
      <c r="AN249" s="217"/>
      <c r="AO249" s="217"/>
      <c r="AP249" s="217"/>
      <c r="AQ249" s="217"/>
      <c r="AR249" s="217"/>
      <c r="AS249" s="217"/>
      <c r="AT249" s="217"/>
      <c r="AU249" s="217"/>
      <c r="AV249" s="217"/>
      <c r="AW249" s="217"/>
      <c r="AX249" s="217"/>
      <c r="AY249" s="217"/>
      <c r="AZ249" s="217"/>
      <c r="BA249" s="217"/>
      <c r="BB249" s="217"/>
      <c r="BC249" s="217"/>
      <c r="BD249" s="217"/>
      <c r="BE249" s="217"/>
      <c r="BF249" s="217"/>
      <c r="BG249" s="217"/>
      <c r="BH249" s="217"/>
      <c r="BI249" s="217"/>
      <c r="BJ249" s="217"/>
      <c r="BK249" s="217"/>
      <c r="BL249" s="217"/>
      <c r="BM249" s="218">
        <v>93.762753623188416</v>
      </c>
    </row>
    <row r="250" spans="1:65">
      <c r="A250" s="29"/>
      <c r="B250" s="19">
        <v>1</v>
      </c>
      <c r="C250" s="9">
        <v>5</v>
      </c>
      <c r="D250" s="219">
        <v>93.8</v>
      </c>
      <c r="E250" s="219">
        <v>96</v>
      </c>
      <c r="F250" s="220">
        <v>103</v>
      </c>
      <c r="G250" s="219">
        <v>100.5</v>
      </c>
      <c r="H250" s="219">
        <v>96.6</v>
      </c>
      <c r="I250" s="219">
        <v>92.5</v>
      </c>
      <c r="J250" s="220">
        <v>90</v>
      </c>
      <c r="K250" s="219">
        <v>100</v>
      </c>
      <c r="L250" s="219">
        <v>89.6</v>
      </c>
      <c r="M250" s="219">
        <v>93.8</v>
      </c>
      <c r="N250" s="219">
        <v>99.2</v>
      </c>
      <c r="O250" s="219">
        <v>91</v>
      </c>
      <c r="P250" s="219">
        <v>89.1</v>
      </c>
      <c r="Q250" s="219">
        <v>91.7</v>
      </c>
      <c r="R250" s="219">
        <v>88.3</v>
      </c>
      <c r="S250" s="219">
        <v>89</v>
      </c>
      <c r="T250" s="219">
        <v>97.4</v>
      </c>
      <c r="U250" s="219">
        <v>99</v>
      </c>
      <c r="V250" s="219">
        <v>98.2</v>
      </c>
      <c r="W250" s="219">
        <v>92.9</v>
      </c>
      <c r="X250" s="219">
        <v>101.5</v>
      </c>
      <c r="Y250" s="219">
        <v>86</v>
      </c>
      <c r="Z250" s="219">
        <v>93.6</v>
      </c>
      <c r="AA250" s="219">
        <v>90.3</v>
      </c>
      <c r="AB250" s="219">
        <v>91.3</v>
      </c>
      <c r="AC250" s="216"/>
      <c r="AD250" s="217"/>
      <c r="AE250" s="217"/>
      <c r="AF250" s="217"/>
      <c r="AG250" s="217"/>
      <c r="AH250" s="217"/>
      <c r="AI250" s="217"/>
      <c r="AJ250" s="217"/>
      <c r="AK250" s="217"/>
      <c r="AL250" s="217"/>
      <c r="AM250" s="217"/>
      <c r="AN250" s="217"/>
      <c r="AO250" s="217"/>
      <c r="AP250" s="217"/>
      <c r="AQ250" s="217"/>
      <c r="AR250" s="217"/>
      <c r="AS250" s="217"/>
      <c r="AT250" s="217"/>
      <c r="AU250" s="217"/>
      <c r="AV250" s="217"/>
      <c r="AW250" s="217"/>
      <c r="AX250" s="217"/>
      <c r="AY250" s="217"/>
      <c r="AZ250" s="217"/>
      <c r="BA250" s="217"/>
      <c r="BB250" s="217"/>
      <c r="BC250" s="217"/>
      <c r="BD250" s="217"/>
      <c r="BE250" s="217"/>
      <c r="BF250" s="217"/>
      <c r="BG250" s="217"/>
      <c r="BH250" s="217"/>
      <c r="BI250" s="217"/>
      <c r="BJ250" s="217"/>
      <c r="BK250" s="217"/>
      <c r="BL250" s="217"/>
      <c r="BM250" s="218">
        <v>27</v>
      </c>
    </row>
    <row r="251" spans="1:65">
      <c r="A251" s="29"/>
      <c r="B251" s="19">
        <v>1</v>
      </c>
      <c r="C251" s="9">
        <v>6</v>
      </c>
      <c r="D251" s="219">
        <v>92.5</v>
      </c>
      <c r="E251" s="219">
        <v>92</v>
      </c>
      <c r="F251" s="220">
        <v>103</v>
      </c>
      <c r="G251" s="219">
        <v>94.6</v>
      </c>
      <c r="H251" s="219">
        <v>97.8</v>
      </c>
      <c r="I251" s="219">
        <v>93.4</v>
      </c>
      <c r="J251" s="220">
        <v>90</v>
      </c>
      <c r="K251" s="219">
        <v>98</v>
      </c>
      <c r="L251" s="219">
        <v>95.2</v>
      </c>
      <c r="M251" s="219">
        <v>93.2</v>
      </c>
      <c r="N251" s="219">
        <v>92.4</v>
      </c>
      <c r="O251" s="219">
        <v>90</v>
      </c>
      <c r="P251" s="219">
        <v>90.2</v>
      </c>
      <c r="Q251" s="219">
        <v>89.9</v>
      </c>
      <c r="R251" s="219">
        <v>91.3</v>
      </c>
      <c r="S251" s="219">
        <v>91</v>
      </c>
      <c r="T251" s="219">
        <v>93.1</v>
      </c>
      <c r="U251" s="219">
        <v>97</v>
      </c>
      <c r="V251" s="219">
        <v>102.2</v>
      </c>
      <c r="W251" s="219">
        <v>91.6</v>
      </c>
      <c r="X251" s="219">
        <v>104</v>
      </c>
      <c r="Y251" s="219">
        <v>84</v>
      </c>
      <c r="Z251" s="219">
        <v>93.8</v>
      </c>
      <c r="AA251" s="219">
        <v>91.1</v>
      </c>
      <c r="AB251" s="219">
        <v>89.5</v>
      </c>
      <c r="AC251" s="216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17"/>
      <c r="AT251" s="217"/>
      <c r="AU251" s="217"/>
      <c r="AV251" s="217"/>
      <c r="AW251" s="217"/>
      <c r="AX251" s="217"/>
      <c r="AY251" s="217"/>
      <c r="AZ251" s="217"/>
      <c r="BA251" s="217"/>
      <c r="BB251" s="217"/>
      <c r="BC251" s="217"/>
      <c r="BD251" s="217"/>
      <c r="BE251" s="217"/>
      <c r="BF251" s="217"/>
      <c r="BG251" s="217"/>
      <c r="BH251" s="217"/>
      <c r="BI251" s="217"/>
      <c r="BJ251" s="217"/>
      <c r="BK251" s="217"/>
      <c r="BL251" s="217"/>
      <c r="BM251" s="221"/>
    </row>
    <row r="252" spans="1:65">
      <c r="A252" s="29"/>
      <c r="B252" s="20" t="s">
        <v>273</v>
      </c>
      <c r="C252" s="12"/>
      <c r="D252" s="222">
        <v>95.016666666666666</v>
      </c>
      <c r="E252" s="222">
        <v>94</v>
      </c>
      <c r="F252" s="222">
        <v>103.66666666666667</v>
      </c>
      <c r="G252" s="222">
        <v>97.033333333333346</v>
      </c>
      <c r="H252" s="222">
        <v>97.166666666666671</v>
      </c>
      <c r="I252" s="222">
        <v>93.016666666666666</v>
      </c>
      <c r="J252" s="222">
        <v>91.666666666666671</v>
      </c>
      <c r="K252" s="222">
        <v>97</v>
      </c>
      <c r="L252" s="222">
        <v>92.833333333333357</v>
      </c>
      <c r="M252" s="222">
        <v>93.116666666666674</v>
      </c>
      <c r="N252" s="222">
        <v>96.55</v>
      </c>
      <c r="O252" s="222">
        <v>90.333333333333329</v>
      </c>
      <c r="P252" s="222">
        <v>89.933333333333337</v>
      </c>
      <c r="Q252" s="222">
        <v>91</v>
      </c>
      <c r="R252" s="222">
        <v>90.416666666666671</v>
      </c>
      <c r="S252" s="222">
        <v>93</v>
      </c>
      <c r="T252" s="222">
        <v>95.233333333333334</v>
      </c>
      <c r="U252" s="222">
        <v>98.666666666666671</v>
      </c>
      <c r="V252" s="222">
        <v>99.3</v>
      </c>
      <c r="W252" s="222">
        <v>92.533333333333346</v>
      </c>
      <c r="X252" s="222">
        <v>101.73333333333333</v>
      </c>
      <c r="Y252" s="222">
        <v>84.333333333333329</v>
      </c>
      <c r="Z252" s="222">
        <v>92.733333333333334</v>
      </c>
      <c r="AA252" s="222">
        <v>90.05</v>
      </c>
      <c r="AB252" s="222">
        <v>91.5</v>
      </c>
      <c r="AC252" s="216"/>
      <c r="AD252" s="217"/>
      <c r="AE252" s="217"/>
      <c r="AF252" s="217"/>
      <c r="AG252" s="217"/>
      <c r="AH252" s="217"/>
      <c r="AI252" s="217"/>
      <c r="AJ252" s="217"/>
      <c r="AK252" s="217"/>
      <c r="AL252" s="217"/>
      <c r="AM252" s="217"/>
      <c r="AN252" s="217"/>
      <c r="AO252" s="217"/>
      <c r="AP252" s="217"/>
      <c r="AQ252" s="217"/>
      <c r="AR252" s="217"/>
      <c r="AS252" s="217"/>
      <c r="AT252" s="217"/>
      <c r="AU252" s="217"/>
      <c r="AV252" s="217"/>
      <c r="AW252" s="217"/>
      <c r="AX252" s="217"/>
      <c r="AY252" s="217"/>
      <c r="AZ252" s="217"/>
      <c r="BA252" s="217"/>
      <c r="BB252" s="217"/>
      <c r="BC252" s="217"/>
      <c r="BD252" s="217"/>
      <c r="BE252" s="217"/>
      <c r="BF252" s="217"/>
      <c r="BG252" s="217"/>
      <c r="BH252" s="217"/>
      <c r="BI252" s="217"/>
      <c r="BJ252" s="217"/>
      <c r="BK252" s="217"/>
      <c r="BL252" s="217"/>
      <c r="BM252" s="221"/>
    </row>
    <row r="253" spans="1:65">
      <c r="A253" s="29"/>
      <c r="B253" s="3" t="s">
        <v>274</v>
      </c>
      <c r="C253" s="28"/>
      <c r="D253" s="219">
        <v>94.9</v>
      </c>
      <c r="E253" s="219">
        <v>94</v>
      </c>
      <c r="F253" s="219">
        <v>103.5</v>
      </c>
      <c r="G253" s="219">
        <v>96.15</v>
      </c>
      <c r="H253" s="219">
        <v>97.4</v>
      </c>
      <c r="I253" s="219">
        <v>92.45</v>
      </c>
      <c r="J253" s="219">
        <v>90</v>
      </c>
      <c r="K253" s="219">
        <v>99</v>
      </c>
      <c r="L253" s="219">
        <v>93.199999999999989</v>
      </c>
      <c r="M253" s="219">
        <v>93.05</v>
      </c>
      <c r="N253" s="219">
        <v>97.05</v>
      </c>
      <c r="O253" s="219">
        <v>90</v>
      </c>
      <c r="P253" s="219">
        <v>89.699999999999989</v>
      </c>
      <c r="Q253" s="219">
        <v>90.9</v>
      </c>
      <c r="R253" s="219">
        <v>91.199999999999989</v>
      </c>
      <c r="S253" s="219">
        <v>92</v>
      </c>
      <c r="T253" s="219">
        <v>95.300000000000011</v>
      </c>
      <c r="U253" s="219">
        <v>99</v>
      </c>
      <c r="V253" s="219">
        <v>99.9</v>
      </c>
      <c r="W253" s="219">
        <v>92.35</v>
      </c>
      <c r="X253" s="219">
        <v>102.25</v>
      </c>
      <c r="Y253" s="219">
        <v>84</v>
      </c>
      <c r="Z253" s="219">
        <v>93.199999999999989</v>
      </c>
      <c r="AA253" s="219">
        <v>90.4</v>
      </c>
      <c r="AB253" s="219">
        <v>90.85</v>
      </c>
      <c r="AC253" s="216"/>
      <c r="AD253" s="217"/>
      <c r="AE253" s="217"/>
      <c r="AF253" s="217"/>
      <c r="AG253" s="217"/>
      <c r="AH253" s="217"/>
      <c r="AI253" s="217"/>
      <c r="AJ253" s="217"/>
      <c r="AK253" s="217"/>
      <c r="AL253" s="217"/>
      <c r="AM253" s="217"/>
      <c r="AN253" s="217"/>
      <c r="AO253" s="217"/>
      <c r="AP253" s="217"/>
      <c r="AQ253" s="217"/>
      <c r="AR253" s="217"/>
      <c r="AS253" s="217"/>
      <c r="AT253" s="217"/>
      <c r="AU253" s="217"/>
      <c r="AV253" s="217"/>
      <c r="AW253" s="217"/>
      <c r="AX253" s="217"/>
      <c r="AY253" s="217"/>
      <c r="AZ253" s="217"/>
      <c r="BA253" s="217"/>
      <c r="BB253" s="217"/>
      <c r="BC253" s="217"/>
      <c r="BD253" s="217"/>
      <c r="BE253" s="217"/>
      <c r="BF253" s="217"/>
      <c r="BG253" s="217"/>
      <c r="BH253" s="217"/>
      <c r="BI253" s="217"/>
      <c r="BJ253" s="217"/>
      <c r="BK253" s="217"/>
      <c r="BL253" s="217"/>
      <c r="BM253" s="221"/>
    </row>
    <row r="254" spans="1:65">
      <c r="A254" s="29"/>
      <c r="B254" s="3" t="s">
        <v>275</v>
      </c>
      <c r="C254" s="28"/>
      <c r="D254" s="230">
        <v>1.944650782702815</v>
      </c>
      <c r="E254" s="230">
        <v>1.7888543819998317</v>
      </c>
      <c r="F254" s="230">
        <v>2.338090388900024</v>
      </c>
      <c r="G254" s="230">
        <v>2.7969030492075824</v>
      </c>
      <c r="H254" s="230">
        <v>0.96055539489748876</v>
      </c>
      <c r="I254" s="230">
        <v>1.9301986080884665</v>
      </c>
      <c r="J254" s="230">
        <v>4.0824829046386313</v>
      </c>
      <c r="K254" s="230">
        <v>4.6904157598234297</v>
      </c>
      <c r="L254" s="230">
        <v>2.0568584459477699</v>
      </c>
      <c r="M254" s="230">
        <v>0.39200340134578832</v>
      </c>
      <c r="N254" s="230">
        <v>2.4969981978367533</v>
      </c>
      <c r="O254" s="230">
        <v>1.0327955589886446</v>
      </c>
      <c r="P254" s="230">
        <v>0.85244745683629586</v>
      </c>
      <c r="Q254" s="230">
        <v>1.8253766734567431</v>
      </c>
      <c r="R254" s="230">
        <v>1.5778677595624626</v>
      </c>
      <c r="S254" s="230">
        <v>3.7416573867739413</v>
      </c>
      <c r="T254" s="230">
        <v>1.4895189380020228</v>
      </c>
      <c r="U254" s="230">
        <v>1.0327955589886446</v>
      </c>
      <c r="V254" s="230">
        <v>2.3891421054428723</v>
      </c>
      <c r="W254" s="230">
        <v>1.1724617975297373</v>
      </c>
      <c r="X254" s="230">
        <v>1.9531171666509601</v>
      </c>
      <c r="Y254" s="230">
        <v>1.3662601021279464</v>
      </c>
      <c r="Z254" s="230">
        <v>1.4678782874157728</v>
      </c>
      <c r="AA254" s="230">
        <v>1.2660963628413122</v>
      </c>
      <c r="AB254" s="230">
        <v>2.6540535036053825</v>
      </c>
      <c r="AC254" s="227"/>
      <c r="AD254" s="228"/>
      <c r="AE254" s="22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  <c r="AT254" s="228"/>
      <c r="AU254" s="228"/>
      <c r="AV254" s="228"/>
      <c r="AW254" s="228"/>
      <c r="AX254" s="228"/>
      <c r="AY254" s="228"/>
      <c r="AZ254" s="228"/>
      <c r="BA254" s="228"/>
      <c r="BB254" s="228"/>
      <c r="BC254" s="228"/>
      <c r="BD254" s="228"/>
      <c r="BE254" s="228"/>
      <c r="BF254" s="228"/>
      <c r="BG254" s="228"/>
      <c r="BH254" s="228"/>
      <c r="BI254" s="228"/>
      <c r="BJ254" s="228"/>
      <c r="BK254" s="228"/>
      <c r="BL254" s="228"/>
      <c r="BM254" s="233"/>
    </row>
    <row r="255" spans="1:65">
      <c r="A255" s="29"/>
      <c r="B255" s="3" t="s">
        <v>87</v>
      </c>
      <c r="C255" s="28"/>
      <c r="D255" s="13">
        <v>2.0466417639391141E-2</v>
      </c>
      <c r="E255" s="13">
        <v>1.9030365765955657E-2</v>
      </c>
      <c r="F255" s="13">
        <v>2.2553926581029168E-2</v>
      </c>
      <c r="G255" s="13">
        <v>2.8824146848583806E-2</v>
      </c>
      <c r="H255" s="13">
        <v>9.8856472888249267E-3</v>
      </c>
      <c r="I255" s="13">
        <v>2.075110490688192E-2</v>
      </c>
      <c r="J255" s="13">
        <v>4.453617714151234E-2</v>
      </c>
      <c r="K255" s="13">
        <v>4.8354801647664224E-2</v>
      </c>
      <c r="L255" s="13">
        <v>2.2156464408773099E-2</v>
      </c>
      <c r="M255" s="13">
        <v>4.2098092143811163E-3</v>
      </c>
      <c r="N255" s="13">
        <v>2.5862228874539133E-2</v>
      </c>
      <c r="O255" s="13">
        <v>1.1433161169615992E-2</v>
      </c>
      <c r="P255" s="13">
        <v>9.4786596386541421E-3</v>
      </c>
      <c r="Q255" s="13">
        <v>2.0059084323700474E-2</v>
      </c>
      <c r="R255" s="13">
        <v>1.7451071995160876E-2</v>
      </c>
      <c r="S255" s="13">
        <v>4.0232875126601522E-2</v>
      </c>
      <c r="T255" s="13">
        <v>1.5640730885565519E-2</v>
      </c>
      <c r="U255" s="13">
        <v>1.0467522557317343E-2</v>
      </c>
      <c r="V255" s="13">
        <v>2.405983993396649E-2</v>
      </c>
      <c r="W255" s="13">
        <v>1.2670696659183038E-2</v>
      </c>
      <c r="X255" s="13">
        <v>1.9198399410068415E-2</v>
      </c>
      <c r="Y255" s="13">
        <v>1.620071267345391E-2</v>
      </c>
      <c r="Z255" s="13">
        <v>1.5829025385504378E-2</v>
      </c>
      <c r="AA255" s="13">
        <v>1.4059926294739726E-2</v>
      </c>
      <c r="AB255" s="13">
        <v>2.9006049219730955E-2</v>
      </c>
      <c r="AC255" s="155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29"/>
      <c r="B256" s="3" t="s">
        <v>276</v>
      </c>
      <c r="C256" s="28"/>
      <c r="D256" s="13">
        <v>1.3373253184494116E-2</v>
      </c>
      <c r="E256" s="13">
        <v>2.5302838029375163E-3</v>
      </c>
      <c r="F256" s="13">
        <v>0.10562736972593489</v>
      </c>
      <c r="G256" s="13">
        <v>3.4881438351188621E-2</v>
      </c>
      <c r="H256" s="13">
        <v>3.6303467122540178E-2</v>
      </c>
      <c r="I256" s="13">
        <v>-7.9571783857810274E-3</v>
      </c>
      <c r="J256" s="13">
        <v>-2.2355219695716855E-2</v>
      </c>
      <c r="K256" s="13">
        <v>3.4525931158350565E-2</v>
      </c>
      <c r="L256" s="13">
        <v>-9.9124679463893361E-3</v>
      </c>
      <c r="M256" s="13">
        <v>-6.8906568072671925E-3</v>
      </c>
      <c r="N256" s="13">
        <v>2.9726584055038474E-2</v>
      </c>
      <c r="O256" s="13">
        <v>-3.6575507409233765E-2</v>
      </c>
      <c r="P256" s="13">
        <v>-4.0841593723288772E-2</v>
      </c>
      <c r="Q256" s="13">
        <v>-2.946536355247531E-2</v>
      </c>
      <c r="R256" s="13">
        <v>-3.5686739427138847E-2</v>
      </c>
      <c r="S256" s="13">
        <v>-8.1349319822000554E-3</v>
      </c>
      <c r="T256" s="13">
        <v>1.5684049937940703E-2</v>
      </c>
      <c r="U256" s="13">
        <v>5.2301290800246703E-2</v>
      </c>
      <c r="V256" s="13">
        <v>5.9055927464167102E-2</v>
      </c>
      <c r="W256" s="13">
        <v>-1.3112032681930841E-2</v>
      </c>
      <c r="X256" s="13">
        <v>8.5007952541335419E-2</v>
      </c>
      <c r="Y256" s="13">
        <v>-0.10056680212005953</v>
      </c>
      <c r="Z256" s="13">
        <v>-1.0978989524903393E-2</v>
      </c>
      <c r="AA256" s="13">
        <v>-3.959731854835602E-2</v>
      </c>
      <c r="AB256" s="13">
        <v>-2.4132755659906469E-2</v>
      </c>
      <c r="AC256" s="155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29"/>
      <c r="B257" s="45" t="s">
        <v>277</v>
      </c>
      <c r="C257" s="46"/>
      <c r="D257" s="44">
        <v>0.49</v>
      </c>
      <c r="E257" s="44">
        <v>0.23</v>
      </c>
      <c r="F257" s="44">
        <v>2.66</v>
      </c>
      <c r="G257" s="44">
        <v>0.99</v>
      </c>
      <c r="H257" s="44">
        <v>1.03</v>
      </c>
      <c r="I257" s="44">
        <v>0.01</v>
      </c>
      <c r="J257" s="44" t="s">
        <v>278</v>
      </c>
      <c r="K257" s="44">
        <v>0.99</v>
      </c>
      <c r="L257" s="44">
        <v>0.06</v>
      </c>
      <c r="M257" s="44">
        <v>0.01</v>
      </c>
      <c r="N257" s="44">
        <v>0.87</v>
      </c>
      <c r="O257" s="44">
        <v>0.68</v>
      </c>
      <c r="P257" s="44">
        <v>0.78</v>
      </c>
      <c r="Q257" s="44">
        <v>0.52</v>
      </c>
      <c r="R257" s="44">
        <v>0.66</v>
      </c>
      <c r="S257" s="44">
        <v>0.02</v>
      </c>
      <c r="T257" s="44">
        <v>0.54</v>
      </c>
      <c r="U257" s="44">
        <v>1.4</v>
      </c>
      <c r="V257" s="44">
        <v>1.56</v>
      </c>
      <c r="W257" s="44">
        <v>0.13</v>
      </c>
      <c r="X257" s="44">
        <v>2.17</v>
      </c>
      <c r="Y257" s="44">
        <v>2.19</v>
      </c>
      <c r="Z257" s="44">
        <v>0.08</v>
      </c>
      <c r="AA257" s="44">
        <v>0.76</v>
      </c>
      <c r="AB257" s="44">
        <v>0.39</v>
      </c>
      <c r="AC257" s="155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B258" s="30" t="s">
        <v>307</v>
      </c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BM258" s="55"/>
    </row>
    <row r="259" spans="1:65">
      <c r="BM259" s="55"/>
    </row>
    <row r="260" spans="1:65" ht="15">
      <c r="B260" s="8" t="s">
        <v>512</v>
      </c>
      <c r="BM260" s="27" t="s">
        <v>67</v>
      </c>
    </row>
    <row r="261" spans="1:65" ht="15">
      <c r="A261" s="24" t="s">
        <v>33</v>
      </c>
      <c r="B261" s="18" t="s">
        <v>111</v>
      </c>
      <c r="C261" s="15" t="s">
        <v>112</v>
      </c>
      <c r="D261" s="16" t="s">
        <v>231</v>
      </c>
      <c r="E261" s="17" t="s">
        <v>231</v>
      </c>
      <c r="F261" s="17" t="s">
        <v>231</v>
      </c>
      <c r="G261" s="17" t="s">
        <v>231</v>
      </c>
      <c r="H261" s="17" t="s">
        <v>231</v>
      </c>
      <c r="I261" s="17" t="s">
        <v>231</v>
      </c>
      <c r="J261" s="17" t="s">
        <v>231</v>
      </c>
      <c r="K261" s="17" t="s">
        <v>231</v>
      </c>
      <c r="L261" s="17" t="s">
        <v>231</v>
      </c>
      <c r="M261" s="17" t="s">
        <v>231</v>
      </c>
      <c r="N261" s="17" t="s">
        <v>231</v>
      </c>
      <c r="O261" s="17" t="s">
        <v>231</v>
      </c>
      <c r="P261" s="155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</v>
      </c>
    </row>
    <row r="262" spans="1:65">
      <c r="A262" s="29"/>
      <c r="B262" s="19" t="s">
        <v>232</v>
      </c>
      <c r="C262" s="9" t="s">
        <v>232</v>
      </c>
      <c r="D262" s="153" t="s">
        <v>235</v>
      </c>
      <c r="E262" s="154" t="s">
        <v>238</v>
      </c>
      <c r="F262" s="154" t="s">
        <v>240</v>
      </c>
      <c r="G262" s="154" t="s">
        <v>241</v>
      </c>
      <c r="H262" s="154" t="s">
        <v>243</v>
      </c>
      <c r="I262" s="154" t="s">
        <v>245</v>
      </c>
      <c r="J262" s="154" t="s">
        <v>249</v>
      </c>
      <c r="K262" s="154" t="s">
        <v>251</v>
      </c>
      <c r="L262" s="154" t="s">
        <v>252</v>
      </c>
      <c r="M262" s="154" t="s">
        <v>256</v>
      </c>
      <c r="N262" s="154" t="s">
        <v>260</v>
      </c>
      <c r="O262" s="154" t="s">
        <v>261</v>
      </c>
      <c r="P262" s="155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 t="s">
        <v>3</v>
      </c>
    </row>
    <row r="263" spans="1:65">
      <c r="A263" s="29"/>
      <c r="B263" s="19"/>
      <c r="C263" s="9"/>
      <c r="D263" s="10" t="s">
        <v>300</v>
      </c>
      <c r="E263" s="11" t="s">
        <v>300</v>
      </c>
      <c r="F263" s="11" t="s">
        <v>299</v>
      </c>
      <c r="G263" s="11" t="s">
        <v>300</v>
      </c>
      <c r="H263" s="11" t="s">
        <v>300</v>
      </c>
      <c r="I263" s="11" t="s">
        <v>300</v>
      </c>
      <c r="J263" s="11" t="s">
        <v>299</v>
      </c>
      <c r="K263" s="11" t="s">
        <v>300</v>
      </c>
      <c r="L263" s="11" t="s">
        <v>300</v>
      </c>
      <c r="M263" s="11" t="s">
        <v>299</v>
      </c>
      <c r="N263" s="11" t="s">
        <v>300</v>
      </c>
      <c r="O263" s="11" t="s">
        <v>300</v>
      </c>
      <c r="P263" s="155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2</v>
      </c>
    </row>
    <row r="264" spans="1:65">
      <c r="A264" s="29"/>
      <c r="B264" s="19"/>
      <c r="C264" s="9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155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3</v>
      </c>
    </row>
    <row r="265" spans="1:65">
      <c r="A265" s="29"/>
      <c r="B265" s="18">
        <v>1</v>
      </c>
      <c r="C265" s="14">
        <v>1</v>
      </c>
      <c r="D265" s="21">
        <v>3.7</v>
      </c>
      <c r="E265" s="21">
        <v>3.65</v>
      </c>
      <c r="F265" s="21">
        <v>3.6</v>
      </c>
      <c r="G265" s="21">
        <v>3.75</v>
      </c>
      <c r="H265" s="21">
        <v>3.58</v>
      </c>
      <c r="I265" s="21">
        <v>3.81</v>
      </c>
      <c r="J265" s="21">
        <v>3.7</v>
      </c>
      <c r="K265" s="21">
        <v>3.58</v>
      </c>
      <c r="L265" s="148">
        <v>3.1</v>
      </c>
      <c r="M265" s="149">
        <v>3.6</v>
      </c>
      <c r="N265" s="21">
        <v>3.6</v>
      </c>
      <c r="O265" s="148">
        <v>2.82</v>
      </c>
      <c r="P265" s="155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1</v>
      </c>
    </row>
    <row r="266" spans="1:65">
      <c r="A266" s="29"/>
      <c r="B266" s="19">
        <v>1</v>
      </c>
      <c r="C266" s="9">
        <v>2</v>
      </c>
      <c r="D266" s="11">
        <v>3.6</v>
      </c>
      <c r="E266" s="11">
        <v>3.77</v>
      </c>
      <c r="F266" s="11">
        <v>3.6</v>
      </c>
      <c r="G266" s="11">
        <v>3.7</v>
      </c>
      <c r="H266" s="11">
        <v>3.65</v>
      </c>
      <c r="I266" s="11">
        <v>3.82</v>
      </c>
      <c r="J266" s="11">
        <v>3.7</v>
      </c>
      <c r="K266" s="11">
        <v>3.57</v>
      </c>
      <c r="L266" s="150">
        <v>3.1</v>
      </c>
      <c r="M266" s="11">
        <v>3.2</v>
      </c>
      <c r="N266" s="11">
        <v>3.4</v>
      </c>
      <c r="O266" s="150">
        <v>2.66</v>
      </c>
      <c r="P266" s="155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29</v>
      </c>
    </row>
    <row r="267" spans="1:65">
      <c r="A267" s="29"/>
      <c r="B267" s="19">
        <v>1</v>
      </c>
      <c r="C267" s="9">
        <v>3</v>
      </c>
      <c r="D267" s="11">
        <v>3.6</v>
      </c>
      <c r="E267" s="11">
        <v>3.84</v>
      </c>
      <c r="F267" s="11">
        <v>3.6</v>
      </c>
      <c r="G267" s="11">
        <v>3.95</v>
      </c>
      <c r="H267" s="11">
        <v>3.67</v>
      </c>
      <c r="I267" s="11">
        <v>3.98</v>
      </c>
      <c r="J267" s="11">
        <v>3.7</v>
      </c>
      <c r="K267" s="11">
        <v>3.49</v>
      </c>
      <c r="L267" s="150">
        <v>3</v>
      </c>
      <c r="M267" s="11">
        <v>3.3</v>
      </c>
      <c r="N267" s="11">
        <v>3.4</v>
      </c>
      <c r="O267" s="150">
        <v>2.58</v>
      </c>
      <c r="P267" s="15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7">
        <v>16</v>
      </c>
    </row>
    <row r="268" spans="1:65">
      <c r="A268" s="29"/>
      <c r="B268" s="19">
        <v>1</v>
      </c>
      <c r="C268" s="9">
        <v>4</v>
      </c>
      <c r="D268" s="11">
        <v>3.55</v>
      </c>
      <c r="E268" s="11">
        <v>3.74</v>
      </c>
      <c r="F268" s="11">
        <v>3.6</v>
      </c>
      <c r="G268" s="11">
        <v>4</v>
      </c>
      <c r="H268" s="11">
        <v>3.57</v>
      </c>
      <c r="I268" s="11">
        <v>3.9899999999999998</v>
      </c>
      <c r="J268" s="11">
        <v>3.7</v>
      </c>
      <c r="K268" s="11">
        <v>3.51</v>
      </c>
      <c r="L268" s="150">
        <v>3.1</v>
      </c>
      <c r="M268" s="11">
        <v>3.3</v>
      </c>
      <c r="N268" s="11">
        <v>3.6</v>
      </c>
      <c r="O268" s="150">
        <v>2.72</v>
      </c>
      <c r="P268" s="155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3.6386666666666669</v>
      </c>
    </row>
    <row r="269" spans="1:65">
      <c r="A269" s="29"/>
      <c r="B269" s="19">
        <v>1</v>
      </c>
      <c r="C269" s="9">
        <v>5</v>
      </c>
      <c r="D269" s="11">
        <v>3.65</v>
      </c>
      <c r="E269" s="11">
        <v>3.65</v>
      </c>
      <c r="F269" s="11">
        <v>3.6</v>
      </c>
      <c r="G269" s="11">
        <v>3.7</v>
      </c>
      <c r="H269" s="11">
        <v>3.66</v>
      </c>
      <c r="I269" s="11">
        <v>3.89</v>
      </c>
      <c r="J269" s="11">
        <v>3.9</v>
      </c>
      <c r="K269" s="11">
        <v>3.61</v>
      </c>
      <c r="L269" s="150">
        <v>3</v>
      </c>
      <c r="M269" s="11">
        <v>3.4</v>
      </c>
      <c r="N269" s="11">
        <v>3.6</v>
      </c>
      <c r="O269" s="150">
        <v>2.8</v>
      </c>
      <c r="P269" s="155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>
        <v>28</v>
      </c>
    </row>
    <row r="270" spans="1:65">
      <c r="A270" s="29"/>
      <c r="B270" s="19">
        <v>1</v>
      </c>
      <c r="C270" s="9">
        <v>6</v>
      </c>
      <c r="D270" s="11">
        <v>3.65</v>
      </c>
      <c r="E270" s="11">
        <v>3.68</v>
      </c>
      <c r="F270" s="11">
        <v>3.7</v>
      </c>
      <c r="G270" s="11">
        <v>3.8500000000000005</v>
      </c>
      <c r="H270" s="11">
        <v>3.72</v>
      </c>
      <c r="I270" s="11">
        <v>3.8599999999999994</v>
      </c>
      <c r="J270" s="11">
        <v>3.6</v>
      </c>
      <c r="K270" s="11">
        <v>3.53</v>
      </c>
      <c r="L270" s="150">
        <v>3</v>
      </c>
      <c r="M270" s="11">
        <v>3.3</v>
      </c>
      <c r="N270" s="11">
        <v>3.4</v>
      </c>
      <c r="O270" s="150">
        <v>2.48</v>
      </c>
      <c r="P270" s="155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20" t="s">
        <v>273</v>
      </c>
      <c r="C271" s="12"/>
      <c r="D271" s="22">
        <v>3.6249999999999996</v>
      </c>
      <c r="E271" s="22">
        <v>3.7216666666666662</v>
      </c>
      <c r="F271" s="22">
        <v>3.6166666666666667</v>
      </c>
      <c r="G271" s="22">
        <v>3.8250000000000006</v>
      </c>
      <c r="H271" s="22">
        <v>3.6416666666666671</v>
      </c>
      <c r="I271" s="22">
        <v>3.8916666666666662</v>
      </c>
      <c r="J271" s="22">
        <v>3.7166666666666668</v>
      </c>
      <c r="K271" s="22">
        <v>3.5483333333333338</v>
      </c>
      <c r="L271" s="22">
        <v>3.0499999999999994</v>
      </c>
      <c r="M271" s="22">
        <v>3.35</v>
      </c>
      <c r="N271" s="22">
        <v>3.5</v>
      </c>
      <c r="O271" s="22">
        <v>2.6766666666666672</v>
      </c>
      <c r="P271" s="155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274</v>
      </c>
      <c r="C272" s="28"/>
      <c r="D272" s="11">
        <v>3.625</v>
      </c>
      <c r="E272" s="11">
        <v>3.71</v>
      </c>
      <c r="F272" s="11">
        <v>3.6</v>
      </c>
      <c r="G272" s="11">
        <v>3.8000000000000003</v>
      </c>
      <c r="H272" s="11">
        <v>3.6550000000000002</v>
      </c>
      <c r="I272" s="11">
        <v>3.875</v>
      </c>
      <c r="J272" s="11">
        <v>3.7</v>
      </c>
      <c r="K272" s="11">
        <v>3.55</v>
      </c>
      <c r="L272" s="11">
        <v>3.05</v>
      </c>
      <c r="M272" s="11">
        <v>3.3</v>
      </c>
      <c r="N272" s="11">
        <v>3.5</v>
      </c>
      <c r="O272" s="11">
        <v>2.6900000000000004</v>
      </c>
      <c r="P272" s="155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3" t="s">
        <v>275</v>
      </c>
      <c r="C273" s="28"/>
      <c r="D273" s="23">
        <v>5.2440442408507648E-2</v>
      </c>
      <c r="E273" s="23">
        <v>7.5740786018278591E-2</v>
      </c>
      <c r="F273" s="23">
        <v>4.0824829046386339E-2</v>
      </c>
      <c r="G273" s="23">
        <v>0.12942179105544785</v>
      </c>
      <c r="H273" s="23">
        <v>5.7067211835402261E-2</v>
      </c>
      <c r="I273" s="23">
        <v>7.7824589087682736E-2</v>
      </c>
      <c r="J273" s="23">
        <v>9.8319208025017424E-2</v>
      </c>
      <c r="K273" s="23">
        <v>4.5789372857319877E-2</v>
      </c>
      <c r="L273" s="23">
        <v>5.4772255750516662E-2</v>
      </c>
      <c r="M273" s="23">
        <v>0.13784048752090225</v>
      </c>
      <c r="N273" s="23">
        <v>0.10954451150103332</v>
      </c>
      <c r="O273" s="23">
        <v>0.13109792777411339</v>
      </c>
      <c r="P273" s="207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208"/>
      <c r="BJ273" s="208"/>
      <c r="BK273" s="208"/>
      <c r="BL273" s="208"/>
      <c r="BM273" s="56"/>
    </row>
    <row r="274" spans="1:65">
      <c r="A274" s="29"/>
      <c r="B274" s="3" t="s">
        <v>87</v>
      </c>
      <c r="C274" s="28"/>
      <c r="D274" s="13">
        <v>1.4466328940277974E-2</v>
      </c>
      <c r="E274" s="13">
        <v>2.0351308379295639E-2</v>
      </c>
      <c r="F274" s="13">
        <v>1.1287971164899449E-2</v>
      </c>
      <c r="G274" s="13">
        <v>3.3835762367437343E-2</v>
      </c>
      <c r="H274" s="13">
        <v>1.5670630252284372E-2</v>
      </c>
      <c r="I274" s="13">
        <v>1.9997753084629401E-2</v>
      </c>
      <c r="J274" s="13">
        <v>2.6453598571753566E-2</v>
      </c>
      <c r="K274" s="13">
        <v>1.2904473327567835E-2</v>
      </c>
      <c r="L274" s="13">
        <v>1.7958116639513664E-2</v>
      </c>
      <c r="M274" s="13">
        <v>4.1146414185343955E-2</v>
      </c>
      <c r="N274" s="13">
        <v>3.1298431857438094E-2</v>
      </c>
      <c r="O274" s="13">
        <v>4.8978055208261533E-2</v>
      </c>
      <c r="P274" s="15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29"/>
      <c r="B275" s="3" t="s">
        <v>276</v>
      </c>
      <c r="C275" s="28"/>
      <c r="D275" s="13">
        <v>-3.7559545621108636E-3</v>
      </c>
      <c r="E275" s="13">
        <v>2.2810553316232829E-2</v>
      </c>
      <c r="F275" s="13">
        <v>-6.0461707585196534E-3</v>
      </c>
      <c r="G275" s="13">
        <v>5.1209234151704086E-2</v>
      </c>
      <c r="H275" s="13">
        <v>8.2447783070715985E-4</v>
      </c>
      <c r="I275" s="13">
        <v>6.9530963722975292E-2</v>
      </c>
      <c r="J275" s="13">
        <v>2.143642359838771E-2</v>
      </c>
      <c r="K275" s="13">
        <v>-2.4825943569072861E-2</v>
      </c>
      <c r="L275" s="13">
        <v>-0.16178087211432779</v>
      </c>
      <c r="M275" s="13">
        <v>-7.9333089043605809E-2</v>
      </c>
      <c r="N275" s="13">
        <v>-3.8109197508244819E-2</v>
      </c>
      <c r="O275" s="13">
        <v>-0.2643825577134481</v>
      </c>
      <c r="P275" s="155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A276" s="29"/>
      <c r="B276" s="45" t="s">
        <v>277</v>
      </c>
      <c r="C276" s="46"/>
      <c r="D276" s="44">
        <v>0.03</v>
      </c>
      <c r="E276" s="44">
        <v>0.61</v>
      </c>
      <c r="F276" s="44">
        <v>0.03</v>
      </c>
      <c r="G276" s="44">
        <v>1.24</v>
      </c>
      <c r="H276" s="44">
        <v>0.13</v>
      </c>
      <c r="I276" s="44">
        <v>1.65</v>
      </c>
      <c r="J276" s="44">
        <v>0.57999999999999996</v>
      </c>
      <c r="K276" s="44">
        <v>0.44</v>
      </c>
      <c r="L276" s="44">
        <v>3.47</v>
      </c>
      <c r="M276" s="44">
        <v>1.65</v>
      </c>
      <c r="N276" s="44">
        <v>0.74</v>
      </c>
      <c r="O276" s="44">
        <v>5.74</v>
      </c>
      <c r="P276" s="15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B277" s="3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BM277" s="55"/>
    </row>
    <row r="278" spans="1:65" ht="15">
      <c r="B278" s="8" t="s">
        <v>513</v>
      </c>
      <c r="BM278" s="27" t="s">
        <v>67</v>
      </c>
    </row>
    <row r="279" spans="1:65" ht="15">
      <c r="A279" s="24" t="s">
        <v>36</v>
      </c>
      <c r="B279" s="18" t="s">
        <v>111</v>
      </c>
      <c r="C279" s="15" t="s">
        <v>112</v>
      </c>
      <c r="D279" s="16" t="s">
        <v>231</v>
      </c>
      <c r="E279" s="17" t="s">
        <v>231</v>
      </c>
      <c r="F279" s="17" t="s">
        <v>231</v>
      </c>
      <c r="G279" s="17" t="s">
        <v>231</v>
      </c>
      <c r="H279" s="17" t="s">
        <v>231</v>
      </c>
      <c r="I279" s="17" t="s">
        <v>231</v>
      </c>
      <c r="J279" s="17" t="s">
        <v>231</v>
      </c>
      <c r="K279" s="17" t="s">
        <v>231</v>
      </c>
      <c r="L279" s="17" t="s">
        <v>231</v>
      </c>
      <c r="M279" s="17" t="s">
        <v>231</v>
      </c>
      <c r="N279" s="17" t="s">
        <v>231</v>
      </c>
      <c r="O279" s="17" t="s">
        <v>231</v>
      </c>
      <c r="P279" s="155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1</v>
      </c>
    </row>
    <row r="280" spans="1:65">
      <c r="A280" s="29"/>
      <c r="B280" s="19" t="s">
        <v>232</v>
      </c>
      <c r="C280" s="9" t="s">
        <v>232</v>
      </c>
      <c r="D280" s="153" t="s">
        <v>235</v>
      </c>
      <c r="E280" s="154" t="s">
        <v>238</v>
      </c>
      <c r="F280" s="154" t="s">
        <v>240</v>
      </c>
      <c r="G280" s="154" t="s">
        <v>241</v>
      </c>
      <c r="H280" s="154" t="s">
        <v>243</v>
      </c>
      <c r="I280" s="154" t="s">
        <v>245</v>
      </c>
      <c r="J280" s="154" t="s">
        <v>249</v>
      </c>
      <c r="K280" s="154" t="s">
        <v>251</v>
      </c>
      <c r="L280" s="154" t="s">
        <v>252</v>
      </c>
      <c r="M280" s="154" t="s">
        <v>256</v>
      </c>
      <c r="N280" s="154" t="s">
        <v>260</v>
      </c>
      <c r="O280" s="154" t="s">
        <v>261</v>
      </c>
      <c r="P280" s="15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 t="s">
        <v>3</v>
      </c>
    </row>
    <row r="281" spans="1:65">
      <c r="A281" s="29"/>
      <c r="B281" s="19"/>
      <c r="C281" s="9"/>
      <c r="D281" s="10" t="s">
        <v>300</v>
      </c>
      <c r="E281" s="11" t="s">
        <v>300</v>
      </c>
      <c r="F281" s="11" t="s">
        <v>299</v>
      </c>
      <c r="G281" s="11" t="s">
        <v>300</v>
      </c>
      <c r="H281" s="11" t="s">
        <v>300</v>
      </c>
      <c r="I281" s="11" t="s">
        <v>300</v>
      </c>
      <c r="J281" s="11" t="s">
        <v>299</v>
      </c>
      <c r="K281" s="11" t="s">
        <v>300</v>
      </c>
      <c r="L281" s="11" t="s">
        <v>300</v>
      </c>
      <c r="M281" s="11" t="s">
        <v>299</v>
      </c>
      <c r="N281" s="11" t="s">
        <v>300</v>
      </c>
      <c r="O281" s="11" t="s">
        <v>300</v>
      </c>
      <c r="P281" s="155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2</v>
      </c>
    </row>
    <row r="282" spans="1:65">
      <c r="A282" s="29"/>
      <c r="B282" s="19"/>
      <c r="C282" s="9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15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3</v>
      </c>
    </row>
    <row r="283" spans="1:65">
      <c r="A283" s="29"/>
      <c r="B283" s="18">
        <v>1</v>
      </c>
      <c r="C283" s="14">
        <v>1</v>
      </c>
      <c r="D283" s="21">
        <v>2.15</v>
      </c>
      <c r="E283" s="21">
        <v>2.13</v>
      </c>
      <c r="F283" s="21">
        <v>1.95</v>
      </c>
      <c r="G283" s="21">
        <v>2.25</v>
      </c>
      <c r="H283" s="21">
        <v>2.13</v>
      </c>
      <c r="I283" s="21">
        <v>2.27</v>
      </c>
      <c r="J283" s="21">
        <v>2.2000000000000002</v>
      </c>
      <c r="K283" s="21">
        <v>1.9699999999999998</v>
      </c>
      <c r="L283" s="21">
        <v>1.9</v>
      </c>
      <c r="M283" s="21">
        <v>2.1</v>
      </c>
      <c r="N283" s="21">
        <v>2.2000000000000002</v>
      </c>
      <c r="O283" s="21">
        <v>1.62</v>
      </c>
      <c r="P283" s="155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</v>
      </c>
    </row>
    <row r="284" spans="1:65">
      <c r="A284" s="29"/>
      <c r="B284" s="19">
        <v>1</v>
      </c>
      <c r="C284" s="9">
        <v>2</v>
      </c>
      <c r="D284" s="11">
        <v>2.2000000000000002</v>
      </c>
      <c r="E284" s="11">
        <v>2.2400000000000002</v>
      </c>
      <c r="F284" s="11">
        <v>2</v>
      </c>
      <c r="G284" s="11">
        <v>2.15</v>
      </c>
      <c r="H284" s="11">
        <v>2.14</v>
      </c>
      <c r="I284" s="11">
        <v>2.33</v>
      </c>
      <c r="J284" s="11">
        <v>2.2000000000000002</v>
      </c>
      <c r="K284" s="11">
        <v>2.02</v>
      </c>
      <c r="L284" s="11">
        <v>1.9</v>
      </c>
      <c r="M284" s="11">
        <v>2</v>
      </c>
      <c r="N284" s="11">
        <v>2</v>
      </c>
      <c r="O284" s="11">
        <v>1.83</v>
      </c>
      <c r="P284" s="155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30</v>
      </c>
    </row>
    <row r="285" spans="1:65">
      <c r="A285" s="29"/>
      <c r="B285" s="19">
        <v>1</v>
      </c>
      <c r="C285" s="9">
        <v>3</v>
      </c>
      <c r="D285" s="11">
        <v>2.1</v>
      </c>
      <c r="E285" s="11">
        <v>2.16</v>
      </c>
      <c r="F285" s="11">
        <v>1.9</v>
      </c>
      <c r="G285" s="11">
        <v>2.25</v>
      </c>
      <c r="H285" s="11">
        <v>2.15</v>
      </c>
      <c r="I285" s="11">
        <v>2.42</v>
      </c>
      <c r="J285" s="11">
        <v>2.1</v>
      </c>
      <c r="K285" s="11">
        <v>1.9299999999999997</v>
      </c>
      <c r="L285" s="11">
        <v>1.9</v>
      </c>
      <c r="M285" s="11">
        <v>1.9</v>
      </c>
      <c r="N285" s="11">
        <v>2.2000000000000002</v>
      </c>
      <c r="O285" s="11">
        <v>1.72</v>
      </c>
      <c r="P285" s="155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16</v>
      </c>
    </row>
    <row r="286" spans="1:65">
      <c r="A286" s="29"/>
      <c r="B286" s="19">
        <v>1</v>
      </c>
      <c r="C286" s="9">
        <v>4</v>
      </c>
      <c r="D286" s="11">
        <v>2.15</v>
      </c>
      <c r="E286" s="11">
        <v>2.2000000000000002</v>
      </c>
      <c r="F286" s="11">
        <v>2</v>
      </c>
      <c r="G286" s="11">
        <v>2.25</v>
      </c>
      <c r="H286" s="11">
        <v>2.1800000000000002</v>
      </c>
      <c r="I286" s="11">
        <v>2.36</v>
      </c>
      <c r="J286" s="11">
        <v>2.2999999999999998</v>
      </c>
      <c r="K286" s="11">
        <v>1.96</v>
      </c>
      <c r="L286" s="11">
        <v>1.9</v>
      </c>
      <c r="M286" s="11">
        <v>2</v>
      </c>
      <c r="N286" s="11">
        <v>2.1</v>
      </c>
      <c r="O286" s="11">
        <v>1.74</v>
      </c>
      <c r="P286" s="155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7">
        <v>2.0731944444444443</v>
      </c>
    </row>
    <row r="287" spans="1:65">
      <c r="A287" s="29"/>
      <c r="B287" s="19">
        <v>1</v>
      </c>
      <c r="C287" s="9">
        <v>5</v>
      </c>
      <c r="D287" s="11">
        <v>2.2000000000000002</v>
      </c>
      <c r="E287" s="11">
        <v>2.14</v>
      </c>
      <c r="F287" s="11">
        <v>2</v>
      </c>
      <c r="G287" s="11">
        <v>2.15</v>
      </c>
      <c r="H287" s="11">
        <v>2.13</v>
      </c>
      <c r="I287" s="11">
        <v>2.2999999999999998</v>
      </c>
      <c r="J287" s="11">
        <v>2.2999999999999998</v>
      </c>
      <c r="K287" s="151">
        <v>2.08</v>
      </c>
      <c r="L287" s="11">
        <v>1.9</v>
      </c>
      <c r="M287" s="11">
        <v>2</v>
      </c>
      <c r="N287" s="11">
        <v>2.1</v>
      </c>
      <c r="O287" s="11">
        <v>1.87</v>
      </c>
      <c r="P287" s="155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7">
        <v>29</v>
      </c>
    </row>
    <row r="288" spans="1:65">
      <c r="A288" s="29"/>
      <c r="B288" s="19">
        <v>1</v>
      </c>
      <c r="C288" s="9">
        <v>6</v>
      </c>
      <c r="D288" s="11">
        <v>2.15</v>
      </c>
      <c r="E288" s="11">
        <v>2.14</v>
      </c>
      <c r="F288" s="11">
        <v>1.95</v>
      </c>
      <c r="G288" s="11">
        <v>2.2000000000000002</v>
      </c>
      <c r="H288" s="11">
        <v>2.19</v>
      </c>
      <c r="I288" s="11">
        <v>2.36</v>
      </c>
      <c r="J288" s="11">
        <v>2.2000000000000002</v>
      </c>
      <c r="K288" s="11">
        <v>1.9699999999999998</v>
      </c>
      <c r="L288" s="11">
        <v>1.8</v>
      </c>
      <c r="M288" s="11">
        <v>1.9</v>
      </c>
      <c r="N288" s="11">
        <v>2</v>
      </c>
      <c r="O288" s="11">
        <v>1.6</v>
      </c>
      <c r="P288" s="155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20" t="s">
        <v>273</v>
      </c>
      <c r="C289" s="12"/>
      <c r="D289" s="22">
        <v>2.1583333333333337</v>
      </c>
      <c r="E289" s="22">
        <v>2.1683333333333334</v>
      </c>
      <c r="F289" s="22">
        <v>1.9666666666666666</v>
      </c>
      <c r="G289" s="22">
        <v>2.2083333333333335</v>
      </c>
      <c r="H289" s="22">
        <v>2.1533333333333333</v>
      </c>
      <c r="I289" s="22">
        <v>2.34</v>
      </c>
      <c r="J289" s="22">
        <v>2.2166666666666668</v>
      </c>
      <c r="K289" s="22">
        <v>1.9883333333333333</v>
      </c>
      <c r="L289" s="22">
        <v>1.8833333333333335</v>
      </c>
      <c r="M289" s="22">
        <v>1.9833333333333334</v>
      </c>
      <c r="N289" s="22">
        <v>2.1</v>
      </c>
      <c r="O289" s="22">
        <v>1.7300000000000002</v>
      </c>
      <c r="P289" s="155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274</v>
      </c>
      <c r="C290" s="28"/>
      <c r="D290" s="11">
        <v>2.15</v>
      </c>
      <c r="E290" s="11">
        <v>2.1500000000000004</v>
      </c>
      <c r="F290" s="11">
        <v>1.9750000000000001</v>
      </c>
      <c r="G290" s="11">
        <v>2.2250000000000001</v>
      </c>
      <c r="H290" s="11">
        <v>2.145</v>
      </c>
      <c r="I290" s="11">
        <v>2.3449999999999998</v>
      </c>
      <c r="J290" s="11">
        <v>2.2000000000000002</v>
      </c>
      <c r="K290" s="11">
        <v>1.9699999999999998</v>
      </c>
      <c r="L290" s="11">
        <v>1.9</v>
      </c>
      <c r="M290" s="11">
        <v>2</v>
      </c>
      <c r="N290" s="11">
        <v>2.1</v>
      </c>
      <c r="O290" s="11">
        <v>1.73</v>
      </c>
      <c r="P290" s="155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3" t="s">
        <v>275</v>
      </c>
      <c r="C291" s="28"/>
      <c r="D291" s="23">
        <v>3.7638632635454111E-2</v>
      </c>
      <c r="E291" s="23">
        <v>4.3089055068157085E-2</v>
      </c>
      <c r="F291" s="23">
        <v>4.0824829046386339E-2</v>
      </c>
      <c r="G291" s="23">
        <v>4.9159604012508788E-2</v>
      </c>
      <c r="H291" s="23">
        <v>2.5819888974716158E-2</v>
      </c>
      <c r="I291" s="23">
        <v>5.2535702146254769E-2</v>
      </c>
      <c r="J291" s="23">
        <v>7.5277265270907973E-2</v>
      </c>
      <c r="K291" s="23">
        <v>5.3447793842839576E-2</v>
      </c>
      <c r="L291" s="23">
        <v>4.0824829046386249E-2</v>
      </c>
      <c r="M291" s="23">
        <v>7.5277265270908167E-2</v>
      </c>
      <c r="N291" s="23">
        <v>8.9442719099991672E-2</v>
      </c>
      <c r="O291" s="23">
        <v>0.10844353369380766</v>
      </c>
      <c r="P291" s="207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  <c r="AT291" s="208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208"/>
      <c r="BJ291" s="208"/>
      <c r="BK291" s="208"/>
      <c r="BL291" s="208"/>
      <c r="BM291" s="56"/>
    </row>
    <row r="292" spans="1:65">
      <c r="A292" s="29"/>
      <c r="B292" s="3" t="s">
        <v>87</v>
      </c>
      <c r="C292" s="28"/>
      <c r="D292" s="13">
        <v>1.7438748711407309E-2</v>
      </c>
      <c r="E292" s="13">
        <v>1.9871970054492122E-2</v>
      </c>
      <c r="F292" s="13">
        <v>2.075838765070492E-2</v>
      </c>
      <c r="G292" s="13">
        <v>2.2260952760381338E-2</v>
      </c>
      <c r="H292" s="13">
        <v>1.1990660514574068E-2</v>
      </c>
      <c r="I292" s="13">
        <v>2.245115476335674E-2</v>
      </c>
      <c r="J292" s="13">
        <v>3.3959668543266749E-2</v>
      </c>
      <c r="K292" s="13">
        <v>2.6880701010648572E-2</v>
      </c>
      <c r="L292" s="13">
        <v>2.1676900378612165E-2</v>
      </c>
      <c r="M292" s="13">
        <v>3.7954923666004114E-2</v>
      </c>
      <c r="N292" s="13">
        <v>4.2591770999996031E-2</v>
      </c>
      <c r="O292" s="13">
        <v>6.2684123522432161E-2</v>
      </c>
      <c r="P292" s="155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3" t="s">
        <v>276</v>
      </c>
      <c r="C293" s="28"/>
      <c r="D293" s="13">
        <v>4.1066523748911621E-2</v>
      </c>
      <c r="E293" s="13">
        <v>4.58899979902192E-2</v>
      </c>
      <c r="F293" s="13">
        <v>-5.1383399209486202E-2</v>
      </c>
      <c r="G293" s="13">
        <v>6.5183894955449961E-2</v>
      </c>
      <c r="H293" s="13">
        <v>3.8654786628257609E-2</v>
      </c>
      <c r="I293" s="13">
        <v>0.12869297246600109</v>
      </c>
      <c r="J293" s="13">
        <v>6.9203456823206277E-2</v>
      </c>
      <c r="K293" s="13">
        <v>-4.0932538353319448E-2</v>
      </c>
      <c r="L293" s="13">
        <v>-9.157901788705014E-2</v>
      </c>
      <c r="M293" s="13">
        <v>-4.3344275473973237E-2</v>
      </c>
      <c r="N293" s="13">
        <v>1.292959067461652E-2</v>
      </c>
      <c r="O293" s="13">
        <v>-0.16553895625376824</v>
      </c>
      <c r="P293" s="155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A294" s="29"/>
      <c r="B294" s="45" t="s">
        <v>277</v>
      </c>
      <c r="C294" s="46"/>
      <c r="D294" s="44">
        <v>0.19</v>
      </c>
      <c r="E294" s="44">
        <v>0.25</v>
      </c>
      <c r="F294" s="44">
        <v>0.95</v>
      </c>
      <c r="G294" s="44">
        <v>0.48</v>
      </c>
      <c r="H294" s="44">
        <v>0.16</v>
      </c>
      <c r="I294" s="44">
        <v>1.26</v>
      </c>
      <c r="J294" s="44">
        <v>0.53</v>
      </c>
      <c r="K294" s="44">
        <v>0.82</v>
      </c>
      <c r="L294" s="44">
        <v>1.44</v>
      </c>
      <c r="M294" s="44">
        <v>0.85</v>
      </c>
      <c r="N294" s="44">
        <v>0.16</v>
      </c>
      <c r="O294" s="44">
        <v>2.34</v>
      </c>
      <c r="P294" s="155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B295" s="3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BM295" s="55"/>
    </row>
    <row r="296" spans="1:65" ht="15">
      <c r="B296" s="8" t="s">
        <v>514</v>
      </c>
      <c r="BM296" s="27" t="s">
        <v>67</v>
      </c>
    </row>
    <row r="297" spans="1:65" ht="15">
      <c r="A297" s="24" t="s">
        <v>39</v>
      </c>
      <c r="B297" s="18" t="s">
        <v>111</v>
      </c>
      <c r="C297" s="15" t="s">
        <v>112</v>
      </c>
      <c r="D297" s="16" t="s">
        <v>231</v>
      </c>
      <c r="E297" s="17" t="s">
        <v>231</v>
      </c>
      <c r="F297" s="17" t="s">
        <v>231</v>
      </c>
      <c r="G297" s="17" t="s">
        <v>231</v>
      </c>
      <c r="H297" s="17" t="s">
        <v>231</v>
      </c>
      <c r="I297" s="17" t="s">
        <v>231</v>
      </c>
      <c r="J297" s="17" t="s">
        <v>231</v>
      </c>
      <c r="K297" s="17" t="s">
        <v>231</v>
      </c>
      <c r="L297" s="17" t="s">
        <v>231</v>
      </c>
      <c r="M297" s="17" t="s">
        <v>231</v>
      </c>
      <c r="N297" s="17" t="s">
        <v>231</v>
      </c>
      <c r="O297" s="17" t="s">
        <v>231</v>
      </c>
      <c r="P297" s="155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1</v>
      </c>
    </row>
    <row r="298" spans="1:65">
      <c r="A298" s="29"/>
      <c r="B298" s="19" t="s">
        <v>232</v>
      </c>
      <c r="C298" s="9" t="s">
        <v>232</v>
      </c>
      <c r="D298" s="153" t="s">
        <v>235</v>
      </c>
      <c r="E298" s="154" t="s">
        <v>238</v>
      </c>
      <c r="F298" s="154" t="s">
        <v>240</v>
      </c>
      <c r="G298" s="154" t="s">
        <v>241</v>
      </c>
      <c r="H298" s="154" t="s">
        <v>243</v>
      </c>
      <c r="I298" s="154" t="s">
        <v>245</v>
      </c>
      <c r="J298" s="154" t="s">
        <v>249</v>
      </c>
      <c r="K298" s="154" t="s">
        <v>251</v>
      </c>
      <c r="L298" s="154" t="s">
        <v>252</v>
      </c>
      <c r="M298" s="154" t="s">
        <v>256</v>
      </c>
      <c r="N298" s="154" t="s">
        <v>260</v>
      </c>
      <c r="O298" s="154" t="s">
        <v>261</v>
      </c>
      <c r="P298" s="155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 t="s">
        <v>3</v>
      </c>
    </row>
    <row r="299" spans="1:65">
      <c r="A299" s="29"/>
      <c r="B299" s="19"/>
      <c r="C299" s="9"/>
      <c r="D299" s="10" t="s">
        <v>300</v>
      </c>
      <c r="E299" s="11" t="s">
        <v>300</v>
      </c>
      <c r="F299" s="11" t="s">
        <v>299</v>
      </c>
      <c r="G299" s="11" t="s">
        <v>300</v>
      </c>
      <c r="H299" s="11" t="s">
        <v>300</v>
      </c>
      <c r="I299" s="11" t="s">
        <v>300</v>
      </c>
      <c r="J299" s="11" t="s">
        <v>299</v>
      </c>
      <c r="K299" s="11" t="s">
        <v>300</v>
      </c>
      <c r="L299" s="11" t="s">
        <v>300</v>
      </c>
      <c r="M299" s="11" t="s">
        <v>299</v>
      </c>
      <c r="N299" s="11" t="s">
        <v>300</v>
      </c>
      <c r="O299" s="11" t="s">
        <v>300</v>
      </c>
      <c r="P299" s="155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9"/>
      <c r="C300" s="9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155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3</v>
      </c>
    </row>
    <row r="301" spans="1:65">
      <c r="A301" s="29"/>
      <c r="B301" s="18">
        <v>1</v>
      </c>
      <c r="C301" s="14">
        <v>1</v>
      </c>
      <c r="D301" s="149">
        <v>0.85</v>
      </c>
      <c r="E301" s="21">
        <v>0.94</v>
      </c>
      <c r="F301" s="148">
        <v>0.8</v>
      </c>
      <c r="G301" s="21">
        <v>0.95</v>
      </c>
      <c r="H301" s="21">
        <v>0.93</v>
      </c>
      <c r="I301" s="21">
        <v>1.05</v>
      </c>
      <c r="J301" s="149">
        <v>0.9</v>
      </c>
      <c r="K301" s="21">
        <v>1.01</v>
      </c>
      <c r="L301" s="21">
        <v>0.84</v>
      </c>
      <c r="M301" s="148">
        <v>0.9</v>
      </c>
      <c r="N301" s="21">
        <v>1</v>
      </c>
      <c r="O301" s="148">
        <v>0.74</v>
      </c>
      <c r="P301" s="155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</v>
      </c>
    </row>
    <row r="302" spans="1:65">
      <c r="A302" s="29"/>
      <c r="B302" s="19">
        <v>1</v>
      </c>
      <c r="C302" s="9">
        <v>2</v>
      </c>
      <c r="D302" s="11">
        <v>0.9</v>
      </c>
      <c r="E302" s="11">
        <v>0.96</v>
      </c>
      <c r="F302" s="150">
        <v>0.7</v>
      </c>
      <c r="G302" s="11">
        <v>1</v>
      </c>
      <c r="H302" s="11">
        <v>0.95</v>
      </c>
      <c r="I302" s="11">
        <v>1.05</v>
      </c>
      <c r="J302" s="11">
        <v>0.8</v>
      </c>
      <c r="K302" s="11">
        <v>0.98</v>
      </c>
      <c r="L302" s="11">
        <v>0.86</v>
      </c>
      <c r="M302" s="150">
        <v>0.8</v>
      </c>
      <c r="N302" s="11">
        <v>0.9</v>
      </c>
      <c r="O302" s="150">
        <v>0.73</v>
      </c>
      <c r="P302" s="155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31</v>
      </c>
    </row>
    <row r="303" spans="1:65">
      <c r="A303" s="29"/>
      <c r="B303" s="19">
        <v>1</v>
      </c>
      <c r="C303" s="9">
        <v>3</v>
      </c>
      <c r="D303" s="11">
        <v>0.9</v>
      </c>
      <c r="E303" s="11">
        <v>0.98</v>
      </c>
      <c r="F303" s="150">
        <v>0.9</v>
      </c>
      <c r="G303" s="11">
        <v>1</v>
      </c>
      <c r="H303" s="11">
        <v>0.95</v>
      </c>
      <c r="I303" s="11">
        <v>0.9900000000000001</v>
      </c>
      <c r="J303" s="11">
        <v>0.83</v>
      </c>
      <c r="K303" s="11">
        <v>0.96</v>
      </c>
      <c r="L303" s="11">
        <v>0.86</v>
      </c>
      <c r="M303" s="150">
        <v>0.8</v>
      </c>
      <c r="N303" s="11">
        <v>0.9</v>
      </c>
      <c r="O303" s="150">
        <v>0.73</v>
      </c>
      <c r="P303" s="155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16</v>
      </c>
    </row>
    <row r="304" spans="1:65">
      <c r="A304" s="29"/>
      <c r="B304" s="19">
        <v>1</v>
      </c>
      <c r="C304" s="9">
        <v>4</v>
      </c>
      <c r="D304" s="11">
        <v>0.9</v>
      </c>
      <c r="E304" s="11">
        <v>0.98</v>
      </c>
      <c r="F304" s="150">
        <v>0.8</v>
      </c>
      <c r="G304" s="11">
        <v>0.95</v>
      </c>
      <c r="H304" s="11">
        <v>0.94</v>
      </c>
      <c r="I304" s="11">
        <v>1.03</v>
      </c>
      <c r="J304" s="11">
        <v>0.81</v>
      </c>
      <c r="K304" s="11">
        <v>0.98</v>
      </c>
      <c r="L304" s="11">
        <v>0.88</v>
      </c>
      <c r="M304" s="150">
        <v>0.9</v>
      </c>
      <c r="N304" s="11">
        <v>1</v>
      </c>
      <c r="O304" s="150">
        <v>0.76</v>
      </c>
      <c r="P304" s="155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0.93385185185185171</v>
      </c>
    </row>
    <row r="305" spans="1:65">
      <c r="A305" s="29"/>
      <c r="B305" s="19">
        <v>1</v>
      </c>
      <c r="C305" s="9">
        <v>5</v>
      </c>
      <c r="D305" s="11">
        <v>0.9</v>
      </c>
      <c r="E305" s="11">
        <v>1.02</v>
      </c>
      <c r="F305" s="150">
        <v>0.8</v>
      </c>
      <c r="G305" s="11">
        <v>0.95</v>
      </c>
      <c r="H305" s="11">
        <v>0.96</v>
      </c>
      <c r="I305" s="11">
        <v>1.1000000000000001</v>
      </c>
      <c r="J305" s="11">
        <v>0.84</v>
      </c>
      <c r="K305" s="11">
        <v>0.98</v>
      </c>
      <c r="L305" s="11">
        <v>0.82</v>
      </c>
      <c r="M305" s="150">
        <v>0.9</v>
      </c>
      <c r="N305" s="11">
        <v>0.9</v>
      </c>
      <c r="O305" s="150">
        <v>0.73</v>
      </c>
      <c r="P305" s="155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7">
        <v>30</v>
      </c>
    </row>
    <row r="306" spans="1:65">
      <c r="A306" s="29"/>
      <c r="B306" s="19">
        <v>1</v>
      </c>
      <c r="C306" s="9">
        <v>6</v>
      </c>
      <c r="D306" s="11">
        <v>0.9</v>
      </c>
      <c r="E306" s="11">
        <v>0.96</v>
      </c>
      <c r="F306" s="150">
        <v>0.8</v>
      </c>
      <c r="G306" s="11">
        <v>0.95</v>
      </c>
      <c r="H306" s="11">
        <v>0.96</v>
      </c>
      <c r="I306" s="11">
        <v>1.01</v>
      </c>
      <c r="J306" s="11">
        <v>0.81</v>
      </c>
      <c r="K306" s="11">
        <v>0.96</v>
      </c>
      <c r="L306" s="11">
        <v>0.83</v>
      </c>
      <c r="M306" s="150">
        <v>0.8</v>
      </c>
      <c r="N306" s="11">
        <v>0.9</v>
      </c>
      <c r="O306" s="150">
        <v>0.72</v>
      </c>
      <c r="P306" s="155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20" t="s">
        <v>273</v>
      </c>
      <c r="C307" s="12"/>
      <c r="D307" s="22">
        <v>0.89166666666666672</v>
      </c>
      <c r="E307" s="22">
        <v>0.97333333333333327</v>
      </c>
      <c r="F307" s="22">
        <v>0.79999999999999993</v>
      </c>
      <c r="G307" s="22">
        <v>0.96666666666666679</v>
      </c>
      <c r="H307" s="22">
        <v>0.94833333333333336</v>
      </c>
      <c r="I307" s="22">
        <v>1.0383333333333333</v>
      </c>
      <c r="J307" s="22">
        <v>0.83166666666666667</v>
      </c>
      <c r="K307" s="22">
        <v>0.97833333333333339</v>
      </c>
      <c r="L307" s="22">
        <v>0.84833333333333327</v>
      </c>
      <c r="M307" s="22">
        <v>0.85</v>
      </c>
      <c r="N307" s="22">
        <v>0.93333333333333346</v>
      </c>
      <c r="O307" s="22">
        <v>0.73499999999999999</v>
      </c>
      <c r="P307" s="155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274</v>
      </c>
      <c r="C308" s="28"/>
      <c r="D308" s="11">
        <v>0.9</v>
      </c>
      <c r="E308" s="11">
        <v>0.97</v>
      </c>
      <c r="F308" s="11">
        <v>0.8</v>
      </c>
      <c r="G308" s="11">
        <v>0.95</v>
      </c>
      <c r="H308" s="11">
        <v>0.95</v>
      </c>
      <c r="I308" s="11">
        <v>1.04</v>
      </c>
      <c r="J308" s="11">
        <v>0.82000000000000006</v>
      </c>
      <c r="K308" s="11">
        <v>0.98</v>
      </c>
      <c r="L308" s="11">
        <v>0.85</v>
      </c>
      <c r="M308" s="11">
        <v>0.85000000000000009</v>
      </c>
      <c r="N308" s="11">
        <v>0.9</v>
      </c>
      <c r="O308" s="11">
        <v>0.73</v>
      </c>
      <c r="P308" s="155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3" t="s">
        <v>275</v>
      </c>
      <c r="C309" s="28"/>
      <c r="D309" s="23">
        <v>2.041241452319317E-2</v>
      </c>
      <c r="E309" s="23">
        <v>2.7325202042558953E-2</v>
      </c>
      <c r="F309" s="23">
        <v>6.3245553203367597E-2</v>
      </c>
      <c r="G309" s="23">
        <v>2.5819888974716137E-2</v>
      </c>
      <c r="H309" s="23">
        <v>1.1690451944500097E-2</v>
      </c>
      <c r="I309" s="23">
        <v>3.8166302763912925E-2</v>
      </c>
      <c r="J309" s="23">
        <v>3.6560452221856693E-2</v>
      </c>
      <c r="K309" s="23">
        <v>1.8348478592697198E-2</v>
      </c>
      <c r="L309" s="23">
        <v>2.2286019533929058E-2</v>
      </c>
      <c r="M309" s="23">
        <v>5.4772255750516599E-2</v>
      </c>
      <c r="N309" s="23">
        <v>5.1639777949432218E-2</v>
      </c>
      <c r="O309" s="23">
        <v>1.3784048752090234E-2</v>
      </c>
      <c r="P309" s="207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  <c r="AA309" s="208"/>
      <c r="AB309" s="208"/>
      <c r="AC309" s="208"/>
      <c r="AD309" s="208"/>
      <c r="AE309" s="208"/>
      <c r="AF309" s="208"/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08"/>
      <c r="AT309" s="208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208"/>
      <c r="BJ309" s="208"/>
      <c r="BK309" s="208"/>
      <c r="BL309" s="208"/>
      <c r="BM309" s="56"/>
    </row>
    <row r="310" spans="1:65">
      <c r="A310" s="29"/>
      <c r="B310" s="3" t="s">
        <v>87</v>
      </c>
      <c r="C310" s="28"/>
      <c r="D310" s="13">
        <v>2.2892427502646542E-2</v>
      </c>
      <c r="E310" s="13">
        <v>2.807383771495783E-2</v>
      </c>
      <c r="F310" s="13">
        <v>7.9056941504209499E-2</v>
      </c>
      <c r="G310" s="13">
        <v>2.6710229973844275E-2</v>
      </c>
      <c r="H310" s="13">
        <v>1.2327365846573037E-2</v>
      </c>
      <c r="I310" s="13">
        <v>3.6757273929932194E-2</v>
      </c>
      <c r="J310" s="13">
        <v>4.3960463593414864E-2</v>
      </c>
      <c r="K310" s="13">
        <v>1.8754833314511617E-2</v>
      </c>
      <c r="L310" s="13">
        <v>2.6270357014454689E-2</v>
      </c>
      <c r="M310" s="13">
        <v>6.4437947941784229E-2</v>
      </c>
      <c r="N310" s="13">
        <v>5.53283335172488E-2</v>
      </c>
      <c r="O310" s="13">
        <v>1.8753807825973107E-2</v>
      </c>
      <c r="P310" s="15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29"/>
      <c r="B311" s="3" t="s">
        <v>276</v>
      </c>
      <c r="C311" s="28"/>
      <c r="D311" s="13">
        <v>-4.5173316411517228E-2</v>
      </c>
      <c r="E311" s="13">
        <v>4.2278099468549213E-2</v>
      </c>
      <c r="F311" s="13">
        <v>-0.14333306892995945</v>
      </c>
      <c r="G311" s="13">
        <v>3.5139208376299136E-2</v>
      </c>
      <c r="H311" s="13">
        <v>1.5507257872610536E-2</v>
      </c>
      <c r="I311" s="13">
        <v>0.11188228761799013</v>
      </c>
      <c r="J311" s="13">
        <v>-0.10942333624177036</v>
      </c>
      <c r="K311" s="13">
        <v>4.7632267787737215E-2</v>
      </c>
      <c r="L311" s="13">
        <v>-9.1576108511144505E-2</v>
      </c>
      <c r="M311" s="13">
        <v>-8.9791385738081875E-2</v>
      </c>
      <c r="N311" s="13">
        <v>-5.5524708495247044E-4</v>
      </c>
      <c r="O311" s="13">
        <v>-0.21293725707940026</v>
      </c>
      <c r="P311" s="15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A312" s="29"/>
      <c r="B312" s="45" t="s">
        <v>277</v>
      </c>
      <c r="C312" s="46"/>
      <c r="D312" s="44">
        <v>0.77</v>
      </c>
      <c r="E312" s="44">
        <v>0.51</v>
      </c>
      <c r="F312" s="44" t="s">
        <v>278</v>
      </c>
      <c r="G312" s="44">
        <v>0.4</v>
      </c>
      <c r="H312" s="44">
        <v>0.12</v>
      </c>
      <c r="I312" s="44">
        <v>1.52</v>
      </c>
      <c r="J312" s="44">
        <v>1.7</v>
      </c>
      <c r="K312" s="44">
        <v>0.57999999999999996</v>
      </c>
      <c r="L312" s="44">
        <v>1.44</v>
      </c>
      <c r="M312" s="44" t="s">
        <v>278</v>
      </c>
      <c r="N312" s="44">
        <v>0.12</v>
      </c>
      <c r="O312" s="44">
        <v>3.2</v>
      </c>
      <c r="P312" s="155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B313" s="30" t="s">
        <v>308</v>
      </c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BM313" s="55"/>
    </row>
    <row r="314" spans="1:65">
      <c r="BM314" s="55"/>
    </row>
    <row r="315" spans="1:65" ht="15">
      <c r="B315" s="8" t="s">
        <v>515</v>
      </c>
      <c r="BM315" s="27" t="s">
        <v>67</v>
      </c>
    </row>
    <row r="316" spans="1:65" ht="15">
      <c r="A316" s="24" t="s">
        <v>52</v>
      </c>
      <c r="B316" s="18" t="s">
        <v>111</v>
      </c>
      <c r="C316" s="15" t="s">
        <v>112</v>
      </c>
      <c r="D316" s="16" t="s">
        <v>231</v>
      </c>
      <c r="E316" s="17" t="s">
        <v>231</v>
      </c>
      <c r="F316" s="17" t="s">
        <v>231</v>
      </c>
      <c r="G316" s="17" t="s">
        <v>231</v>
      </c>
      <c r="H316" s="17" t="s">
        <v>231</v>
      </c>
      <c r="I316" s="17" t="s">
        <v>231</v>
      </c>
      <c r="J316" s="17" t="s">
        <v>231</v>
      </c>
      <c r="K316" s="17" t="s">
        <v>231</v>
      </c>
      <c r="L316" s="17" t="s">
        <v>231</v>
      </c>
      <c r="M316" s="17" t="s">
        <v>231</v>
      </c>
      <c r="N316" s="17" t="s">
        <v>231</v>
      </c>
      <c r="O316" s="17" t="s">
        <v>231</v>
      </c>
      <c r="P316" s="17" t="s">
        <v>231</v>
      </c>
      <c r="Q316" s="17" t="s">
        <v>231</v>
      </c>
      <c r="R316" s="17" t="s">
        <v>231</v>
      </c>
      <c r="S316" s="17" t="s">
        <v>231</v>
      </c>
      <c r="T316" s="17" t="s">
        <v>231</v>
      </c>
      <c r="U316" s="17" t="s">
        <v>231</v>
      </c>
      <c r="V316" s="17" t="s">
        <v>231</v>
      </c>
      <c r="W316" s="17" t="s">
        <v>231</v>
      </c>
      <c r="X316" s="17" t="s">
        <v>231</v>
      </c>
      <c r="Y316" s="17" t="s">
        <v>231</v>
      </c>
      <c r="Z316" s="17" t="s">
        <v>231</v>
      </c>
      <c r="AA316" s="17" t="s">
        <v>231</v>
      </c>
      <c r="AB316" s="17" t="s">
        <v>231</v>
      </c>
      <c r="AC316" s="155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</v>
      </c>
    </row>
    <row r="317" spans="1:65">
      <c r="A317" s="29"/>
      <c r="B317" s="19" t="s">
        <v>232</v>
      </c>
      <c r="C317" s="9" t="s">
        <v>232</v>
      </c>
      <c r="D317" s="153" t="s">
        <v>234</v>
      </c>
      <c r="E317" s="154" t="s">
        <v>235</v>
      </c>
      <c r="F317" s="154" t="s">
        <v>236</v>
      </c>
      <c r="G317" s="154" t="s">
        <v>237</v>
      </c>
      <c r="H317" s="154" t="s">
        <v>238</v>
      </c>
      <c r="I317" s="154" t="s">
        <v>239</v>
      </c>
      <c r="J317" s="154" t="s">
        <v>240</v>
      </c>
      <c r="K317" s="154" t="s">
        <v>241</v>
      </c>
      <c r="L317" s="154" t="s">
        <v>242</v>
      </c>
      <c r="M317" s="154" t="s">
        <v>243</v>
      </c>
      <c r="N317" s="154" t="s">
        <v>245</v>
      </c>
      <c r="O317" s="154" t="s">
        <v>246</v>
      </c>
      <c r="P317" s="154" t="s">
        <v>248</v>
      </c>
      <c r="Q317" s="154" t="s">
        <v>249</v>
      </c>
      <c r="R317" s="154" t="s">
        <v>251</v>
      </c>
      <c r="S317" s="154" t="s">
        <v>252</v>
      </c>
      <c r="T317" s="154" t="s">
        <v>253</v>
      </c>
      <c r="U317" s="154" t="s">
        <v>254</v>
      </c>
      <c r="V317" s="154" t="s">
        <v>256</v>
      </c>
      <c r="W317" s="154" t="s">
        <v>258</v>
      </c>
      <c r="X317" s="154" t="s">
        <v>260</v>
      </c>
      <c r="Y317" s="154" t="s">
        <v>261</v>
      </c>
      <c r="Z317" s="154" t="s">
        <v>262</v>
      </c>
      <c r="AA317" s="154" t="s">
        <v>263</v>
      </c>
      <c r="AB317" s="154" t="s">
        <v>264</v>
      </c>
      <c r="AC317" s="155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 t="s">
        <v>1</v>
      </c>
    </row>
    <row r="318" spans="1:65">
      <c r="A318" s="29"/>
      <c r="B318" s="19"/>
      <c r="C318" s="9"/>
      <c r="D318" s="10" t="s">
        <v>299</v>
      </c>
      <c r="E318" s="11" t="s">
        <v>115</v>
      </c>
      <c r="F318" s="11" t="s">
        <v>115</v>
      </c>
      <c r="G318" s="11" t="s">
        <v>299</v>
      </c>
      <c r="H318" s="11" t="s">
        <v>115</v>
      </c>
      <c r="I318" s="11" t="s">
        <v>115</v>
      </c>
      <c r="J318" s="11" t="s">
        <v>299</v>
      </c>
      <c r="K318" s="11" t="s">
        <v>115</v>
      </c>
      <c r="L318" s="11" t="s">
        <v>299</v>
      </c>
      <c r="M318" s="11" t="s">
        <v>115</v>
      </c>
      <c r="N318" s="11" t="s">
        <v>115</v>
      </c>
      <c r="O318" s="11" t="s">
        <v>115</v>
      </c>
      <c r="P318" s="11" t="s">
        <v>300</v>
      </c>
      <c r="Q318" s="11" t="s">
        <v>299</v>
      </c>
      <c r="R318" s="11" t="s">
        <v>299</v>
      </c>
      <c r="S318" s="11" t="s">
        <v>115</v>
      </c>
      <c r="T318" s="11" t="s">
        <v>299</v>
      </c>
      <c r="U318" s="11" t="s">
        <v>115</v>
      </c>
      <c r="V318" s="11" t="s">
        <v>299</v>
      </c>
      <c r="W318" s="11" t="s">
        <v>300</v>
      </c>
      <c r="X318" s="11" t="s">
        <v>300</v>
      </c>
      <c r="Y318" s="11" t="s">
        <v>299</v>
      </c>
      <c r="Z318" s="11" t="s">
        <v>299</v>
      </c>
      <c r="AA318" s="11" t="s">
        <v>299</v>
      </c>
      <c r="AB318" s="11" t="s">
        <v>299</v>
      </c>
      <c r="AC318" s="155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2</v>
      </c>
    </row>
    <row r="319" spans="1:65">
      <c r="A319" s="29"/>
      <c r="B319" s="19"/>
      <c r="C319" s="9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155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3</v>
      </c>
    </row>
    <row r="320" spans="1:65">
      <c r="A320" s="29"/>
      <c r="B320" s="18">
        <v>1</v>
      </c>
      <c r="C320" s="14">
        <v>1</v>
      </c>
      <c r="D320" s="21">
        <v>2.23</v>
      </c>
      <c r="E320" s="21">
        <v>2.33</v>
      </c>
      <c r="F320" s="21">
        <v>2.2000000000000002</v>
      </c>
      <c r="G320" s="21">
        <v>2.27</v>
      </c>
      <c r="H320" s="21">
        <v>2.2869999999999999</v>
      </c>
      <c r="I320" s="21">
        <v>2.2999999999999998</v>
      </c>
      <c r="J320" s="21">
        <v>2.3149999999999999</v>
      </c>
      <c r="K320" s="21">
        <v>2.3800000000000003</v>
      </c>
      <c r="L320" s="21">
        <v>2.31</v>
      </c>
      <c r="M320" s="21">
        <v>2.2200000000000002</v>
      </c>
      <c r="N320" s="21">
        <v>2.25</v>
      </c>
      <c r="O320" s="21">
        <v>2.2200000000000002</v>
      </c>
      <c r="P320" s="21">
        <v>2.16</v>
      </c>
      <c r="Q320" s="21">
        <v>2.09</v>
      </c>
      <c r="R320" s="21">
        <v>2.31</v>
      </c>
      <c r="S320" s="21">
        <v>2.21</v>
      </c>
      <c r="T320" s="21">
        <v>2.29</v>
      </c>
      <c r="U320" s="21">
        <v>2.37</v>
      </c>
      <c r="V320" s="21">
        <v>2.3199999999999998</v>
      </c>
      <c r="W320" s="21">
        <v>2.1800000000000002</v>
      </c>
      <c r="X320" s="21">
        <v>2.3492999999999999</v>
      </c>
      <c r="Y320" s="21">
        <v>2.1800000000000002</v>
      </c>
      <c r="Z320" s="21">
        <v>2.16</v>
      </c>
      <c r="AA320" s="21">
        <v>2.25</v>
      </c>
      <c r="AB320" s="21">
        <v>2.25</v>
      </c>
      <c r="AC320" s="155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1</v>
      </c>
    </row>
    <row r="321" spans="1:65">
      <c r="A321" s="29"/>
      <c r="B321" s="19">
        <v>1</v>
      </c>
      <c r="C321" s="9">
        <v>2</v>
      </c>
      <c r="D321" s="11">
        <v>2.2599999999999998</v>
      </c>
      <c r="E321" s="11">
        <v>2.33</v>
      </c>
      <c r="F321" s="11">
        <v>2.16</v>
      </c>
      <c r="G321" s="11">
        <v>2.2599999999999998</v>
      </c>
      <c r="H321" s="11">
        <v>2.2799999999999998</v>
      </c>
      <c r="I321" s="11">
        <v>2.2200000000000002</v>
      </c>
      <c r="J321" s="11">
        <v>2.2849999999999997</v>
      </c>
      <c r="K321" s="11">
        <v>2.35</v>
      </c>
      <c r="L321" s="11">
        <v>2.25</v>
      </c>
      <c r="M321" s="11">
        <v>2.25</v>
      </c>
      <c r="N321" s="11">
        <v>2.2799999999999998</v>
      </c>
      <c r="O321" s="11">
        <v>2.25</v>
      </c>
      <c r="P321" s="11">
        <v>2.2000000000000002</v>
      </c>
      <c r="Q321" s="11">
        <v>2.08</v>
      </c>
      <c r="R321" s="11">
        <v>2.3199999999999998</v>
      </c>
      <c r="S321" s="11">
        <v>2.16</v>
      </c>
      <c r="T321" s="11">
        <v>2.23</v>
      </c>
      <c r="U321" s="11">
        <v>2.36</v>
      </c>
      <c r="V321" s="11">
        <v>2.23</v>
      </c>
      <c r="W321" s="11">
        <v>2.1800000000000002</v>
      </c>
      <c r="X321" s="11">
        <v>2.2592999999999996</v>
      </c>
      <c r="Y321" s="11">
        <v>2.1800000000000002</v>
      </c>
      <c r="Z321" s="11">
        <v>2.19</v>
      </c>
      <c r="AA321" s="11">
        <v>2.2400000000000002</v>
      </c>
      <c r="AB321" s="11">
        <v>2.16</v>
      </c>
      <c r="AC321" s="155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7" t="e">
        <v>#N/A</v>
      </c>
    </row>
    <row r="322" spans="1:65">
      <c r="A322" s="29"/>
      <c r="B322" s="19">
        <v>1</v>
      </c>
      <c r="C322" s="9">
        <v>3</v>
      </c>
      <c r="D322" s="11">
        <v>2.2200000000000002</v>
      </c>
      <c r="E322" s="11">
        <v>2.2999999999999998</v>
      </c>
      <c r="F322" s="11">
        <v>2.15</v>
      </c>
      <c r="G322" s="11">
        <v>2.31</v>
      </c>
      <c r="H322" s="11">
        <v>2.266</v>
      </c>
      <c r="I322" s="11">
        <v>2.25</v>
      </c>
      <c r="J322" s="11">
        <v>2.29</v>
      </c>
      <c r="K322" s="11">
        <v>2.31</v>
      </c>
      <c r="L322" s="11">
        <v>2.2599999999999998</v>
      </c>
      <c r="M322" s="11">
        <v>2.23</v>
      </c>
      <c r="N322" s="11">
        <v>2.25</v>
      </c>
      <c r="O322" s="11">
        <v>2.25</v>
      </c>
      <c r="P322" s="11">
        <v>2.19</v>
      </c>
      <c r="Q322" s="11">
        <v>2.04</v>
      </c>
      <c r="R322" s="11">
        <v>2.33</v>
      </c>
      <c r="S322" s="151">
        <v>2.35</v>
      </c>
      <c r="T322" s="11">
        <v>2.13</v>
      </c>
      <c r="U322" s="11">
        <v>2.39</v>
      </c>
      <c r="V322" s="11">
        <v>2.2799999999999998</v>
      </c>
      <c r="W322" s="11">
        <v>2.15</v>
      </c>
      <c r="X322" s="11">
        <v>2.2793000000000001</v>
      </c>
      <c r="Y322" s="11">
        <v>2.16</v>
      </c>
      <c r="Z322" s="11">
        <v>2.15</v>
      </c>
      <c r="AA322" s="11">
        <v>2.2200000000000002</v>
      </c>
      <c r="AB322" s="11">
        <v>2.2000000000000002</v>
      </c>
      <c r="AC322" s="155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7">
        <v>16</v>
      </c>
    </row>
    <row r="323" spans="1:65">
      <c r="A323" s="29"/>
      <c r="B323" s="19">
        <v>1</v>
      </c>
      <c r="C323" s="9">
        <v>4</v>
      </c>
      <c r="D323" s="11">
        <v>2.25</v>
      </c>
      <c r="E323" s="11">
        <v>2.2999999999999998</v>
      </c>
      <c r="F323" s="11">
        <v>2.2200000000000002</v>
      </c>
      <c r="G323" s="11">
        <v>2.25</v>
      </c>
      <c r="H323" s="11">
        <v>2.2730000000000001</v>
      </c>
      <c r="I323" s="11">
        <v>2.2400000000000002</v>
      </c>
      <c r="J323" s="11">
        <v>2.2999999999999998</v>
      </c>
      <c r="K323" s="11">
        <v>2.36</v>
      </c>
      <c r="L323" s="11">
        <v>2.2799999999999998</v>
      </c>
      <c r="M323" s="11">
        <v>2.2200000000000002</v>
      </c>
      <c r="N323" s="11">
        <v>2.17</v>
      </c>
      <c r="O323" s="11">
        <v>2.2400000000000002</v>
      </c>
      <c r="P323" s="11">
        <v>2.1800000000000002</v>
      </c>
      <c r="Q323" s="11">
        <v>2.11</v>
      </c>
      <c r="R323" s="11">
        <v>2.29</v>
      </c>
      <c r="S323" s="11">
        <v>2.09</v>
      </c>
      <c r="T323" s="11">
        <v>2.2599999999999998</v>
      </c>
      <c r="U323" s="11">
        <v>2.38</v>
      </c>
      <c r="V323" s="11">
        <v>2.3199999999999998</v>
      </c>
      <c r="W323" s="11">
        <v>2.2200000000000002</v>
      </c>
      <c r="X323" s="11">
        <v>2.3492999999999999</v>
      </c>
      <c r="Y323" s="11">
        <v>2.21</v>
      </c>
      <c r="Z323" s="11">
        <v>2.1800000000000002</v>
      </c>
      <c r="AA323" s="11">
        <v>2.2200000000000002</v>
      </c>
      <c r="AB323" s="11">
        <v>2.17</v>
      </c>
      <c r="AC323" s="155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7">
        <v>2.2410134632440371</v>
      </c>
    </row>
    <row r="324" spans="1:65">
      <c r="A324" s="29"/>
      <c r="B324" s="19">
        <v>1</v>
      </c>
      <c r="C324" s="9">
        <v>5</v>
      </c>
      <c r="D324" s="11">
        <v>2.21</v>
      </c>
      <c r="E324" s="11">
        <v>2.36</v>
      </c>
      <c r="F324" s="11">
        <v>2.16</v>
      </c>
      <c r="G324" s="11">
        <v>2.27</v>
      </c>
      <c r="H324" s="11">
        <v>2.2799999999999998</v>
      </c>
      <c r="I324" s="11">
        <v>2.29</v>
      </c>
      <c r="J324" s="11">
        <v>2.3050000000000002</v>
      </c>
      <c r="K324" s="11">
        <v>2.36</v>
      </c>
      <c r="L324" s="11">
        <v>2.33</v>
      </c>
      <c r="M324" s="11">
        <v>2.2000000000000002</v>
      </c>
      <c r="N324" s="11">
        <v>2.21</v>
      </c>
      <c r="O324" s="11">
        <v>2.23</v>
      </c>
      <c r="P324" s="11">
        <v>2.17</v>
      </c>
      <c r="Q324" s="11">
        <v>2.06</v>
      </c>
      <c r="R324" s="11">
        <v>2.3199999999999998</v>
      </c>
      <c r="S324" s="11">
        <v>2.12</v>
      </c>
      <c r="T324" s="11">
        <v>2.2200000000000002</v>
      </c>
      <c r="U324" s="11">
        <v>2.31</v>
      </c>
      <c r="V324" s="11">
        <v>2.27</v>
      </c>
      <c r="W324" s="11">
        <v>2.21</v>
      </c>
      <c r="X324" s="11">
        <v>2.3292999999999999</v>
      </c>
      <c r="Y324" s="11">
        <v>2.1800000000000002</v>
      </c>
      <c r="Z324" s="11">
        <v>2.19</v>
      </c>
      <c r="AA324" s="11">
        <v>2.23</v>
      </c>
      <c r="AB324" s="11">
        <v>2.2000000000000002</v>
      </c>
      <c r="AC324" s="155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31</v>
      </c>
    </row>
    <row r="325" spans="1:65">
      <c r="A325" s="29"/>
      <c r="B325" s="19">
        <v>1</v>
      </c>
      <c r="C325" s="9">
        <v>6</v>
      </c>
      <c r="D325" s="11">
        <v>2.2000000000000002</v>
      </c>
      <c r="E325" s="11">
        <v>2.31</v>
      </c>
      <c r="F325" s="11">
        <v>2.1800000000000002</v>
      </c>
      <c r="G325" s="11">
        <v>2.31</v>
      </c>
      <c r="H325" s="11">
        <v>2.2589999999999999</v>
      </c>
      <c r="I325" s="11">
        <v>2.27</v>
      </c>
      <c r="J325" s="11">
        <v>2.2950000000000004</v>
      </c>
      <c r="K325" s="11">
        <v>2.36</v>
      </c>
      <c r="L325" s="11">
        <v>2.2999999999999998</v>
      </c>
      <c r="M325" s="11">
        <v>2.2000000000000002</v>
      </c>
      <c r="N325" s="11">
        <v>2.16</v>
      </c>
      <c r="O325" s="11">
        <v>2.23</v>
      </c>
      <c r="P325" s="11">
        <v>2.15</v>
      </c>
      <c r="Q325" s="11">
        <v>2.08</v>
      </c>
      <c r="R325" s="11">
        <v>2.2999999999999998</v>
      </c>
      <c r="S325" s="11">
        <v>2.17</v>
      </c>
      <c r="T325" s="11">
        <v>2.2599999999999998</v>
      </c>
      <c r="U325" s="11">
        <v>2.36</v>
      </c>
      <c r="V325" s="11">
        <v>2.2799999999999998</v>
      </c>
      <c r="W325" s="11">
        <v>2.21</v>
      </c>
      <c r="X325" s="11">
        <v>2.3092999999999999</v>
      </c>
      <c r="Y325" s="11">
        <v>2.17</v>
      </c>
      <c r="Z325" s="11">
        <v>2.17</v>
      </c>
      <c r="AA325" s="11">
        <v>2.2200000000000002</v>
      </c>
      <c r="AB325" s="11">
        <v>2.15</v>
      </c>
      <c r="AC325" s="155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20" t="s">
        <v>273</v>
      </c>
      <c r="C326" s="12"/>
      <c r="D326" s="22">
        <v>2.2283333333333335</v>
      </c>
      <c r="E326" s="22">
        <v>2.3216666666666668</v>
      </c>
      <c r="F326" s="22">
        <v>2.1783333333333332</v>
      </c>
      <c r="G326" s="22">
        <v>2.2783333333333333</v>
      </c>
      <c r="H326" s="22">
        <v>2.2741666666666664</v>
      </c>
      <c r="I326" s="22">
        <v>2.2616666666666667</v>
      </c>
      <c r="J326" s="22">
        <v>2.2983333333333333</v>
      </c>
      <c r="K326" s="22">
        <v>2.3533333333333331</v>
      </c>
      <c r="L326" s="22">
        <v>2.2883333333333336</v>
      </c>
      <c r="M326" s="22">
        <v>2.2200000000000002</v>
      </c>
      <c r="N326" s="22">
        <v>2.2200000000000002</v>
      </c>
      <c r="O326" s="22">
        <v>2.2366666666666668</v>
      </c>
      <c r="P326" s="22">
        <v>2.1750000000000003</v>
      </c>
      <c r="Q326" s="22">
        <v>2.0766666666666667</v>
      </c>
      <c r="R326" s="22">
        <v>2.311666666666667</v>
      </c>
      <c r="S326" s="22">
        <v>2.1833333333333331</v>
      </c>
      <c r="T326" s="22">
        <v>2.2316666666666669</v>
      </c>
      <c r="U326" s="22">
        <v>2.3616666666666668</v>
      </c>
      <c r="V326" s="22">
        <v>2.2833333333333332</v>
      </c>
      <c r="W326" s="22">
        <v>2.1916666666666669</v>
      </c>
      <c r="X326" s="22">
        <v>2.3126333333333333</v>
      </c>
      <c r="Y326" s="22">
        <v>2.1800000000000002</v>
      </c>
      <c r="Z326" s="22">
        <v>2.1733333333333333</v>
      </c>
      <c r="AA326" s="22">
        <v>2.2300000000000004</v>
      </c>
      <c r="AB326" s="22">
        <v>2.1883333333333335</v>
      </c>
      <c r="AC326" s="155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3" t="s">
        <v>274</v>
      </c>
      <c r="C327" s="28"/>
      <c r="D327" s="11">
        <v>2.2250000000000001</v>
      </c>
      <c r="E327" s="11">
        <v>2.3200000000000003</v>
      </c>
      <c r="F327" s="11">
        <v>2.17</v>
      </c>
      <c r="G327" s="11">
        <v>2.27</v>
      </c>
      <c r="H327" s="11">
        <v>2.2765</v>
      </c>
      <c r="I327" s="11">
        <v>2.2599999999999998</v>
      </c>
      <c r="J327" s="11">
        <v>2.2975000000000003</v>
      </c>
      <c r="K327" s="11">
        <v>2.36</v>
      </c>
      <c r="L327" s="11">
        <v>2.29</v>
      </c>
      <c r="M327" s="11">
        <v>2.2200000000000002</v>
      </c>
      <c r="N327" s="11">
        <v>2.23</v>
      </c>
      <c r="O327" s="11">
        <v>2.2350000000000003</v>
      </c>
      <c r="P327" s="11">
        <v>2.1749999999999998</v>
      </c>
      <c r="Q327" s="11">
        <v>2.08</v>
      </c>
      <c r="R327" s="11">
        <v>2.3149999999999999</v>
      </c>
      <c r="S327" s="11">
        <v>2.165</v>
      </c>
      <c r="T327" s="11">
        <v>2.2450000000000001</v>
      </c>
      <c r="U327" s="11">
        <v>2.3650000000000002</v>
      </c>
      <c r="V327" s="11">
        <v>2.2799999999999998</v>
      </c>
      <c r="W327" s="11">
        <v>2.1950000000000003</v>
      </c>
      <c r="X327" s="11">
        <v>2.3193000000000001</v>
      </c>
      <c r="Y327" s="11">
        <v>2.1800000000000002</v>
      </c>
      <c r="Z327" s="11">
        <v>2.1749999999999998</v>
      </c>
      <c r="AA327" s="11">
        <v>2.2250000000000001</v>
      </c>
      <c r="AB327" s="11">
        <v>2.1850000000000001</v>
      </c>
      <c r="AC327" s="155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29"/>
      <c r="B328" s="3" t="s">
        <v>275</v>
      </c>
      <c r="C328" s="28"/>
      <c r="D328" s="23">
        <v>2.3166067138525297E-2</v>
      </c>
      <c r="E328" s="23">
        <v>2.3166067138525436E-2</v>
      </c>
      <c r="F328" s="23">
        <v>2.7141603981096444E-2</v>
      </c>
      <c r="G328" s="23">
        <v>2.5625508125043481E-2</v>
      </c>
      <c r="H328" s="23">
        <v>1.0303721010715782E-2</v>
      </c>
      <c r="I328" s="23">
        <v>3.0605010483034625E-2</v>
      </c>
      <c r="J328" s="23">
        <v>1.0801234497346478E-2</v>
      </c>
      <c r="K328" s="23">
        <v>2.3380903889000274E-2</v>
      </c>
      <c r="L328" s="23">
        <v>3.0605010483034809E-2</v>
      </c>
      <c r="M328" s="23">
        <v>1.8973665961010199E-2</v>
      </c>
      <c r="N328" s="23">
        <v>4.8166378315169109E-2</v>
      </c>
      <c r="O328" s="23">
        <v>1.2110601416389928E-2</v>
      </c>
      <c r="P328" s="23">
        <v>1.870828693386976E-2</v>
      </c>
      <c r="Q328" s="23">
        <v>2.4221202832779867E-2</v>
      </c>
      <c r="R328" s="23">
        <v>1.4719601443879743E-2</v>
      </c>
      <c r="S328" s="23">
        <v>9.1578745714639892E-2</v>
      </c>
      <c r="T328" s="23">
        <v>5.5647701360134055E-2</v>
      </c>
      <c r="U328" s="23">
        <v>2.7868739954771307E-2</v>
      </c>
      <c r="V328" s="23">
        <v>3.3862466931200728E-2</v>
      </c>
      <c r="W328" s="23">
        <v>2.6394443859772236E-2</v>
      </c>
      <c r="X328" s="23">
        <v>3.7237973450050567E-2</v>
      </c>
      <c r="Y328" s="23">
        <v>1.6733200530681475E-2</v>
      </c>
      <c r="Z328" s="23">
        <v>1.6329931618554519E-2</v>
      </c>
      <c r="AA328" s="23">
        <v>1.2649110640673459E-2</v>
      </c>
      <c r="AB328" s="23">
        <v>3.6560452221856728E-2</v>
      </c>
      <c r="AC328" s="207"/>
      <c r="AD328" s="208"/>
      <c r="AE328" s="208"/>
      <c r="AF328" s="208"/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8"/>
      <c r="AT328" s="208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56"/>
    </row>
    <row r="329" spans="1:65">
      <c r="A329" s="29"/>
      <c r="B329" s="3" t="s">
        <v>87</v>
      </c>
      <c r="C329" s="28"/>
      <c r="D329" s="13">
        <v>1.0396140825067448E-2</v>
      </c>
      <c r="E329" s="13">
        <v>9.9782055155170583E-3</v>
      </c>
      <c r="F329" s="13">
        <v>1.2459802898743585E-2</v>
      </c>
      <c r="G329" s="13">
        <v>1.1247479791533349E-2</v>
      </c>
      <c r="H329" s="13">
        <v>4.530767758467915E-3</v>
      </c>
      <c r="I329" s="13">
        <v>1.3532060640988042E-2</v>
      </c>
      <c r="J329" s="13">
        <v>4.6995944150891129E-3</v>
      </c>
      <c r="K329" s="13">
        <v>9.9352282814448769E-3</v>
      </c>
      <c r="L329" s="13">
        <v>1.337436729047406E-2</v>
      </c>
      <c r="M329" s="13">
        <v>8.5466963788334224E-3</v>
      </c>
      <c r="N329" s="13">
        <v>2.1696566808634733E-2</v>
      </c>
      <c r="O329" s="13">
        <v>5.4145758940640507E-3</v>
      </c>
      <c r="P329" s="13">
        <v>8.6015112339631068E-3</v>
      </c>
      <c r="Q329" s="13">
        <v>1.1663500561531237E-2</v>
      </c>
      <c r="R329" s="13">
        <v>6.367527661375519E-3</v>
      </c>
      <c r="S329" s="13">
        <v>4.1944463686094613E-2</v>
      </c>
      <c r="T329" s="13">
        <v>2.4935489780493227E-2</v>
      </c>
      <c r="U329" s="13">
        <v>1.1800454462147341E-2</v>
      </c>
      <c r="V329" s="13">
        <v>1.4830277488117109E-2</v>
      </c>
      <c r="W329" s="13">
        <v>1.2043092255409385E-2</v>
      </c>
      <c r="X329" s="13">
        <v>1.6101979035464866E-2</v>
      </c>
      <c r="Y329" s="13">
        <v>7.6757800599456302E-3</v>
      </c>
      <c r="Z329" s="13">
        <v>7.5137722171263127E-3</v>
      </c>
      <c r="AA329" s="13">
        <v>5.6722469240688142E-3</v>
      </c>
      <c r="AB329" s="13">
        <v>1.670698502141206E-2</v>
      </c>
      <c r="AC329" s="155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29"/>
      <c r="B330" s="3" t="s">
        <v>276</v>
      </c>
      <c r="C330" s="28"/>
      <c r="D330" s="13">
        <v>-5.6582122859485384E-3</v>
      </c>
      <c r="E330" s="13">
        <v>3.5989611283226308E-2</v>
      </c>
      <c r="F330" s="13">
        <v>-2.7969546340863793E-2</v>
      </c>
      <c r="G330" s="13">
        <v>1.6653121768966495E-2</v>
      </c>
      <c r="H330" s="13">
        <v>1.4793843931056871E-2</v>
      </c>
      <c r="I330" s="13">
        <v>9.2160104173282242E-3</v>
      </c>
      <c r="J330" s="13">
        <v>2.5577655390932597E-2</v>
      </c>
      <c r="K330" s="13">
        <v>5.0120122851339044E-2</v>
      </c>
      <c r="L330" s="13">
        <v>2.1115388579949546E-2</v>
      </c>
      <c r="M330" s="13">
        <v>-9.3767679617677846E-3</v>
      </c>
      <c r="N330" s="13">
        <v>-9.3767679617677846E-3</v>
      </c>
      <c r="O330" s="13">
        <v>-1.9396566101294033E-3</v>
      </c>
      <c r="P330" s="13">
        <v>-2.9456968611191292E-2</v>
      </c>
      <c r="Q330" s="13">
        <v>-7.3335925585857886E-2</v>
      </c>
      <c r="R330" s="13">
        <v>3.1527344472243479E-2</v>
      </c>
      <c r="S330" s="13">
        <v>-2.5738412935372379E-2</v>
      </c>
      <c r="T330" s="13">
        <v>-4.1707900156208177E-3</v>
      </c>
      <c r="U330" s="13">
        <v>5.3838678527158512E-2</v>
      </c>
      <c r="V330" s="13">
        <v>1.8884255174457909E-2</v>
      </c>
      <c r="W330" s="13">
        <v>-2.2019857259553022E-2</v>
      </c>
      <c r="X330" s="13">
        <v>3.1958696930638242E-2</v>
      </c>
      <c r="Y330" s="13">
        <v>-2.7225835205699878E-2</v>
      </c>
      <c r="Z330" s="13">
        <v>-3.0200679746355319E-2</v>
      </c>
      <c r="AA330" s="13">
        <v>-4.9145011507846226E-3</v>
      </c>
      <c r="AB330" s="13">
        <v>-2.3507279529880742E-2</v>
      </c>
      <c r="AC330" s="155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A331" s="29"/>
      <c r="B331" s="45" t="s">
        <v>277</v>
      </c>
      <c r="C331" s="46"/>
      <c r="D331" s="44">
        <v>0.04</v>
      </c>
      <c r="E331" s="44">
        <v>1.17</v>
      </c>
      <c r="F331" s="44">
        <v>0.7</v>
      </c>
      <c r="G331" s="44">
        <v>0.61</v>
      </c>
      <c r="H331" s="44">
        <v>0.56000000000000005</v>
      </c>
      <c r="I331" s="44">
        <v>0.39</v>
      </c>
      <c r="J331" s="44">
        <v>0.87</v>
      </c>
      <c r="K331" s="44">
        <v>1.59</v>
      </c>
      <c r="L331" s="44">
        <v>0.74</v>
      </c>
      <c r="M331" s="44">
        <v>0.15</v>
      </c>
      <c r="N331" s="44">
        <v>0.15</v>
      </c>
      <c r="O331" s="44">
        <v>7.0000000000000007E-2</v>
      </c>
      <c r="P331" s="44">
        <v>0.74</v>
      </c>
      <c r="Q331" s="44">
        <v>2.02</v>
      </c>
      <c r="R331" s="44">
        <v>1.04</v>
      </c>
      <c r="S331" s="44">
        <v>0.63</v>
      </c>
      <c r="T331" s="44">
        <v>0</v>
      </c>
      <c r="U331" s="44">
        <v>1.7</v>
      </c>
      <c r="V331" s="44">
        <v>0.67</v>
      </c>
      <c r="W331" s="44">
        <v>0.52</v>
      </c>
      <c r="X331" s="44">
        <v>1.06</v>
      </c>
      <c r="Y331" s="44">
        <v>0.67</v>
      </c>
      <c r="Z331" s="44">
        <v>0.76</v>
      </c>
      <c r="AA331" s="44">
        <v>0.02</v>
      </c>
      <c r="AB331" s="44">
        <v>0.56999999999999995</v>
      </c>
      <c r="AC331" s="155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B332" s="3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BM332" s="55"/>
    </row>
    <row r="333" spans="1:65" ht="15">
      <c r="B333" s="8" t="s">
        <v>516</v>
      </c>
      <c r="BM333" s="27" t="s">
        <v>67</v>
      </c>
    </row>
    <row r="334" spans="1:65" ht="15">
      <c r="A334" s="24" t="s">
        <v>42</v>
      </c>
      <c r="B334" s="18" t="s">
        <v>111</v>
      </c>
      <c r="C334" s="15" t="s">
        <v>112</v>
      </c>
      <c r="D334" s="16" t="s">
        <v>231</v>
      </c>
      <c r="E334" s="17" t="s">
        <v>231</v>
      </c>
      <c r="F334" s="17" t="s">
        <v>231</v>
      </c>
      <c r="G334" s="17" t="s">
        <v>231</v>
      </c>
      <c r="H334" s="17" t="s">
        <v>231</v>
      </c>
      <c r="I334" s="17" t="s">
        <v>231</v>
      </c>
      <c r="J334" s="17" t="s">
        <v>231</v>
      </c>
      <c r="K334" s="17" t="s">
        <v>231</v>
      </c>
      <c r="L334" s="17" t="s">
        <v>231</v>
      </c>
      <c r="M334" s="17" t="s">
        <v>231</v>
      </c>
      <c r="N334" s="17" t="s">
        <v>231</v>
      </c>
      <c r="O334" s="17" t="s">
        <v>231</v>
      </c>
      <c r="P334" s="17" t="s">
        <v>231</v>
      </c>
      <c r="Q334" s="17" t="s">
        <v>231</v>
      </c>
      <c r="R334" s="17" t="s">
        <v>231</v>
      </c>
      <c r="S334" s="17" t="s">
        <v>231</v>
      </c>
      <c r="T334" s="17" t="s">
        <v>231</v>
      </c>
      <c r="U334" s="17" t="s">
        <v>231</v>
      </c>
      <c r="V334" s="17" t="s">
        <v>231</v>
      </c>
      <c r="W334" s="17" t="s">
        <v>231</v>
      </c>
      <c r="X334" s="17" t="s">
        <v>231</v>
      </c>
      <c r="Y334" s="17" t="s">
        <v>231</v>
      </c>
      <c r="Z334" s="17" t="s">
        <v>231</v>
      </c>
      <c r="AA334" s="17" t="s">
        <v>231</v>
      </c>
      <c r="AB334" s="155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1</v>
      </c>
    </row>
    <row r="335" spans="1:65">
      <c r="A335" s="29"/>
      <c r="B335" s="19" t="s">
        <v>232</v>
      </c>
      <c r="C335" s="9" t="s">
        <v>232</v>
      </c>
      <c r="D335" s="153" t="s">
        <v>234</v>
      </c>
      <c r="E335" s="154" t="s">
        <v>235</v>
      </c>
      <c r="F335" s="154" t="s">
        <v>236</v>
      </c>
      <c r="G335" s="154" t="s">
        <v>237</v>
      </c>
      <c r="H335" s="154" t="s">
        <v>238</v>
      </c>
      <c r="I335" s="154" t="s">
        <v>240</v>
      </c>
      <c r="J335" s="154" t="s">
        <v>241</v>
      </c>
      <c r="K335" s="154" t="s">
        <v>242</v>
      </c>
      <c r="L335" s="154" t="s">
        <v>243</v>
      </c>
      <c r="M335" s="154" t="s">
        <v>245</v>
      </c>
      <c r="N335" s="154" t="s">
        <v>246</v>
      </c>
      <c r="O335" s="154" t="s">
        <v>248</v>
      </c>
      <c r="P335" s="154" t="s">
        <v>249</v>
      </c>
      <c r="Q335" s="154" t="s">
        <v>251</v>
      </c>
      <c r="R335" s="154" t="s">
        <v>252</v>
      </c>
      <c r="S335" s="154" t="s">
        <v>253</v>
      </c>
      <c r="T335" s="154" t="s">
        <v>254</v>
      </c>
      <c r="U335" s="154" t="s">
        <v>256</v>
      </c>
      <c r="V335" s="154" t="s">
        <v>258</v>
      </c>
      <c r="W335" s="154" t="s">
        <v>260</v>
      </c>
      <c r="X335" s="154" t="s">
        <v>261</v>
      </c>
      <c r="Y335" s="154" t="s">
        <v>262</v>
      </c>
      <c r="Z335" s="154" t="s">
        <v>263</v>
      </c>
      <c r="AA335" s="154" t="s">
        <v>264</v>
      </c>
      <c r="AB335" s="155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 t="s">
        <v>3</v>
      </c>
    </row>
    <row r="336" spans="1:65">
      <c r="A336" s="29"/>
      <c r="B336" s="19"/>
      <c r="C336" s="9"/>
      <c r="D336" s="10" t="s">
        <v>299</v>
      </c>
      <c r="E336" s="11" t="s">
        <v>300</v>
      </c>
      <c r="F336" s="11" t="s">
        <v>115</v>
      </c>
      <c r="G336" s="11" t="s">
        <v>299</v>
      </c>
      <c r="H336" s="11" t="s">
        <v>300</v>
      </c>
      <c r="I336" s="11" t="s">
        <v>299</v>
      </c>
      <c r="J336" s="11" t="s">
        <v>300</v>
      </c>
      <c r="K336" s="11" t="s">
        <v>299</v>
      </c>
      <c r="L336" s="11" t="s">
        <v>300</v>
      </c>
      <c r="M336" s="11" t="s">
        <v>300</v>
      </c>
      <c r="N336" s="11" t="s">
        <v>115</v>
      </c>
      <c r="O336" s="11" t="s">
        <v>300</v>
      </c>
      <c r="P336" s="11" t="s">
        <v>299</v>
      </c>
      <c r="Q336" s="11" t="s">
        <v>300</v>
      </c>
      <c r="R336" s="11" t="s">
        <v>300</v>
      </c>
      <c r="S336" s="11" t="s">
        <v>299</v>
      </c>
      <c r="T336" s="11" t="s">
        <v>300</v>
      </c>
      <c r="U336" s="11" t="s">
        <v>299</v>
      </c>
      <c r="V336" s="11" t="s">
        <v>300</v>
      </c>
      <c r="W336" s="11" t="s">
        <v>300</v>
      </c>
      <c r="X336" s="11" t="s">
        <v>300</v>
      </c>
      <c r="Y336" s="11" t="s">
        <v>299</v>
      </c>
      <c r="Z336" s="11" t="s">
        <v>299</v>
      </c>
      <c r="AA336" s="11" t="s">
        <v>299</v>
      </c>
      <c r="AB336" s="155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1</v>
      </c>
    </row>
    <row r="337" spans="1:65">
      <c r="A337" s="29"/>
      <c r="B337" s="19"/>
      <c r="C337" s="9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155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2</v>
      </c>
    </row>
    <row r="338" spans="1:65">
      <c r="A338" s="29"/>
      <c r="B338" s="18">
        <v>1</v>
      </c>
      <c r="C338" s="14">
        <v>1</v>
      </c>
      <c r="D338" s="224">
        <v>12.55</v>
      </c>
      <c r="E338" s="224">
        <v>12.4</v>
      </c>
      <c r="F338" s="225">
        <v>15</v>
      </c>
      <c r="G338" s="224">
        <v>12.9</v>
      </c>
      <c r="H338" s="224">
        <v>12.3</v>
      </c>
      <c r="I338" s="225">
        <v>15</v>
      </c>
      <c r="J338" s="224">
        <v>12.6</v>
      </c>
      <c r="K338" s="225">
        <v>13</v>
      </c>
      <c r="L338" s="224">
        <v>12.88</v>
      </c>
      <c r="M338" s="226">
        <v>12.43</v>
      </c>
      <c r="N338" s="224">
        <v>12.9</v>
      </c>
      <c r="O338" s="224">
        <v>12.78</v>
      </c>
      <c r="P338" s="224">
        <v>12.4</v>
      </c>
      <c r="Q338" s="224">
        <v>12</v>
      </c>
      <c r="R338" s="224">
        <v>12.2</v>
      </c>
      <c r="S338" s="224">
        <v>12.85</v>
      </c>
      <c r="T338" s="224">
        <v>13.4</v>
      </c>
      <c r="U338" s="224">
        <v>12.93</v>
      </c>
      <c r="V338" s="225">
        <v>14.1</v>
      </c>
      <c r="W338" s="226">
        <v>12.94</v>
      </c>
      <c r="X338" s="224">
        <v>13.25</v>
      </c>
      <c r="Y338" s="224">
        <v>13.45</v>
      </c>
      <c r="Z338" s="224">
        <v>13.09</v>
      </c>
      <c r="AA338" s="224">
        <v>13.2</v>
      </c>
      <c r="AB338" s="227"/>
      <c r="AC338" s="228"/>
      <c r="AD338" s="228"/>
      <c r="AE338" s="228"/>
      <c r="AF338" s="228"/>
      <c r="AG338" s="228"/>
      <c r="AH338" s="228"/>
      <c r="AI338" s="228"/>
      <c r="AJ338" s="228"/>
      <c r="AK338" s="228"/>
      <c r="AL338" s="228"/>
      <c r="AM338" s="228"/>
      <c r="AN338" s="228"/>
      <c r="AO338" s="228"/>
      <c r="AP338" s="228"/>
      <c r="AQ338" s="228"/>
      <c r="AR338" s="228"/>
      <c r="AS338" s="228"/>
      <c r="AT338" s="228"/>
      <c r="AU338" s="228"/>
      <c r="AV338" s="228"/>
      <c r="AW338" s="228"/>
      <c r="AX338" s="228"/>
      <c r="AY338" s="228"/>
      <c r="AZ338" s="228"/>
      <c r="BA338" s="228"/>
      <c r="BB338" s="228"/>
      <c r="BC338" s="228"/>
      <c r="BD338" s="228"/>
      <c r="BE338" s="228"/>
      <c r="BF338" s="228"/>
      <c r="BG338" s="228"/>
      <c r="BH338" s="228"/>
      <c r="BI338" s="228"/>
      <c r="BJ338" s="228"/>
      <c r="BK338" s="228"/>
      <c r="BL338" s="228"/>
      <c r="BM338" s="229">
        <v>1</v>
      </c>
    </row>
    <row r="339" spans="1:65">
      <c r="A339" s="29"/>
      <c r="B339" s="19">
        <v>1</v>
      </c>
      <c r="C339" s="9">
        <v>2</v>
      </c>
      <c r="D339" s="230">
        <v>12.5</v>
      </c>
      <c r="E339" s="230">
        <v>12.8</v>
      </c>
      <c r="F339" s="231">
        <v>14</v>
      </c>
      <c r="G339" s="230">
        <v>12</v>
      </c>
      <c r="H339" s="230">
        <v>12.7</v>
      </c>
      <c r="I339" s="231">
        <v>15</v>
      </c>
      <c r="J339" s="230">
        <v>12</v>
      </c>
      <c r="K339" s="231">
        <v>14</v>
      </c>
      <c r="L339" s="230">
        <v>13.39</v>
      </c>
      <c r="M339" s="230">
        <v>13.4</v>
      </c>
      <c r="N339" s="230">
        <v>13</v>
      </c>
      <c r="O339" s="230">
        <v>12.83</v>
      </c>
      <c r="P339" s="230">
        <v>12.5</v>
      </c>
      <c r="Q339" s="230">
        <v>12.3</v>
      </c>
      <c r="R339" s="230">
        <v>12.8</v>
      </c>
      <c r="S339" s="230">
        <v>12.5</v>
      </c>
      <c r="T339" s="230">
        <v>13.5</v>
      </c>
      <c r="U339" s="230">
        <v>12.56</v>
      </c>
      <c r="V339" s="231">
        <v>14.7</v>
      </c>
      <c r="W339" s="230">
        <v>12.45</v>
      </c>
      <c r="X339" s="230">
        <v>13.34</v>
      </c>
      <c r="Y339" s="230">
        <v>12.95</v>
      </c>
      <c r="Z339" s="230">
        <v>13.33</v>
      </c>
      <c r="AA339" s="230">
        <v>12.35</v>
      </c>
      <c r="AB339" s="227"/>
      <c r="AC339" s="228"/>
      <c r="AD339" s="228"/>
      <c r="AE339" s="228"/>
      <c r="AF339" s="228"/>
      <c r="AG339" s="228"/>
      <c r="AH339" s="228"/>
      <c r="AI339" s="228"/>
      <c r="AJ339" s="228"/>
      <c r="AK339" s="228"/>
      <c r="AL339" s="228"/>
      <c r="AM339" s="228"/>
      <c r="AN339" s="228"/>
      <c r="AO339" s="228"/>
      <c r="AP339" s="228"/>
      <c r="AQ339" s="228"/>
      <c r="AR339" s="228"/>
      <c r="AS339" s="228"/>
      <c r="AT339" s="228"/>
      <c r="AU339" s="228"/>
      <c r="AV339" s="228"/>
      <c r="AW339" s="228"/>
      <c r="AX339" s="228"/>
      <c r="AY339" s="228"/>
      <c r="AZ339" s="228"/>
      <c r="BA339" s="228"/>
      <c r="BB339" s="228"/>
      <c r="BC339" s="228"/>
      <c r="BD339" s="228"/>
      <c r="BE339" s="228"/>
      <c r="BF339" s="228"/>
      <c r="BG339" s="228"/>
      <c r="BH339" s="228"/>
      <c r="BI339" s="228"/>
      <c r="BJ339" s="228"/>
      <c r="BK339" s="228"/>
      <c r="BL339" s="228"/>
      <c r="BM339" s="229">
        <v>32</v>
      </c>
    </row>
    <row r="340" spans="1:65">
      <c r="A340" s="29"/>
      <c r="B340" s="19">
        <v>1</v>
      </c>
      <c r="C340" s="9">
        <v>3</v>
      </c>
      <c r="D340" s="230">
        <v>12.5</v>
      </c>
      <c r="E340" s="230">
        <v>12.6</v>
      </c>
      <c r="F340" s="231">
        <v>14</v>
      </c>
      <c r="G340" s="230">
        <v>12.3</v>
      </c>
      <c r="H340" s="230">
        <v>12.5</v>
      </c>
      <c r="I340" s="231">
        <v>15</v>
      </c>
      <c r="J340" s="230">
        <v>11.6</v>
      </c>
      <c r="K340" s="231">
        <v>14</v>
      </c>
      <c r="L340" s="230">
        <v>13.19</v>
      </c>
      <c r="M340" s="230">
        <v>13.2</v>
      </c>
      <c r="N340" s="230">
        <v>12.9</v>
      </c>
      <c r="O340" s="230">
        <v>12.75</v>
      </c>
      <c r="P340" s="230">
        <v>12.7</v>
      </c>
      <c r="Q340" s="230">
        <v>12</v>
      </c>
      <c r="R340" s="230">
        <v>12.3</v>
      </c>
      <c r="S340" s="230">
        <v>12.55</v>
      </c>
      <c r="T340" s="230">
        <v>13.4</v>
      </c>
      <c r="U340" s="230">
        <v>12.76</v>
      </c>
      <c r="V340" s="231">
        <v>14.7</v>
      </c>
      <c r="W340" s="230">
        <v>12.35</v>
      </c>
      <c r="X340" s="230">
        <v>13.19</v>
      </c>
      <c r="Y340" s="230">
        <v>11.9</v>
      </c>
      <c r="Z340" s="230">
        <v>12.08</v>
      </c>
      <c r="AA340" s="230">
        <v>12.75</v>
      </c>
      <c r="AB340" s="227"/>
      <c r="AC340" s="228"/>
      <c r="AD340" s="228"/>
      <c r="AE340" s="228"/>
      <c r="AF340" s="228"/>
      <c r="AG340" s="228"/>
      <c r="AH340" s="228"/>
      <c r="AI340" s="228"/>
      <c r="AJ340" s="228"/>
      <c r="AK340" s="228"/>
      <c r="AL340" s="228"/>
      <c r="AM340" s="228"/>
      <c r="AN340" s="228"/>
      <c r="AO340" s="228"/>
      <c r="AP340" s="228"/>
      <c r="AQ340" s="228"/>
      <c r="AR340" s="228"/>
      <c r="AS340" s="228"/>
      <c r="AT340" s="228"/>
      <c r="AU340" s="228"/>
      <c r="AV340" s="228"/>
      <c r="AW340" s="228"/>
      <c r="AX340" s="228"/>
      <c r="AY340" s="228"/>
      <c r="AZ340" s="228"/>
      <c r="BA340" s="228"/>
      <c r="BB340" s="228"/>
      <c r="BC340" s="228"/>
      <c r="BD340" s="228"/>
      <c r="BE340" s="228"/>
      <c r="BF340" s="228"/>
      <c r="BG340" s="228"/>
      <c r="BH340" s="228"/>
      <c r="BI340" s="228"/>
      <c r="BJ340" s="228"/>
      <c r="BK340" s="228"/>
      <c r="BL340" s="228"/>
      <c r="BM340" s="229">
        <v>16</v>
      </c>
    </row>
    <row r="341" spans="1:65">
      <c r="A341" s="29"/>
      <c r="B341" s="19">
        <v>1</v>
      </c>
      <c r="C341" s="9">
        <v>4</v>
      </c>
      <c r="D341" s="230">
        <v>12.75</v>
      </c>
      <c r="E341" s="230">
        <v>12.8</v>
      </c>
      <c r="F341" s="231">
        <v>15</v>
      </c>
      <c r="G341" s="230">
        <v>13</v>
      </c>
      <c r="H341" s="230">
        <v>12.4</v>
      </c>
      <c r="I341" s="231">
        <v>15</v>
      </c>
      <c r="J341" s="230">
        <v>13.4</v>
      </c>
      <c r="K341" s="231">
        <v>14</v>
      </c>
      <c r="L341" s="230">
        <v>13.02</v>
      </c>
      <c r="M341" s="230">
        <v>13.43</v>
      </c>
      <c r="N341" s="230">
        <v>12.9</v>
      </c>
      <c r="O341" s="230">
        <v>12.6</v>
      </c>
      <c r="P341" s="230">
        <v>12.2</v>
      </c>
      <c r="Q341" s="230">
        <v>12.1</v>
      </c>
      <c r="R341" s="230">
        <v>12.2</v>
      </c>
      <c r="S341" s="230">
        <v>12.75</v>
      </c>
      <c r="T341" s="230">
        <v>13.4</v>
      </c>
      <c r="U341" s="230">
        <v>12.94</v>
      </c>
      <c r="V341" s="231">
        <v>14.2</v>
      </c>
      <c r="W341" s="230">
        <v>12.54</v>
      </c>
      <c r="X341" s="230">
        <v>13.81</v>
      </c>
      <c r="Y341" s="230">
        <v>12.3</v>
      </c>
      <c r="Z341" s="230">
        <v>12.24</v>
      </c>
      <c r="AA341" s="230">
        <v>12.65</v>
      </c>
      <c r="AB341" s="227"/>
      <c r="AC341" s="228"/>
      <c r="AD341" s="228"/>
      <c r="AE341" s="228"/>
      <c r="AF341" s="228"/>
      <c r="AG341" s="228"/>
      <c r="AH341" s="228"/>
      <c r="AI341" s="228"/>
      <c r="AJ341" s="228"/>
      <c r="AK341" s="228"/>
      <c r="AL341" s="228"/>
      <c r="AM341" s="228"/>
      <c r="AN341" s="228"/>
      <c r="AO341" s="228"/>
      <c r="AP341" s="228"/>
      <c r="AQ341" s="228"/>
      <c r="AR341" s="228"/>
      <c r="AS341" s="228"/>
      <c r="AT341" s="228"/>
      <c r="AU341" s="228"/>
      <c r="AV341" s="228"/>
      <c r="AW341" s="228"/>
      <c r="AX341" s="228"/>
      <c r="AY341" s="228"/>
      <c r="AZ341" s="228"/>
      <c r="BA341" s="228"/>
      <c r="BB341" s="228"/>
      <c r="BC341" s="228"/>
      <c r="BD341" s="228"/>
      <c r="BE341" s="228"/>
      <c r="BF341" s="228"/>
      <c r="BG341" s="228"/>
      <c r="BH341" s="228"/>
      <c r="BI341" s="228"/>
      <c r="BJ341" s="228"/>
      <c r="BK341" s="228"/>
      <c r="BL341" s="228"/>
      <c r="BM341" s="229">
        <v>12.709033333333334</v>
      </c>
    </row>
    <row r="342" spans="1:65">
      <c r="A342" s="29"/>
      <c r="B342" s="19">
        <v>1</v>
      </c>
      <c r="C342" s="9">
        <v>5</v>
      </c>
      <c r="D342" s="230">
        <v>12.2</v>
      </c>
      <c r="E342" s="230">
        <v>12.8</v>
      </c>
      <c r="F342" s="231">
        <v>15</v>
      </c>
      <c r="G342" s="230">
        <v>13.7</v>
      </c>
      <c r="H342" s="230">
        <v>12.3</v>
      </c>
      <c r="I342" s="231">
        <v>15</v>
      </c>
      <c r="J342" s="230">
        <v>12.6</v>
      </c>
      <c r="K342" s="231">
        <v>13</v>
      </c>
      <c r="L342" s="230">
        <v>13.24</v>
      </c>
      <c r="M342" s="230">
        <v>13.47</v>
      </c>
      <c r="N342" s="230">
        <v>12.9</v>
      </c>
      <c r="O342" s="230">
        <v>12.53</v>
      </c>
      <c r="P342" s="230">
        <v>12.3</v>
      </c>
      <c r="Q342" s="230">
        <v>11.9</v>
      </c>
      <c r="R342" s="230">
        <v>11.9</v>
      </c>
      <c r="S342" s="230">
        <v>12.95</v>
      </c>
      <c r="T342" s="232">
        <v>13.9</v>
      </c>
      <c r="U342" s="230">
        <v>12.7</v>
      </c>
      <c r="V342" s="231">
        <v>14.2</v>
      </c>
      <c r="W342" s="230">
        <v>12.25</v>
      </c>
      <c r="X342" s="232">
        <v>14.6</v>
      </c>
      <c r="Y342" s="230">
        <v>12.4</v>
      </c>
      <c r="Z342" s="230">
        <v>12.42</v>
      </c>
      <c r="AA342" s="230">
        <v>12.65</v>
      </c>
      <c r="AB342" s="227"/>
      <c r="AC342" s="228"/>
      <c r="AD342" s="228"/>
      <c r="AE342" s="228"/>
      <c r="AF342" s="228"/>
      <c r="AG342" s="228"/>
      <c r="AH342" s="228"/>
      <c r="AI342" s="228"/>
      <c r="AJ342" s="228"/>
      <c r="AK342" s="228"/>
      <c r="AL342" s="228"/>
      <c r="AM342" s="228"/>
      <c r="AN342" s="228"/>
      <c r="AO342" s="228"/>
      <c r="AP342" s="228"/>
      <c r="AQ342" s="228"/>
      <c r="AR342" s="228"/>
      <c r="AS342" s="228"/>
      <c r="AT342" s="228"/>
      <c r="AU342" s="228"/>
      <c r="AV342" s="228"/>
      <c r="AW342" s="228"/>
      <c r="AX342" s="228"/>
      <c r="AY342" s="228"/>
      <c r="AZ342" s="228"/>
      <c r="BA342" s="228"/>
      <c r="BB342" s="228"/>
      <c r="BC342" s="228"/>
      <c r="BD342" s="228"/>
      <c r="BE342" s="228"/>
      <c r="BF342" s="228"/>
      <c r="BG342" s="228"/>
      <c r="BH342" s="228"/>
      <c r="BI342" s="228"/>
      <c r="BJ342" s="228"/>
      <c r="BK342" s="228"/>
      <c r="BL342" s="228"/>
      <c r="BM342" s="229">
        <v>32</v>
      </c>
    </row>
    <row r="343" spans="1:65">
      <c r="A343" s="29"/>
      <c r="B343" s="19">
        <v>1</v>
      </c>
      <c r="C343" s="9">
        <v>6</v>
      </c>
      <c r="D343" s="230">
        <v>12</v>
      </c>
      <c r="E343" s="230">
        <v>12.6</v>
      </c>
      <c r="F343" s="231">
        <v>14</v>
      </c>
      <c r="G343" s="230">
        <v>12.4</v>
      </c>
      <c r="H343" s="230">
        <v>13</v>
      </c>
      <c r="I343" s="231">
        <v>15</v>
      </c>
      <c r="J343" s="230">
        <v>12.8</v>
      </c>
      <c r="K343" s="231">
        <v>13</v>
      </c>
      <c r="L343" s="230">
        <v>12.85</v>
      </c>
      <c r="M343" s="230">
        <v>13.01</v>
      </c>
      <c r="N343" s="230">
        <v>13</v>
      </c>
      <c r="O343" s="230">
        <v>13.17</v>
      </c>
      <c r="P343" s="230">
        <v>12.5</v>
      </c>
      <c r="Q343" s="230">
        <v>12.1</v>
      </c>
      <c r="R343" s="230">
        <v>11.7</v>
      </c>
      <c r="S343" s="230">
        <v>12.25</v>
      </c>
      <c r="T343" s="230">
        <v>13.6</v>
      </c>
      <c r="U343" s="230">
        <v>12.85</v>
      </c>
      <c r="V343" s="231">
        <v>14.1</v>
      </c>
      <c r="W343" s="230">
        <v>12.35</v>
      </c>
      <c r="X343" s="230">
        <v>13.48</v>
      </c>
      <c r="Y343" s="230">
        <v>12.5</v>
      </c>
      <c r="Z343" s="230">
        <v>12.42</v>
      </c>
      <c r="AA343" s="230">
        <v>12.5</v>
      </c>
      <c r="AB343" s="227"/>
      <c r="AC343" s="228"/>
      <c r="AD343" s="228"/>
      <c r="AE343" s="228"/>
      <c r="AF343" s="228"/>
      <c r="AG343" s="228"/>
      <c r="AH343" s="228"/>
      <c r="AI343" s="228"/>
      <c r="AJ343" s="228"/>
      <c r="AK343" s="228"/>
      <c r="AL343" s="228"/>
      <c r="AM343" s="228"/>
      <c r="AN343" s="228"/>
      <c r="AO343" s="228"/>
      <c r="AP343" s="228"/>
      <c r="AQ343" s="228"/>
      <c r="AR343" s="228"/>
      <c r="AS343" s="228"/>
      <c r="AT343" s="228"/>
      <c r="AU343" s="228"/>
      <c r="AV343" s="228"/>
      <c r="AW343" s="228"/>
      <c r="AX343" s="228"/>
      <c r="AY343" s="228"/>
      <c r="AZ343" s="228"/>
      <c r="BA343" s="228"/>
      <c r="BB343" s="228"/>
      <c r="BC343" s="228"/>
      <c r="BD343" s="228"/>
      <c r="BE343" s="228"/>
      <c r="BF343" s="228"/>
      <c r="BG343" s="228"/>
      <c r="BH343" s="228"/>
      <c r="BI343" s="228"/>
      <c r="BJ343" s="228"/>
      <c r="BK343" s="228"/>
      <c r="BL343" s="228"/>
      <c r="BM343" s="233"/>
    </row>
    <row r="344" spans="1:65">
      <c r="A344" s="29"/>
      <c r="B344" s="20" t="s">
        <v>273</v>
      </c>
      <c r="C344" s="12"/>
      <c r="D344" s="234">
        <v>12.416666666666666</v>
      </c>
      <c r="E344" s="234">
        <v>12.666666666666666</v>
      </c>
      <c r="F344" s="234">
        <v>14.5</v>
      </c>
      <c r="G344" s="234">
        <v>12.716666666666669</v>
      </c>
      <c r="H344" s="234">
        <v>12.533333333333333</v>
      </c>
      <c r="I344" s="234">
        <v>15</v>
      </c>
      <c r="J344" s="234">
        <v>12.5</v>
      </c>
      <c r="K344" s="234">
        <v>13.5</v>
      </c>
      <c r="L344" s="234">
        <v>13.094999999999999</v>
      </c>
      <c r="M344" s="234">
        <v>13.156666666666668</v>
      </c>
      <c r="N344" s="234">
        <v>12.933333333333332</v>
      </c>
      <c r="O344" s="234">
        <v>12.776666666666666</v>
      </c>
      <c r="P344" s="234">
        <v>12.433333333333332</v>
      </c>
      <c r="Q344" s="234">
        <v>12.066666666666665</v>
      </c>
      <c r="R344" s="234">
        <v>12.183333333333332</v>
      </c>
      <c r="S344" s="234">
        <v>12.641666666666667</v>
      </c>
      <c r="T344" s="234">
        <v>13.533333333333331</v>
      </c>
      <c r="U344" s="234">
        <v>12.79</v>
      </c>
      <c r="V344" s="234">
        <v>14.333333333333334</v>
      </c>
      <c r="W344" s="234">
        <v>12.479999999999999</v>
      </c>
      <c r="X344" s="234">
        <v>13.611666666666666</v>
      </c>
      <c r="Y344" s="234">
        <v>12.583333333333334</v>
      </c>
      <c r="Z344" s="234">
        <v>12.596666666666666</v>
      </c>
      <c r="AA344" s="234">
        <v>12.683333333333332</v>
      </c>
      <c r="AB344" s="227"/>
      <c r="AC344" s="228"/>
      <c r="AD344" s="228"/>
      <c r="AE344" s="228"/>
      <c r="AF344" s="228"/>
      <c r="AG344" s="228"/>
      <c r="AH344" s="228"/>
      <c r="AI344" s="228"/>
      <c r="AJ344" s="228"/>
      <c r="AK344" s="228"/>
      <c r="AL344" s="228"/>
      <c r="AM344" s="228"/>
      <c r="AN344" s="228"/>
      <c r="AO344" s="228"/>
      <c r="AP344" s="228"/>
      <c r="AQ344" s="228"/>
      <c r="AR344" s="228"/>
      <c r="AS344" s="228"/>
      <c r="AT344" s="228"/>
      <c r="AU344" s="228"/>
      <c r="AV344" s="228"/>
      <c r="AW344" s="228"/>
      <c r="AX344" s="228"/>
      <c r="AY344" s="228"/>
      <c r="AZ344" s="228"/>
      <c r="BA344" s="228"/>
      <c r="BB344" s="228"/>
      <c r="BC344" s="228"/>
      <c r="BD344" s="228"/>
      <c r="BE344" s="228"/>
      <c r="BF344" s="228"/>
      <c r="BG344" s="228"/>
      <c r="BH344" s="228"/>
      <c r="BI344" s="228"/>
      <c r="BJ344" s="228"/>
      <c r="BK344" s="228"/>
      <c r="BL344" s="228"/>
      <c r="BM344" s="233"/>
    </row>
    <row r="345" spans="1:65">
      <c r="A345" s="29"/>
      <c r="B345" s="3" t="s">
        <v>274</v>
      </c>
      <c r="C345" s="28"/>
      <c r="D345" s="230">
        <v>12.5</v>
      </c>
      <c r="E345" s="230">
        <v>12.7</v>
      </c>
      <c r="F345" s="230">
        <v>14.5</v>
      </c>
      <c r="G345" s="230">
        <v>12.65</v>
      </c>
      <c r="H345" s="230">
        <v>12.45</v>
      </c>
      <c r="I345" s="230">
        <v>15</v>
      </c>
      <c r="J345" s="230">
        <v>12.6</v>
      </c>
      <c r="K345" s="230">
        <v>13.5</v>
      </c>
      <c r="L345" s="230">
        <v>13.105</v>
      </c>
      <c r="M345" s="230">
        <v>13.3</v>
      </c>
      <c r="N345" s="230">
        <v>12.9</v>
      </c>
      <c r="O345" s="230">
        <v>12.765000000000001</v>
      </c>
      <c r="P345" s="230">
        <v>12.45</v>
      </c>
      <c r="Q345" s="230">
        <v>12.05</v>
      </c>
      <c r="R345" s="230">
        <v>12.2</v>
      </c>
      <c r="S345" s="230">
        <v>12.65</v>
      </c>
      <c r="T345" s="230">
        <v>13.45</v>
      </c>
      <c r="U345" s="230">
        <v>12.805</v>
      </c>
      <c r="V345" s="230">
        <v>14.2</v>
      </c>
      <c r="W345" s="230">
        <v>12.399999999999999</v>
      </c>
      <c r="X345" s="230">
        <v>13.41</v>
      </c>
      <c r="Y345" s="230">
        <v>12.45</v>
      </c>
      <c r="Z345" s="230">
        <v>12.42</v>
      </c>
      <c r="AA345" s="230">
        <v>12.65</v>
      </c>
      <c r="AB345" s="227"/>
      <c r="AC345" s="228"/>
      <c r="AD345" s="228"/>
      <c r="AE345" s="228"/>
      <c r="AF345" s="228"/>
      <c r="AG345" s="228"/>
      <c r="AH345" s="228"/>
      <c r="AI345" s="228"/>
      <c r="AJ345" s="228"/>
      <c r="AK345" s="228"/>
      <c r="AL345" s="228"/>
      <c r="AM345" s="228"/>
      <c r="AN345" s="228"/>
      <c r="AO345" s="228"/>
      <c r="AP345" s="228"/>
      <c r="AQ345" s="228"/>
      <c r="AR345" s="228"/>
      <c r="AS345" s="228"/>
      <c r="AT345" s="228"/>
      <c r="AU345" s="228"/>
      <c r="AV345" s="228"/>
      <c r="AW345" s="228"/>
      <c r="AX345" s="228"/>
      <c r="AY345" s="228"/>
      <c r="AZ345" s="228"/>
      <c r="BA345" s="228"/>
      <c r="BB345" s="228"/>
      <c r="BC345" s="228"/>
      <c r="BD345" s="228"/>
      <c r="BE345" s="228"/>
      <c r="BF345" s="228"/>
      <c r="BG345" s="228"/>
      <c r="BH345" s="228"/>
      <c r="BI345" s="228"/>
      <c r="BJ345" s="228"/>
      <c r="BK345" s="228"/>
      <c r="BL345" s="228"/>
      <c r="BM345" s="233"/>
    </row>
    <row r="346" spans="1:65">
      <c r="A346" s="29"/>
      <c r="B346" s="3" t="s">
        <v>275</v>
      </c>
      <c r="C346" s="28"/>
      <c r="D346" s="23">
        <v>0.26956755492207657</v>
      </c>
      <c r="E346" s="23">
        <v>0.1632993161855455</v>
      </c>
      <c r="F346" s="23">
        <v>0.54772255750516607</v>
      </c>
      <c r="G346" s="23">
        <v>0.61128280416405156</v>
      </c>
      <c r="H346" s="23">
        <v>0.27325202042558894</v>
      </c>
      <c r="I346" s="23">
        <v>0</v>
      </c>
      <c r="J346" s="23">
        <v>0.62928530890209122</v>
      </c>
      <c r="K346" s="23">
        <v>0.54772255750516607</v>
      </c>
      <c r="L346" s="23">
        <v>0.21398598084921366</v>
      </c>
      <c r="M346" s="23">
        <v>0.39586192879167709</v>
      </c>
      <c r="N346" s="23">
        <v>5.1639777949432045E-2</v>
      </c>
      <c r="O346" s="23">
        <v>0.22375581929117899</v>
      </c>
      <c r="P346" s="23">
        <v>0.17511900715418247</v>
      </c>
      <c r="Q346" s="23">
        <v>0.13662601021279477</v>
      </c>
      <c r="R346" s="23">
        <v>0.37638632635454089</v>
      </c>
      <c r="S346" s="23">
        <v>0.25771431211065193</v>
      </c>
      <c r="T346" s="23">
        <v>0.19663841605003496</v>
      </c>
      <c r="U346" s="23">
        <v>0.14669696656713774</v>
      </c>
      <c r="V346" s="23">
        <v>0.28751811537130417</v>
      </c>
      <c r="W346" s="23">
        <v>0.24608941464435224</v>
      </c>
      <c r="X346" s="23">
        <v>0.53214346436526549</v>
      </c>
      <c r="Y346" s="23">
        <v>0.54283207962192703</v>
      </c>
      <c r="Z346" s="23">
        <v>0.49754061810737288</v>
      </c>
      <c r="AA346" s="23">
        <v>0.289251908665555</v>
      </c>
      <c r="AB346" s="155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29"/>
      <c r="B347" s="3" t="s">
        <v>87</v>
      </c>
      <c r="C347" s="28"/>
      <c r="D347" s="13">
        <v>2.1710138651442411E-2</v>
      </c>
      <c r="E347" s="13">
        <v>1.2892051277806224E-2</v>
      </c>
      <c r="F347" s="13">
        <v>3.77739694831149E-2</v>
      </c>
      <c r="G347" s="13">
        <v>4.8069421035180984E-2</v>
      </c>
      <c r="H347" s="13">
        <v>2.180202290629699E-2</v>
      </c>
      <c r="I347" s="13">
        <v>0</v>
      </c>
      <c r="J347" s="13">
        <v>5.0342824712167299E-2</v>
      </c>
      <c r="K347" s="13">
        <v>4.0572041296678969E-2</v>
      </c>
      <c r="L347" s="13">
        <v>1.6341044738389744E-2</v>
      </c>
      <c r="M347" s="13">
        <v>3.0088314830885005E-2</v>
      </c>
      <c r="N347" s="13">
        <v>3.9927663362962929E-3</v>
      </c>
      <c r="O347" s="13">
        <v>1.7512847844339603E-2</v>
      </c>
      <c r="P347" s="13">
        <v>1.4084638645108512E-2</v>
      </c>
      <c r="Q347" s="13">
        <v>1.1322597531447083E-2</v>
      </c>
      <c r="R347" s="13">
        <v>3.0893542518840571E-2</v>
      </c>
      <c r="S347" s="13">
        <v>2.0386102474145174E-2</v>
      </c>
      <c r="T347" s="13">
        <v>1.4529932220445935E-2</v>
      </c>
      <c r="U347" s="13">
        <v>1.1469661185859089E-2</v>
      </c>
      <c r="V347" s="13">
        <v>2.0059403397997964E-2</v>
      </c>
      <c r="W347" s="13">
        <v>1.9718703096502584E-2</v>
      </c>
      <c r="X347" s="13">
        <v>3.9094658824434837E-2</v>
      </c>
      <c r="Y347" s="13">
        <v>4.3138973214987573E-2</v>
      </c>
      <c r="Z347" s="13">
        <v>3.9497799796827701E-2</v>
      </c>
      <c r="AA347" s="13">
        <v>2.2805669539991198E-2</v>
      </c>
      <c r="AB347" s="155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276</v>
      </c>
      <c r="C348" s="28"/>
      <c r="D348" s="13">
        <v>-2.3004634498821175E-2</v>
      </c>
      <c r="E348" s="13">
        <v>-3.3335868712806027E-3</v>
      </c>
      <c r="F348" s="13">
        <v>0.14092076239734985</v>
      </c>
      <c r="G348" s="13">
        <v>6.0062265422766714E-4</v>
      </c>
      <c r="H348" s="13">
        <v>-1.3824812272635545E-2</v>
      </c>
      <c r="I348" s="13">
        <v>0.18026285765243077</v>
      </c>
      <c r="J348" s="13">
        <v>-1.644761862297428E-2</v>
      </c>
      <c r="K348" s="13">
        <v>6.2236571887187786E-2</v>
      </c>
      <c r="L348" s="13">
        <v>3.0369474730572055E-2</v>
      </c>
      <c r="M348" s="13">
        <v>3.5221666478698843E-2</v>
      </c>
      <c r="N348" s="13">
        <v>1.7648863931429171E-2</v>
      </c>
      <c r="O348" s="13">
        <v>5.3216740848371913E-3</v>
      </c>
      <c r="P348" s="13">
        <v>-2.1693231323651863E-2</v>
      </c>
      <c r="Q348" s="13">
        <v>-5.0544101177377954E-2</v>
      </c>
      <c r="R348" s="13">
        <v>-4.1364278951192324E-2</v>
      </c>
      <c r="S348" s="13">
        <v>-5.3006916340345711E-3</v>
      </c>
      <c r="T348" s="13">
        <v>6.4859378237526411E-2</v>
      </c>
      <c r="U348" s="13">
        <v>6.3707966249726411E-3</v>
      </c>
      <c r="V348" s="13">
        <v>0.12780673064565629</v>
      </c>
      <c r="W348" s="13">
        <v>-1.8021302433177566E-2</v>
      </c>
      <c r="X348" s="13">
        <v>7.1022973160822511E-2</v>
      </c>
      <c r="Y348" s="13">
        <v>-9.8906027471273861E-3</v>
      </c>
      <c r="Z348" s="13">
        <v>-8.8414802069920473E-3</v>
      </c>
      <c r="AA348" s="13">
        <v>-2.0221836961112905E-3</v>
      </c>
      <c r="AB348" s="155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277</v>
      </c>
      <c r="C349" s="46"/>
      <c r="D349" s="44">
        <v>0.9</v>
      </c>
      <c r="E349" s="44">
        <v>0</v>
      </c>
      <c r="F349" s="44" t="s">
        <v>278</v>
      </c>
      <c r="G349" s="44">
        <v>0.18</v>
      </c>
      <c r="H349" s="44">
        <v>0.48</v>
      </c>
      <c r="I349" s="44" t="s">
        <v>278</v>
      </c>
      <c r="J349" s="44">
        <v>0.6</v>
      </c>
      <c r="K349" s="44" t="s">
        <v>278</v>
      </c>
      <c r="L349" s="44">
        <v>1.55</v>
      </c>
      <c r="M349" s="44">
        <v>1.77</v>
      </c>
      <c r="N349" s="44">
        <v>0.96</v>
      </c>
      <c r="O349" s="44">
        <v>0.4</v>
      </c>
      <c r="P349" s="44">
        <v>0.84</v>
      </c>
      <c r="Q349" s="44">
        <v>2.17</v>
      </c>
      <c r="R349" s="44">
        <v>1.75</v>
      </c>
      <c r="S349" s="44">
        <v>0.09</v>
      </c>
      <c r="T349" s="44">
        <v>3.13</v>
      </c>
      <c r="U349" s="44">
        <v>0.45</v>
      </c>
      <c r="V349" s="44">
        <v>6.02</v>
      </c>
      <c r="W349" s="44">
        <v>0.67</v>
      </c>
      <c r="X349" s="44">
        <v>3.41</v>
      </c>
      <c r="Y349" s="44">
        <v>0.3</v>
      </c>
      <c r="Z349" s="44">
        <v>0.25</v>
      </c>
      <c r="AA349" s="44">
        <v>0.06</v>
      </c>
      <c r="AB349" s="155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 t="s">
        <v>309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BM350" s="55"/>
    </row>
    <row r="351" spans="1:65">
      <c r="BM351" s="55"/>
    </row>
    <row r="352" spans="1:65" ht="15">
      <c r="B352" s="8" t="s">
        <v>517</v>
      </c>
      <c r="BM352" s="27" t="s">
        <v>67</v>
      </c>
    </row>
    <row r="353" spans="1:65" ht="15">
      <c r="A353" s="24" t="s">
        <v>5</v>
      </c>
      <c r="B353" s="18" t="s">
        <v>111</v>
      </c>
      <c r="C353" s="15" t="s">
        <v>112</v>
      </c>
      <c r="D353" s="16" t="s">
        <v>231</v>
      </c>
      <c r="E353" s="17" t="s">
        <v>231</v>
      </c>
      <c r="F353" s="17" t="s">
        <v>231</v>
      </c>
      <c r="G353" s="17" t="s">
        <v>231</v>
      </c>
      <c r="H353" s="17" t="s">
        <v>231</v>
      </c>
      <c r="I353" s="17" t="s">
        <v>231</v>
      </c>
      <c r="J353" s="17" t="s">
        <v>231</v>
      </c>
      <c r="K353" s="17" t="s">
        <v>231</v>
      </c>
      <c r="L353" s="17" t="s">
        <v>231</v>
      </c>
      <c r="M353" s="17" t="s">
        <v>231</v>
      </c>
      <c r="N353" s="17" t="s">
        <v>231</v>
      </c>
      <c r="O353" s="17" t="s">
        <v>231</v>
      </c>
      <c r="P353" s="155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</v>
      </c>
    </row>
    <row r="354" spans="1:65">
      <c r="A354" s="29"/>
      <c r="B354" s="19" t="s">
        <v>232</v>
      </c>
      <c r="C354" s="9" t="s">
        <v>232</v>
      </c>
      <c r="D354" s="153" t="s">
        <v>235</v>
      </c>
      <c r="E354" s="154" t="s">
        <v>238</v>
      </c>
      <c r="F354" s="154" t="s">
        <v>240</v>
      </c>
      <c r="G354" s="154" t="s">
        <v>241</v>
      </c>
      <c r="H354" s="154" t="s">
        <v>243</v>
      </c>
      <c r="I354" s="154" t="s">
        <v>245</v>
      </c>
      <c r="J354" s="154" t="s">
        <v>249</v>
      </c>
      <c r="K354" s="154" t="s">
        <v>251</v>
      </c>
      <c r="L354" s="154" t="s">
        <v>252</v>
      </c>
      <c r="M354" s="154" t="s">
        <v>256</v>
      </c>
      <c r="N354" s="154" t="s">
        <v>260</v>
      </c>
      <c r="O354" s="154" t="s">
        <v>261</v>
      </c>
      <c r="P354" s="155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 t="s">
        <v>3</v>
      </c>
    </row>
    <row r="355" spans="1:65">
      <c r="A355" s="29"/>
      <c r="B355" s="19"/>
      <c r="C355" s="9"/>
      <c r="D355" s="10" t="s">
        <v>300</v>
      </c>
      <c r="E355" s="11" t="s">
        <v>300</v>
      </c>
      <c r="F355" s="11" t="s">
        <v>299</v>
      </c>
      <c r="G355" s="11" t="s">
        <v>300</v>
      </c>
      <c r="H355" s="11" t="s">
        <v>300</v>
      </c>
      <c r="I355" s="11" t="s">
        <v>300</v>
      </c>
      <c r="J355" s="11" t="s">
        <v>299</v>
      </c>
      <c r="K355" s="11" t="s">
        <v>300</v>
      </c>
      <c r="L355" s="11" t="s">
        <v>300</v>
      </c>
      <c r="M355" s="11" t="s">
        <v>299</v>
      </c>
      <c r="N355" s="11" t="s">
        <v>300</v>
      </c>
      <c r="O355" s="11" t="s">
        <v>300</v>
      </c>
      <c r="P355" s="155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2</v>
      </c>
    </row>
    <row r="356" spans="1:65">
      <c r="A356" s="29"/>
      <c r="B356" s="19"/>
      <c r="C356" s="9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155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3</v>
      </c>
    </row>
    <row r="357" spans="1:65">
      <c r="A357" s="29"/>
      <c r="B357" s="18">
        <v>1</v>
      </c>
      <c r="C357" s="14">
        <v>1</v>
      </c>
      <c r="D357" s="21">
        <v>4</v>
      </c>
      <c r="E357" s="21">
        <v>4</v>
      </c>
      <c r="F357" s="21">
        <v>4.4000000000000004</v>
      </c>
      <c r="G357" s="21">
        <v>4.4000000000000004</v>
      </c>
      <c r="H357" s="21">
        <v>4.1500000000000004</v>
      </c>
      <c r="I357" s="21">
        <v>4.33</v>
      </c>
      <c r="J357" s="21">
        <v>4.2</v>
      </c>
      <c r="K357" s="21">
        <v>4.5999999999999996</v>
      </c>
      <c r="L357" s="21">
        <v>3.8</v>
      </c>
      <c r="M357" s="149">
        <v>4</v>
      </c>
      <c r="N357" s="21">
        <v>4.0999999999999996</v>
      </c>
      <c r="O357" s="21">
        <v>3.17</v>
      </c>
      <c r="P357" s="155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1</v>
      </c>
    </row>
    <row r="358" spans="1:65">
      <c r="A358" s="29"/>
      <c r="B358" s="19">
        <v>1</v>
      </c>
      <c r="C358" s="9">
        <v>2</v>
      </c>
      <c r="D358" s="11">
        <v>4</v>
      </c>
      <c r="E358" s="11">
        <v>3.8</v>
      </c>
      <c r="F358" s="11">
        <v>4.0999999999999996</v>
      </c>
      <c r="G358" s="11">
        <v>4.2</v>
      </c>
      <c r="H358" s="11">
        <v>4.18</v>
      </c>
      <c r="I358" s="11">
        <v>4.26</v>
      </c>
      <c r="J358" s="11">
        <v>3.7</v>
      </c>
      <c r="K358" s="11">
        <v>4.3</v>
      </c>
      <c r="L358" s="11">
        <v>3.7</v>
      </c>
      <c r="M358" s="11">
        <v>3.6</v>
      </c>
      <c r="N358" s="11">
        <v>3.9</v>
      </c>
      <c r="O358" s="11">
        <v>3.16</v>
      </c>
      <c r="P358" s="155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7">
        <v>33</v>
      </c>
    </row>
    <row r="359" spans="1:65">
      <c r="A359" s="29"/>
      <c r="B359" s="19">
        <v>1</v>
      </c>
      <c r="C359" s="9">
        <v>3</v>
      </c>
      <c r="D359" s="11">
        <v>4</v>
      </c>
      <c r="E359" s="11">
        <v>3.7</v>
      </c>
      <c r="F359" s="11">
        <v>4.2</v>
      </c>
      <c r="G359" s="11">
        <v>4</v>
      </c>
      <c r="H359" s="11">
        <v>4.12</v>
      </c>
      <c r="I359" s="11">
        <v>4.3600000000000003</v>
      </c>
      <c r="J359" s="11">
        <v>4</v>
      </c>
      <c r="K359" s="11">
        <v>4.4000000000000004</v>
      </c>
      <c r="L359" s="11">
        <v>3.5</v>
      </c>
      <c r="M359" s="11">
        <v>3.6</v>
      </c>
      <c r="N359" s="11">
        <v>3.9</v>
      </c>
      <c r="O359" s="11">
        <v>3</v>
      </c>
      <c r="P359" s="155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7">
        <v>16</v>
      </c>
    </row>
    <row r="360" spans="1:65">
      <c r="A360" s="29"/>
      <c r="B360" s="19">
        <v>1</v>
      </c>
      <c r="C360" s="9">
        <v>4</v>
      </c>
      <c r="D360" s="11">
        <v>4</v>
      </c>
      <c r="E360" s="11">
        <v>3.8</v>
      </c>
      <c r="F360" s="11">
        <v>4.2</v>
      </c>
      <c r="G360" s="11">
        <v>4.4000000000000004</v>
      </c>
      <c r="H360" s="11">
        <v>4.1399999999999997</v>
      </c>
      <c r="I360" s="11">
        <v>4.58</v>
      </c>
      <c r="J360" s="11">
        <v>3.9</v>
      </c>
      <c r="K360" s="11">
        <v>4.5</v>
      </c>
      <c r="L360" s="11">
        <v>3.6</v>
      </c>
      <c r="M360" s="11">
        <v>3.7</v>
      </c>
      <c r="N360" s="11">
        <v>4</v>
      </c>
      <c r="O360" s="11">
        <v>3.21</v>
      </c>
      <c r="P360" s="155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7">
        <v>3.9677777777777776</v>
      </c>
    </row>
    <row r="361" spans="1:65">
      <c r="A361" s="29"/>
      <c r="B361" s="19">
        <v>1</v>
      </c>
      <c r="C361" s="9">
        <v>5</v>
      </c>
      <c r="D361" s="11">
        <v>4.2</v>
      </c>
      <c r="E361" s="11">
        <v>3.7</v>
      </c>
      <c r="F361" s="11">
        <v>4.3</v>
      </c>
      <c r="G361" s="11">
        <v>4.2</v>
      </c>
      <c r="H361" s="11">
        <v>4.2300000000000004</v>
      </c>
      <c r="I361" s="11">
        <v>4.6399999999999997</v>
      </c>
      <c r="J361" s="11">
        <v>3.8</v>
      </c>
      <c r="K361" s="11">
        <v>4.5</v>
      </c>
      <c r="L361" s="11">
        <v>3.6</v>
      </c>
      <c r="M361" s="11">
        <v>3.7</v>
      </c>
      <c r="N361" s="11">
        <v>4</v>
      </c>
      <c r="O361" s="11">
        <v>3.29</v>
      </c>
      <c r="P361" s="155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7">
        <v>33</v>
      </c>
    </row>
    <row r="362" spans="1:65">
      <c r="A362" s="29"/>
      <c r="B362" s="19">
        <v>1</v>
      </c>
      <c r="C362" s="9">
        <v>6</v>
      </c>
      <c r="D362" s="11">
        <v>4</v>
      </c>
      <c r="E362" s="11">
        <v>3.7</v>
      </c>
      <c r="F362" s="11">
        <v>4.2</v>
      </c>
      <c r="G362" s="11">
        <v>4.2</v>
      </c>
      <c r="H362" s="11">
        <v>4.2</v>
      </c>
      <c r="I362" s="11">
        <v>4.3499999999999996</v>
      </c>
      <c r="J362" s="11">
        <v>3.9</v>
      </c>
      <c r="K362" s="11">
        <v>4.5</v>
      </c>
      <c r="L362" s="11">
        <v>3.4</v>
      </c>
      <c r="M362" s="11">
        <v>3.6</v>
      </c>
      <c r="N362" s="11">
        <v>3.9</v>
      </c>
      <c r="O362" s="11">
        <v>3.07</v>
      </c>
      <c r="P362" s="155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20" t="s">
        <v>273</v>
      </c>
      <c r="C363" s="12"/>
      <c r="D363" s="22">
        <v>4.0333333333333332</v>
      </c>
      <c r="E363" s="22">
        <v>3.7833333333333332</v>
      </c>
      <c r="F363" s="22">
        <v>4.2333333333333334</v>
      </c>
      <c r="G363" s="22">
        <v>4.2333333333333334</v>
      </c>
      <c r="H363" s="22">
        <v>4.17</v>
      </c>
      <c r="I363" s="22">
        <v>4.4200000000000008</v>
      </c>
      <c r="J363" s="22">
        <v>3.9166666666666665</v>
      </c>
      <c r="K363" s="22">
        <v>4.4666666666666659</v>
      </c>
      <c r="L363" s="22">
        <v>3.5999999999999996</v>
      </c>
      <c r="M363" s="22">
        <v>3.6999999999999997</v>
      </c>
      <c r="N363" s="22">
        <v>3.9666666666666663</v>
      </c>
      <c r="O363" s="22">
        <v>3.15</v>
      </c>
      <c r="P363" s="15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29"/>
      <c r="B364" s="3" t="s">
        <v>274</v>
      </c>
      <c r="C364" s="28"/>
      <c r="D364" s="11">
        <v>4</v>
      </c>
      <c r="E364" s="11">
        <v>3.75</v>
      </c>
      <c r="F364" s="11">
        <v>4.2</v>
      </c>
      <c r="G364" s="11">
        <v>4.2</v>
      </c>
      <c r="H364" s="11">
        <v>4.165</v>
      </c>
      <c r="I364" s="11">
        <v>4.3550000000000004</v>
      </c>
      <c r="J364" s="11">
        <v>3.9</v>
      </c>
      <c r="K364" s="11">
        <v>4.5</v>
      </c>
      <c r="L364" s="11">
        <v>3.6</v>
      </c>
      <c r="M364" s="11">
        <v>3.6500000000000004</v>
      </c>
      <c r="N364" s="11">
        <v>3.95</v>
      </c>
      <c r="O364" s="11">
        <v>3.165</v>
      </c>
      <c r="P364" s="15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29"/>
      <c r="B365" s="3" t="s">
        <v>275</v>
      </c>
      <c r="C365" s="28"/>
      <c r="D365" s="23">
        <v>8.1649658092772678E-2</v>
      </c>
      <c r="E365" s="23">
        <v>0.11690451944500113</v>
      </c>
      <c r="F365" s="23">
        <v>0.1032795558988646</v>
      </c>
      <c r="G365" s="23">
        <v>0.15055453054181633</v>
      </c>
      <c r="H365" s="23">
        <v>4.0987803063838521E-2</v>
      </c>
      <c r="I365" s="23">
        <v>0.15244671200127602</v>
      </c>
      <c r="J365" s="23">
        <v>0.17224014243685087</v>
      </c>
      <c r="K365" s="23">
        <v>0.10327955589886437</v>
      </c>
      <c r="L365" s="23">
        <v>0.1414213562373095</v>
      </c>
      <c r="M365" s="23">
        <v>0.15491933384829662</v>
      </c>
      <c r="N365" s="23">
        <v>8.164965809277254E-2</v>
      </c>
      <c r="O365" s="23">
        <v>0.10256705123966471</v>
      </c>
      <c r="P365" s="207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  <c r="AA365" s="208"/>
      <c r="AB365" s="208"/>
      <c r="AC365" s="208"/>
      <c r="AD365" s="208"/>
      <c r="AE365" s="208"/>
      <c r="AF365" s="208"/>
      <c r="AG365" s="208"/>
      <c r="AH365" s="208"/>
      <c r="AI365" s="208"/>
      <c r="AJ365" s="208"/>
      <c r="AK365" s="208"/>
      <c r="AL365" s="208"/>
      <c r="AM365" s="208"/>
      <c r="AN365" s="208"/>
      <c r="AO365" s="208"/>
      <c r="AP365" s="208"/>
      <c r="AQ365" s="208"/>
      <c r="AR365" s="208"/>
      <c r="AS365" s="208"/>
      <c r="AT365" s="208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208"/>
      <c r="BJ365" s="208"/>
      <c r="BK365" s="208"/>
      <c r="BL365" s="208"/>
      <c r="BM365" s="56"/>
    </row>
    <row r="366" spans="1:65">
      <c r="A366" s="29"/>
      <c r="B366" s="3" t="s">
        <v>87</v>
      </c>
      <c r="C366" s="28"/>
      <c r="D366" s="13">
        <v>2.0243716882505623E-2</v>
      </c>
      <c r="E366" s="13">
        <v>3.089987298105757E-2</v>
      </c>
      <c r="F366" s="13">
        <v>2.4396745487920771E-2</v>
      </c>
      <c r="G366" s="13">
        <v>3.5564062332712518E-2</v>
      </c>
      <c r="H366" s="13">
        <v>9.8292093678269844E-3</v>
      </c>
      <c r="I366" s="13">
        <v>3.4490206335130315E-2</v>
      </c>
      <c r="J366" s="13">
        <v>4.39762065796215E-2</v>
      </c>
      <c r="K366" s="13">
        <v>2.3122288634074117E-2</v>
      </c>
      <c r="L366" s="13">
        <v>3.9283710065919311E-2</v>
      </c>
      <c r="M366" s="13">
        <v>4.1870090229269359E-2</v>
      </c>
      <c r="N366" s="13">
        <v>2.0583947418346019E-2</v>
      </c>
      <c r="O366" s="13">
        <v>3.2560968647512609E-2</v>
      </c>
      <c r="P366" s="155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29"/>
      <c r="B367" s="3" t="s">
        <v>276</v>
      </c>
      <c r="C367" s="28"/>
      <c r="D367" s="13">
        <v>1.6521982637916599E-2</v>
      </c>
      <c r="E367" s="13">
        <v>-4.6485578269392369E-2</v>
      </c>
      <c r="F367" s="13">
        <v>6.6928031363763685E-2</v>
      </c>
      <c r="G367" s="13">
        <v>6.6928031363763685E-2</v>
      </c>
      <c r="H367" s="13">
        <v>5.0966115933912093E-2</v>
      </c>
      <c r="I367" s="13">
        <v>0.11397367684122117</v>
      </c>
      <c r="J367" s="13">
        <v>-1.2881545785494275E-2</v>
      </c>
      <c r="K367" s="13">
        <v>0.12573508821058521</v>
      </c>
      <c r="L367" s="13">
        <v>-9.2691122934752235E-2</v>
      </c>
      <c r="M367" s="13">
        <v>-6.7488098571828692E-2</v>
      </c>
      <c r="N367" s="13">
        <v>-2.8003360403250355E-4</v>
      </c>
      <c r="O367" s="13">
        <v>-0.20610473256790818</v>
      </c>
      <c r="P367" s="15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29"/>
      <c r="B368" s="45" t="s">
        <v>277</v>
      </c>
      <c r="C368" s="46"/>
      <c r="D368" s="44">
        <v>0.1</v>
      </c>
      <c r="E368" s="44">
        <v>0.63</v>
      </c>
      <c r="F368" s="44">
        <v>0.67</v>
      </c>
      <c r="G368" s="44">
        <v>0.67</v>
      </c>
      <c r="H368" s="44">
        <v>0.49</v>
      </c>
      <c r="I368" s="44">
        <v>1.21</v>
      </c>
      <c r="J368" s="44">
        <v>0.24</v>
      </c>
      <c r="K368" s="44">
        <v>1.35</v>
      </c>
      <c r="L368" s="44">
        <v>1.1599999999999999</v>
      </c>
      <c r="M368" s="44">
        <v>0.87</v>
      </c>
      <c r="N368" s="44">
        <v>0.1</v>
      </c>
      <c r="O368" s="44">
        <v>2.46</v>
      </c>
      <c r="P368" s="155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B369" s="3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BM369" s="55"/>
    </row>
    <row r="370" spans="1:65" ht="15">
      <c r="B370" s="8" t="s">
        <v>518</v>
      </c>
      <c r="BM370" s="27" t="s">
        <v>279</v>
      </c>
    </row>
    <row r="371" spans="1:65" ht="15">
      <c r="A371" s="24" t="s">
        <v>82</v>
      </c>
      <c r="B371" s="18" t="s">
        <v>111</v>
      </c>
      <c r="C371" s="15" t="s">
        <v>112</v>
      </c>
      <c r="D371" s="16" t="s">
        <v>231</v>
      </c>
      <c r="E371" s="17" t="s">
        <v>231</v>
      </c>
      <c r="F371" s="17" t="s">
        <v>231</v>
      </c>
      <c r="G371" s="17" t="s">
        <v>231</v>
      </c>
      <c r="H371" s="17" t="s">
        <v>231</v>
      </c>
      <c r="I371" s="17" t="s">
        <v>231</v>
      </c>
      <c r="J371" s="17" t="s">
        <v>231</v>
      </c>
      <c r="K371" s="17" t="s">
        <v>231</v>
      </c>
      <c r="L371" s="17" t="s">
        <v>231</v>
      </c>
      <c r="M371" s="17" t="s">
        <v>231</v>
      </c>
      <c r="N371" s="17" t="s">
        <v>231</v>
      </c>
      <c r="O371" s="17" t="s">
        <v>231</v>
      </c>
      <c r="P371" s="17" t="s">
        <v>231</v>
      </c>
      <c r="Q371" s="17" t="s">
        <v>231</v>
      </c>
      <c r="R371" s="17" t="s">
        <v>231</v>
      </c>
      <c r="S371" s="17" t="s">
        <v>231</v>
      </c>
      <c r="T371" s="155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1</v>
      </c>
    </row>
    <row r="372" spans="1:65">
      <c r="A372" s="29"/>
      <c r="B372" s="19" t="s">
        <v>232</v>
      </c>
      <c r="C372" s="9" t="s">
        <v>232</v>
      </c>
      <c r="D372" s="153" t="s">
        <v>234</v>
      </c>
      <c r="E372" s="154" t="s">
        <v>237</v>
      </c>
      <c r="F372" s="154" t="s">
        <v>240</v>
      </c>
      <c r="G372" s="154" t="s">
        <v>242</v>
      </c>
      <c r="H372" s="154" t="s">
        <v>243</v>
      </c>
      <c r="I372" s="154" t="s">
        <v>245</v>
      </c>
      <c r="J372" s="154" t="s">
        <v>246</v>
      </c>
      <c r="K372" s="154" t="s">
        <v>248</v>
      </c>
      <c r="L372" s="154" t="s">
        <v>249</v>
      </c>
      <c r="M372" s="154" t="s">
        <v>253</v>
      </c>
      <c r="N372" s="154" t="s">
        <v>254</v>
      </c>
      <c r="O372" s="154" t="s">
        <v>260</v>
      </c>
      <c r="P372" s="154" t="s">
        <v>261</v>
      </c>
      <c r="Q372" s="154" t="s">
        <v>262</v>
      </c>
      <c r="R372" s="154" t="s">
        <v>263</v>
      </c>
      <c r="S372" s="154" t="s">
        <v>264</v>
      </c>
      <c r="T372" s="155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 t="s">
        <v>3</v>
      </c>
    </row>
    <row r="373" spans="1:65">
      <c r="A373" s="29"/>
      <c r="B373" s="19"/>
      <c r="C373" s="9"/>
      <c r="D373" s="10" t="s">
        <v>299</v>
      </c>
      <c r="E373" s="11" t="s">
        <v>299</v>
      </c>
      <c r="F373" s="11" t="s">
        <v>299</v>
      </c>
      <c r="G373" s="11" t="s">
        <v>299</v>
      </c>
      <c r="H373" s="11" t="s">
        <v>300</v>
      </c>
      <c r="I373" s="11" t="s">
        <v>300</v>
      </c>
      <c r="J373" s="11" t="s">
        <v>115</v>
      </c>
      <c r="K373" s="11" t="s">
        <v>300</v>
      </c>
      <c r="L373" s="11" t="s">
        <v>299</v>
      </c>
      <c r="M373" s="11" t="s">
        <v>299</v>
      </c>
      <c r="N373" s="11" t="s">
        <v>300</v>
      </c>
      <c r="O373" s="11" t="s">
        <v>300</v>
      </c>
      <c r="P373" s="11" t="s">
        <v>300</v>
      </c>
      <c r="Q373" s="11" t="s">
        <v>299</v>
      </c>
      <c r="R373" s="11" t="s">
        <v>299</v>
      </c>
      <c r="S373" s="11" t="s">
        <v>299</v>
      </c>
      <c r="T373" s="155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2</v>
      </c>
    </row>
    <row r="374" spans="1:65">
      <c r="A374" s="29"/>
      <c r="B374" s="19"/>
      <c r="C374" s="9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155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2</v>
      </c>
    </row>
    <row r="375" spans="1:65">
      <c r="A375" s="29"/>
      <c r="B375" s="18">
        <v>1</v>
      </c>
      <c r="C375" s="14">
        <v>1</v>
      </c>
      <c r="D375" s="21">
        <v>0.11</v>
      </c>
      <c r="E375" s="148" t="s">
        <v>106</v>
      </c>
      <c r="F375" s="148" t="s">
        <v>105</v>
      </c>
      <c r="G375" s="148">
        <v>3.8</v>
      </c>
      <c r="H375" s="148">
        <v>2.7</v>
      </c>
      <c r="I375" s="148" t="s">
        <v>211</v>
      </c>
      <c r="J375" s="148">
        <v>1.8</v>
      </c>
      <c r="K375" s="148">
        <v>1.1000000000000001</v>
      </c>
      <c r="L375" s="21">
        <v>0.4</v>
      </c>
      <c r="M375" s="21">
        <v>0.1</v>
      </c>
      <c r="N375" s="148">
        <v>2.7</v>
      </c>
      <c r="O375" s="148" t="s">
        <v>211</v>
      </c>
      <c r="P375" s="148">
        <v>6.76</v>
      </c>
      <c r="Q375" s="149">
        <v>0.34</v>
      </c>
      <c r="R375" s="21">
        <v>0.14000000000000001</v>
      </c>
      <c r="S375" s="21">
        <v>0.12</v>
      </c>
      <c r="T375" s="155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7">
        <v>1</v>
      </c>
    </row>
    <row r="376" spans="1:65">
      <c r="A376" s="29"/>
      <c r="B376" s="19">
        <v>1</v>
      </c>
      <c r="C376" s="9">
        <v>2</v>
      </c>
      <c r="D376" s="11">
        <v>0.09</v>
      </c>
      <c r="E376" s="150" t="s">
        <v>106</v>
      </c>
      <c r="F376" s="150" t="s">
        <v>105</v>
      </c>
      <c r="G376" s="150">
        <v>4</v>
      </c>
      <c r="H376" s="150">
        <v>2.6</v>
      </c>
      <c r="I376" s="150" t="s">
        <v>211</v>
      </c>
      <c r="J376" s="150">
        <v>1.8</v>
      </c>
      <c r="K376" s="150">
        <v>0.8</v>
      </c>
      <c r="L376" s="11">
        <v>0.4</v>
      </c>
      <c r="M376" s="11">
        <v>0.09</v>
      </c>
      <c r="N376" s="150">
        <v>2.6</v>
      </c>
      <c r="O376" s="11">
        <v>7.0000000000000007E-2</v>
      </c>
      <c r="P376" s="150">
        <v>7</v>
      </c>
      <c r="Q376" s="11">
        <v>0.26</v>
      </c>
      <c r="R376" s="11">
        <v>0.14000000000000001</v>
      </c>
      <c r="S376" s="11">
        <v>0.13</v>
      </c>
      <c r="T376" s="155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7">
        <v>34</v>
      </c>
    </row>
    <row r="377" spans="1:65">
      <c r="A377" s="29"/>
      <c r="B377" s="19">
        <v>1</v>
      </c>
      <c r="C377" s="9">
        <v>3</v>
      </c>
      <c r="D377" s="11">
        <v>0.11</v>
      </c>
      <c r="E377" s="150" t="s">
        <v>106</v>
      </c>
      <c r="F377" s="150" t="s">
        <v>105</v>
      </c>
      <c r="G377" s="150">
        <v>4.0999999999999996</v>
      </c>
      <c r="H377" s="150">
        <v>2.5</v>
      </c>
      <c r="I377" s="150" t="s">
        <v>211</v>
      </c>
      <c r="J377" s="150">
        <v>1.8</v>
      </c>
      <c r="K377" s="150">
        <v>1.3</v>
      </c>
      <c r="L377" s="11">
        <v>0.3</v>
      </c>
      <c r="M377" s="11">
        <v>0.17</v>
      </c>
      <c r="N377" s="150">
        <v>2.5</v>
      </c>
      <c r="O377" s="11">
        <v>0.23</v>
      </c>
      <c r="P377" s="150">
        <v>6.85</v>
      </c>
      <c r="Q377" s="11">
        <v>0.21</v>
      </c>
      <c r="R377" s="11">
        <v>0.14000000000000001</v>
      </c>
      <c r="S377" s="11">
        <v>0.12</v>
      </c>
      <c r="T377" s="155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7">
        <v>16</v>
      </c>
    </row>
    <row r="378" spans="1:65">
      <c r="A378" s="29"/>
      <c r="B378" s="19">
        <v>1</v>
      </c>
      <c r="C378" s="9">
        <v>4</v>
      </c>
      <c r="D378" s="11">
        <v>0.1</v>
      </c>
      <c r="E378" s="150" t="s">
        <v>106</v>
      </c>
      <c r="F378" s="150" t="s">
        <v>105</v>
      </c>
      <c r="G378" s="150">
        <v>4.0999999999999996</v>
      </c>
      <c r="H378" s="150">
        <v>2.7</v>
      </c>
      <c r="I378" s="150" t="s">
        <v>211</v>
      </c>
      <c r="J378" s="150">
        <v>1.8</v>
      </c>
      <c r="K378" s="150">
        <v>1.2</v>
      </c>
      <c r="L378" s="11">
        <v>0.4</v>
      </c>
      <c r="M378" s="11">
        <v>0.11</v>
      </c>
      <c r="N378" s="150">
        <v>2.5</v>
      </c>
      <c r="O378" s="150" t="s">
        <v>211</v>
      </c>
      <c r="P378" s="150">
        <v>7.16</v>
      </c>
      <c r="Q378" s="11">
        <v>0.25</v>
      </c>
      <c r="R378" s="11">
        <v>0.13</v>
      </c>
      <c r="S378" s="11">
        <v>0.13</v>
      </c>
      <c r="T378" s="155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7">
        <v>0.17787500000000001</v>
      </c>
    </row>
    <row r="379" spans="1:65">
      <c r="A379" s="29"/>
      <c r="B379" s="19">
        <v>1</v>
      </c>
      <c r="C379" s="9">
        <v>5</v>
      </c>
      <c r="D379" s="11">
        <v>0.1</v>
      </c>
      <c r="E379" s="150" t="s">
        <v>106</v>
      </c>
      <c r="F379" s="150" t="s">
        <v>105</v>
      </c>
      <c r="G379" s="150">
        <v>4</v>
      </c>
      <c r="H379" s="150">
        <v>2.7</v>
      </c>
      <c r="I379" s="11">
        <v>0.13</v>
      </c>
      <c r="J379" s="150">
        <v>1.8</v>
      </c>
      <c r="K379" s="150">
        <v>1</v>
      </c>
      <c r="L379" s="11">
        <v>0.4</v>
      </c>
      <c r="M379" s="11">
        <v>0.18</v>
      </c>
      <c r="N379" s="150">
        <v>2.4</v>
      </c>
      <c r="O379" s="150" t="s">
        <v>211</v>
      </c>
      <c r="P379" s="150">
        <v>6.92</v>
      </c>
      <c r="Q379" s="11">
        <v>0.27</v>
      </c>
      <c r="R379" s="11">
        <v>0.15</v>
      </c>
      <c r="S379" s="11">
        <v>0.14000000000000001</v>
      </c>
      <c r="T379" s="155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7">
        <v>9</v>
      </c>
    </row>
    <row r="380" spans="1:65">
      <c r="A380" s="29"/>
      <c r="B380" s="19">
        <v>1</v>
      </c>
      <c r="C380" s="9">
        <v>6</v>
      </c>
      <c r="D380" s="11">
        <v>0.11</v>
      </c>
      <c r="E380" s="150" t="s">
        <v>106</v>
      </c>
      <c r="F380" s="150" t="s">
        <v>105</v>
      </c>
      <c r="G380" s="150">
        <v>4</v>
      </c>
      <c r="H380" s="150">
        <v>2.6</v>
      </c>
      <c r="I380" s="150" t="s">
        <v>211</v>
      </c>
      <c r="J380" s="150">
        <v>1.8</v>
      </c>
      <c r="K380" s="150">
        <v>1.8</v>
      </c>
      <c r="L380" s="11">
        <v>0.5</v>
      </c>
      <c r="M380" s="11">
        <v>0.09</v>
      </c>
      <c r="N380" s="150">
        <v>2.6</v>
      </c>
      <c r="O380" s="150" t="s">
        <v>211</v>
      </c>
      <c r="P380" s="150">
        <v>6.53</v>
      </c>
      <c r="Q380" s="11">
        <v>0.25</v>
      </c>
      <c r="R380" s="11">
        <v>0.14000000000000001</v>
      </c>
      <c r="S380" s="11">
        <v>0.13</v>
      </c>
      <c r="T380" s="155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20" t="s">
        <v>273</v>
      </c>
      <c r="C381" s="12"/>
      <c r="D381" s="22">
        <v>0.10333333333333333</v>
      </c>
      <c r="E381" s="22" t="s">
        <v>690</v>
      </c>
      <c r="F381" s="22" t="s">
        <v>690</v>
      </c>
      <c r="G381" s="22">
        <v>4</v>
      </c>
      <c r="H381" s="22">
        <v>2.6333333333333333</v>
      </c>
      <c r="I381" s="22">
        <v>0.13</v>
      </c>
      <c r="J381" s="22">
        <v>1.8</v>
      </c>
      <c r="K381" s="22">
        <v>1.2</v>
      </c>
      <c r="L381" s="22">
        <v>0.39999999999999997</v>
      </c>
      <c r="M381" s="22">
        <v>0.12333333333333331</v>
      </c>
      <c r="N381" s="22">
        <v>2.5500000000000003</v>
      </c>
      <c r="O381" s="22">
        <v>0.15000000000000002</v>
      </c>
      <c r="P381" s="22">
        <v>6.87</v>
      </c>
      <c r="Q381" s="22">
        <v>0.26333333333333336</v>
      </c>
      <c r="R381" s="22">
        <v>0.14000000000000001</v>
      </c>
      <c r="S381" s="22">
        <v>0.12833333333333333</v>
      </c>
      <c r="T381" s="155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29"/>
      <c r="B382" s="3" t="s">
        <v>274</v>
      </c>
      <c r="C382" s="28"/>
      <c r="D382" s="11">
        <v>0.10500000000000001</v>
      </c>
      <c r="E382" s="11" t="s">
        <v>690</v>
      </c>
      <c r="F382" s="11" t="s">
        <v>690</v>
      </c>
      <c r="G382" s="11">
        <v>4</v>
      </c>
      <c r="H382" s="11">
        <v>2.6500000000000004</v>
      </c>
      <c r="I382" s="11">
        <v>0.13</v>
      </c>
      <c r="J382" s="11">
        <v>1.8</v>
      </c>
      <c r="K382" s="11">
        <v>1.1499999999999999</v>
      </c>
      <c r="L382" s="11">
        <v>0.4</v>
      </c>
      <c r="M382" s="11">
        <v>0.10500000000000001</v>
      </c>
      <c r="N382" s="11">
        <v>2.5499999999999998</v>
      </c>
      <c r="O382" s="11">
        <v>0.15000000000000002</v>
      </c>
      <c r="P382" s="11">
        <v>6.8849999999999998</v>
      </c>
      <c r="Q382" s="11">
        <v>0.255</v>
      </c>
      <c r="R382" s="11">
        <v>0.14000000000000001</v>
      </c>
      <c r="S382" s="11">
        <v>0.13</v>
      </c>
      <c r="T382" s="155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29"/>
      <c r="B383" s="3" t="s">
        <v>275</v>
      </c>
      <c r="C383" s="28"/>
      <c r="D383" s="23">
        <v>8.1649658092772595E-3</v>
      </c>
      <c r="E383" s="23" t="s">
        <v>690</v>
      </c>
      <c r="F383" s="23" t="s">
        <v>690</v>
      </c>
      <c r="G383" s="23">
        <v>0.10954451150103316</v>
      </c>
      <c r="H383" s="23">
        <v>8.1649658092772678E-2</v>
      </c>
      <c r="I383" s="23" t="s">
        <v>690</v>
      </c>
      <c r="J383" s="23">
        <v>0</v>
      </c>
      <c r="K383" s="23">
        <v>0.34058772731852804</v>
      </c>
      <c r="L383" s="23">
        <v>6.3245553203367791E-2</v>
      </c>
      <c r="M383" s="23">
        <v>4.0824829046386332E-2</v>
      </c>
      <c r="N383" s="23">
        <v>0.10488088481701525</v>
      </c>
      <c r="O383" s="23">
        <v>0.11313708498984756</v>
      </c>
      <c r="P383" s="23">
        <v>0.21522081683703367</v>
      </c>
      <c r="Q383" s="23">
        <v>4.2739521132865603E-2</v>
      </c>
      <c r="R383" s="23">
        <v>6.3245553203367553E-3</v>
      </c>
      <c r="S383" s="23">
        <v>7.5277265270908165E-3</v>
      </c>
      <c r="T383" s="155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29"/>
      <c r="B384" s="3" t="s">
        <v>87</v>
      </c>
      <c r="C384" s="28"/>
      <c r="D384" s="13">
        <v>7.901579815429606E-2</v>
      </c>
      <c r="E384" s="13" t="s">
        <v>690</v>
      </c>
      <c r="F384" s="13" t="s">
        <v>690</v>
      </c>
      <c r="G384" s="13">
        <v>2.7386127875258289E-2</v>
      </c>
      <c r="H384" s="13">
        <v>3.100619927573646E-2</v>
      </c>
      <c r="I384" s="13" t="s">
        <v>690</v>
      </c>
      <c r="J384" s="13">
        <v>0</v>
      </c>
      <c r="K384" s="13">
        <v>0.28382310609877337</v>
      </c>
      <c r="L384" s="13">
        <v>0.1581138830084195</v>
      </c>
      <c r="M384" s="13">
        <v>0.33101212740313252</v>
      </c>
      <c r="N384" s="13">
        <v>4.1129758751770683E-2</v>
      </c>
      <c r="O384" s="13">
        <v>0.75424723326565035</v>
      </c>
      <c r="P384" s="13">
        <v>3.1327629816162106E-2</v>
      </c>
      <c r="Q384" s="13">
        <v>0.16230197898556556</v>
      </c>
      <c r="R384" s="13">
        <v>4.5175395145262531E-2</v>
      </c>
      <c r="S384" s="13">
        <v>5.8657609302006364E-2</v>
      </c>
      <c r="T384" s="155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29"/>
      <c r="B385" s="3" t="s">
        <v>276</v>
      </c>
      <c r="C385" s="28"/>
      <c r="D385" s="13">
        <v>-0.41906769735301008</v>
      </c>
      <c r="E385" s="13" t="s">
        <v>690</v>
      </c>
      <c r="F385" s="13" t="s">
        <v>690</v>
      </c>
      <c r="G385" s="13">
        <v>21.487702037947997</v>
      </c>
      <c r="H385" s="13">
        <v>13.804403841649098</v>
      </c>
      <c r="I385" s="13">
        <v>-0.26914968376669013</v>
      </c>
      <c r="J385" s="13">
        <v>9.1194659170765995</v>
      </c>
      <c r="K385" s="13">
        <v>5.7463106113843985</v>
      </c>
      <c r="L385" s="13">
        <v>1.2487702037947996</v>
      </c>
      <c r="M385" s="13">
        <v>-0.30662918716327026</v>
      </c>
      <c r="N385" s="13">
        <v>13.335910049191849</v>
      </c>
      <c r="O385" s="13">
        <v>-0.15671117357694997</v>
      </c>
      <c r="P385" s="13">
        <v>37.622628250175687</v>
      </c>
      <c r="Q385" s="13">
        <v>0.48044038416490986</v>
      </c>
      <c r="R385" s="13">
        <v>-0.21293042867181999</v>
      </c>
      <c r="S385" s="13">
        <v>-0.27851955961583519</v>
      </c>
      <c r="T385" s="155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29"/>
      <c r="B386" s="45" t="s">
        <v>277</v>
      </c>
      <c r="C386" s="46"/>
      <c r="D386" s="44">
        <v>0.54</v>
      </c>
      <c r="E386" s="44">
        <v>0.67</v>
      </c>
      <c r="F386" s="44">
        <v>5.12</v>
      </c>
      <c r="G386" s="44">
        <v>8.67</v>
      </c>
      <c r="H386" s="44">
        <v>5.44</v>
      </c>
      <c r="I386" s="44">
        <v>0.68</v>
      </c>
      <c r="J386" s="44">
        <v>3.47</v>
      </c>
      <c r="K386" s="44">
        <v>2.0499999999999998</v>
      </c>
      <c r="L386" s="44">
        <v>0.16</v>
      </c>
      <c r="M386" s="44">
        <v>0.49</v>
      </c>
      <c r="N386" s="44">
        <v>5.24</v>
      </c>
      <c r="O386" s="44">
        <v>0.63</v>
      </c>
      <c r="P386" s="44">
        <v>15.45</v>
      </c>
      <c r="Q386" s="44">
        <v>0.16</v>
      </c>
      <c r="R386" s="44">
        <v>0.45</v>
      </c>
      <c r="S386" s="44">
        <v>0.48</v>
      </c>
      <c r="T386" s="155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B387" s="3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BM387" s="55"/>
    </row>
    <row r="388" spans="1:65" ht="15">
      <c r="B388" s="8" t="s">
        <v>519</v>
      </c>
      <c r="BM388" s="27" t="s">
        <v>67</v>
      </c>
    </row>
    <row r="389" spans="1:65" ht="15">
      <c r="A389" s="24" t="s">
        <v>8</v>
      </c>
      <c r="B389" s="18" t="s">
        <v>111</v>
      </c>
      <c r="C389" s="15" t="s">
        <v>112</v>
      </c>
      <c r="D389" s="16" t="s">
        <v>231</v>
      </c>
      <c r="E389" s="17" t="s">
        <v>231</v>
      </c>
      <c r="F389" s="17" t="s">
        <v>231</v>
      </c>
      <c r="G389" s="17" t="s">
        <v>231</v>
      </c>
      <c r="H389" s="17" t="s">
        <v>231</v>
      </c>
      <c r="I389" s="17" t="s">
        <v>231</v>
      </c>
      <c r="J389" s="17" t="s">
        <v>231</v>
      </c>
      <c r="K389" s="17" t="s">
        <v>231</v>
      </c>
      <c r="L389" s="17" t="s">
        <v>231</v>
      </c>
      <c r="M389" s="17" t="s">
        <v>231</v>
      </c>
      <c r="N389" s="17" t="s">
        <v>231</v>
      </c>
      <c r="O389" s="17" t="s">
        <v>231</v>
      </c>
      <c r="P389" s="17" t="s">
        <v>231</v>
      </c>
      <c r="Q389" s="17" t="s">
        <v>231</v>
      </c>
      <c r="R389" s="17" t="s">
        <v>231</v>
      </c>
      <c r="S389" s="17" t="s">
        <v>231</v>
      </c>
      <c r="T389" s="17" t="s">
        <v>231</v>
      </c>
      <c r="U389" s="17" t="s">
        <v>231</v>
      </c>
      <c r="V389" s="17" t="s">
        <v>231</v>
      </c>
      <c r="W389" s="17" t="s">
        <v>231</v>
      </c>
      <c r="X389" s="17" t="s">
        <v>231</v>
      </c>
      <c r="Y389" s="17" t="s">
        <v>231</v>
      </c>
      <c r="Z389" s="155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</v>
      </c>
    </row>
    <row r="390" spans="1:65">
      <c r="A390" s="29"/>
      <c r="B390" s="19" t="s">
        <v>232</v>
      </c>
      <c r="C390" s="9" t="s">
        <v>232</v>
      </c>
      <c r="D390" s="153" t="s">
        <v>234</v>
      </c>
      <c r="E390" s="154" t="s">
        <v>235</v>
      </c>
      <c r="F390" s="154" t="s">
        <v>237</v>
      </c>
      <c r="G390" s="154" t="s">
        <v>238</v>
      </c>
      <c r="H390" s="154" t="s">
        <v>240</v>
      </c>
      <c r="I390" s="154" t="s">
        <v>241</v>
      </c>
      <c r="J390" s="154" t="s">
        <v>242</v>
      </c>
      <c r="K390" s="154" t="s">
        <v>243</v>
      </c>
      <c r="L390" s="154" t="s">
        <v>245</v>
      </c>
      <c r="M390" s="154" t="s">
        <v>246</v>
      </c>
      <c r="N390" s="154" t="s">
        <v>248</v>
      </c>
      <c r="O390" s="154" t="s">
        <v>249</v>
      </c>
      <c r="P390" s="154" t="s">
        <v>251</v>
      </c>
      <c r="Q390" s="154" t="s">
        <v>252</v>
      </c>
      <c r="R390" s="154" t="s">
        <v>253</v>
      </c>
      <c r="S390" s="154" t="s">
        <v>254</v>
      </c>
      <c r="T390" s="154" t="s">
        <v>256</v>
      </c>
      <c r="U390" s="154" t="s">
        <v>260</v>
      </c>
      <c r="V390" s="154" t="s">
        <v>261</v>
      </c>
      <c r="W390" s="154" t="s">
        <v>262</v>
      </c>
      <c r="X390" s="154" t="s">
        <v>263</v>
      </c>
      <c r="Y390" s="154" t="s">
        <v>264</v>
      </c>
      <c r="Z390" s="155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 t="s">
        <v>3</v>
      </c>
    </row>
    <row r="391" spans="1:65">
      <c r="A391" s="29"/>
      <c r="B391" s="19"/>
      <c r="C391" s="9"/>
      <c r="D391" s="10" t="s">
        <v>299</v>
      </c>
      <c r="E391" s="11" t="s">
        <v>300</v>
      </c>
      <c r="F391" s="11" t="s">
        <v>299</v>
      </c>
      <c r="G391" s="11" t="s">
        <v>300</v>
      </c>
      <c r="H391" s="11" t="s">
        <v>299</v>
      </c>
      <c r="I391" s="11" t="s">
        <v>300</v>
      </c>
      <c r="J391" s="11" t="s">
        <v>299</v>
      </c>
      <c r="K391" s="11" t="s">
        <v>300</v>
      </c>
      <c r="L391" s="11" t="s">
        <v>300</v>
      </c>
      <c r="M391" s="11" t="s">
        <v>115</v>
      </c>
      <c r="N391" s="11" t="s">
        <v>300</v>
      </c>
      <c r="O391" s="11" t="s">
        <v>299</v>
      </c>
      <c r="P391" s="11" t="s">
        <v>300</v>
      </c>
      <c r="Q391" s="11" t="s">
        <v>300</v>
      </c>
      <c r="R391" s="11" t="s">
        <v>299</v>
      </c>
      <c r="S391" s="11" t="s">
        <v>300</v>
      </c>
      <c r="T391" s="11" t="s">
        <v>299</v>
      </c>
      <c r="U391" s="11" t="s">
        <v>300</v>
      </c>
      <c r="V391" s="11" t="s">
        <v>300</v>
      </c>
      <c r="W391" s="11" t="s">
        <v>299</v>
      </c>
      <c r="X391" s="11" t="s">
        <v>299</v>
      </c>
      <c r="Y391" s="11" t="s">
        <v>299</v>
      </c>
      <c r="Z391" s="155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2</v>
      </c>
    </row>
    <row r="392" spans="1:65">
      <c r="A392" s="29"/>
      <c r="B392" s="19"/>
      <c r="C392" s="9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155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2</v>
      </c>
    </row>
    <row r="393" spans="1:65">
      <c r="A393" s="29"/>
      <c r="B393" s="18">
        <v>1</v>
      </c>
      <c r="C393" s="14">
        <v>1</v>
      </c>
      <c r="D393" s="21">
        <v>1.9</v>
      </c>
      <c r="E393" s="148">
        <v>1</v>
      </c>
      <c r="F393" s="21">
        <v>2.17</v>
      </c>
      <c r="G393" s="21">
        <v>2.1</v>
      </c>
      <c r="H393" s="148">
        <v>1</v>
      </c>
      <c r="I393" s="21">
        <v>1.8</v>
      </c>
      <c r="J393" s="21">
        <v>1.9</v>
      </c>
      <c r="K393" s="21">
        <v>1.9400000000000002</v>
      </c>
      <c r="L393" s="21">
        <v>2.2000000000000002</v>
      </c>
      <c r="M393" s="21">
        <v>1.8</v>
      </c>
      <c r="N393" s="21">
        <v>1.46</v>
      </c>
      <c r="O393" s="148" t="s">
        <v>106</v>
      </c>
      <c r="P393" s="21">
        <v>1.72</v>
      </c>
      <c r="Q393" s="21">
        <v>1.75</v>
      </c>
      <c r="R393" s="21">
        <v>1.9</v>
      </c>
      <c r="S393" s="21">
        <v>1.6</v>
      </c>
      <c r="T393" s="21">
        <v>1.74</v>
      </c>
      <c r="U393" s="21">
        <v>2</v>
      </c>
      <c r="V393" s="21">
        <v>1.4</v>
      </c>
      <c r="W393" s="21">
        <v>2</v>
      </c>
      <c r="X393" s="21">
        <v>2</v>
      </c>
      <c r="Y393" s="21">
        <v>2</v>
      </c>
      <c r="Z393" s="155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1</v>
      </c>
    </row>
    <row r="394" spans="1:65">
      <c r="A394" s="29"/>
      <c r="B394" s="19">
        <v>1</v>
      </c>
      <c r="C394" s="9">
        <v>2</v>
      </c>
      <c r="D394" s="11">
        <v>1.8</v>
      </c>
      <c r="E394" s="150">
        <v>1</v>
      </c>
      <c r="F394" s="11">
        <v>1.99</v>
      </c>
      <c r="G394" s="11">
        <v>2.2000000000000002</v>
      </c>
      <c r="H394" s="150">
        <v>1</v>
      </c>
      <c r="I394" s="11">
        <v>1.8</v>
      </c>
      <c r="J394" s="11">
        <v>2</v>
      </c>
      <c r="K394" s="11">
        <v>1.9400000000000002</v>
      </c>
      <c r="L394" s="11">
        <v>2.31</v>
      </c>
      <c r="M394" s="11">
        <v>1.8</v>
      </c>
      <c r="N394" s="11">
        <v>1.57</v>
      </c>
      <c r="O394" s="150" t="s">
        <v>106</v>
      </c>
      <c r="P394" s="11">
        <v>1.65</v>
      </c>
      <c r="Q394" s="11">
        <v>1.89</v>
      </c>
      <c r="R394" s="11">
        <v>1.9</v>
      </c>
      <c r="S394" s="11">
        <v>1.5</v>
      </c>
      <c r="T394" s="11">
        <v>1.6</v>
      </c>
      <c r="U394" s="11">
        <v>2.11</v>
      </c>
      <c r="V394" s="11">
        <v>1.3</v>
      </c>
      <c r="W394" s="11">
        <v>2</v>
      </c>
      <c r="X394" s="11">
        <v>2</v>
      </c>
      <c r="Y394" s="11">
        <v>2</v>
      </c>
      <c r="Z394" s="155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18</v>
      </c>
    </row>
    <row r="395" spans="1:65">
      <c r="A395" s="29"/>
      <c r="B395" s="19">
        <v>1</v>
      </c>
      <c r="C395" s="9">
        <v>3</v>
      </c>
      <c r="D395" s="11">
        <v>2</v>
      </c>
      <c r="E395" s="150">
        <v>1</v>
      </c>
      <c r="F395" s="11">
        <v>1.9299999999999997</v>
      </c>
      <c r="G395" s="11">
        <v>2.2000000000000002</v>
      </c>
      <c r="H395" s="150">
        <v>0.5</v>
      </c>
      <c r="I395" s="151">
        <v>1.4</v>
      </c>
      <c r="J395" s="11">
        <v>1.9</v>
      </c>
      <c r="K395" s="11">
        <v>1.9</v>
      </c>
      <c r="L395" s="11">
        <v>2.2599999999999998</v>
      </c>
      <c r="M395" s="11">
        <v>1.8</v>
      </c>
      <c r="N395" s="151">
        <v>1.1299999999999999</v>
      </c>
      <c r="O395" s="150" t="s">
        <v>106</v>
      </c>
      <c r="P395" s="11">
        <v>1.63</v>
      </c>
      <c r="Q395" s="11">
        <v>2.0099999999999998</v>
      </c>
      <c r="R395" s="11">
        <v>1.8</v>
      </c>
      <c r="S395" s="11">
        <v>1.6</v>
      </c>
      <c r="T395" s="11">
        <v>1.77</v>
      </c>
      <c r="U395" s="11">
        <v>2.09</v>
      </c>
      <c r="V395" s="11">
        <v>1.8</v>
      </c>
      <c r="W395" s="11">
        <v>1.8</v>
      </c>
      <c r="X395" s="11">
        <v>2</v>
      </c>
      <c r="Y395" s="11">
        <v>2</v>
      </c>
      <c r="Z395" s="155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>
        <v>16</v>
      </c>
    </row>
    <row r="396" spans="1:65">
      <c r="A396" s="29"/>
      <c r="B396" s="19">
        <v>1</v>
      </c>
      <c r="C396" s="9">
        <v>4</v>
      </c>
      <c r="D396" s="11">
        <v>1.9</v>
      </c>
      <c r="E396" s="150">
        <v>1.2</v>
      </c>
      <c r="F396" s="11">
        <v>1.92</v>
      </c>
      <c r="G396" s="11">
        <v>2.2000000000000002</v>
      </c>
      <c r="H396" s="150">
        <v>1.5</v>
      </c>
      <c r="I396" s="11">
        <v>1.8</v>
      </c>
      <c r="J396" s="11">
        <v>2</v>
      </c>
      <c r="K396" s="11">
        <v>1.91</v>
      </c>
      <c r="L396" s="11">
        <v>2.2200000000000002</v>
      </c>
      <c r="M396" s="11">
        <v>1.9</v>
      </c>
      <c r="N396" s="11">
        <v>1.51</v>
      </c>
      <c r="O396" s="150" t="s">
        <v>106</v>
      </c>
      <c r="P396" s="11">
        <v>1.62</v>
      </c>
      <c r="Q396" s="11">
        <v>1.73</v>
      </c>
      <c r="R396" s="11">
        <v>1.9</v>
      </c>
      <c r="S396" s="11">
        <v>1.6</v>
      </c>
      <c r="T396" s="11">
        <v>1.81</v>
      </c>
      <c r="U396" s="11">
        <v>2</v>
      </c>
      <c r="V396" s="11">
        <v>1.5</v>
      </c>
      <c r="W396" s="11">
        <v>1.8</v>
      </c>
      <c r="X396" s="11">
        <v>2</v>
      </c>
      <c r="Y396" s="11">
        <v>2</v>
      </c>
      <c r="Z396" s="155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1.8739298245614036</v>
      </c>
    </row>
    <row r="397" spans="1:65">
      <c r="A397" s="29"/>
      <c r="B397" s="19">
        <v>1</v>
      </c>
      <c r="C397" s="9">
        <v>5</v>
      </c>
      <c r="D397" s="11">
        <v>1.8</v>
      </c>
      <c r="E397" s="150">
        <v>1.2</v>
      </c>
      <c r="F397" s="11">
        <v>2.0099999999999998</v>
      </c>
      <c r="G397" s="11">
        <v>2.2000000000000002</v>
      </c>
      <c r="H397" s="150">
        <v>0.5</v>
      </c>
      <c r="I397" s="11">
        <v>1.8</v>
      </c>
      <c r="J397" s="11">
        <v>2</v>
      </c>
      <c r="K397" s="11">
        <v>1.9</v>
      </c>
      <c r="L397" s="11">
        <v>2.23</v>
      </c>
      <c r="M397" s="11">
        <v>1.9</v>
      </c>
      <c r="N397" s="11">
        <v>1.81</v>
      </c>
      <c r="O397" s="150" t="s">
        <v>106</v>
      </c>
      <c r="P397" s="11">
        <v>1.72</v>
      </c>
      <c r="Q397" s="11">
        <v>1.88</v>
      </c>
      <c r="R397" s="11">
        <v>1.9</v>
      </c>
      <c r="S397" s="11">
        <v>1.5</v>
      </c>
      <c r="T397" s="11">
        <v>1.7</v>
      </c>
      <c r="U397" s="11">
        <v>1.9800000000000002</v>
      </c>
      <c r="V397" s="11">
        <v>1.4</v>
      </c>
      <c r="W397" s="11">
        <v>1.9</v>
      </c>
      <c r="X397" s="11">
        <v>2.1</v>
      </c>
      <c r="Y397" s="11">
        <v>2.1</v>
      </c>
      <c r="Z397" s="155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34</v>
      </c>
    </row>
    <row r="398" spans="1:65">
      <c r="A398" s="29"/>
      <c r="B398" s="19">
        <v>1</v>
      </c>
      <c r="C398" s="9">
        <v>6</v>
      </c>
      <c r="D398" s="11">
        <v>1.8</v>
      </c>
      <c r="E398" s="150">
        <v>1.2</v>
      </c>
      <c r="F398" s="11">
        <v>2.16</v>
      </c>
      <c r="G398" s="11">
        <v>2.2000000000000002</v>
      </c>
      <c r="H398" s="150">
        <v>0.5</v>
      </c>
      <c r="I398" s="11">
        <v>1.8</v>
      </c>
      <c r="J398" s="11">
        <v>1.9</v>
      </c>
      <c r="K398" s="11">
        <v>1.92</v>
      </c>
      <c r="L398" s="11">
        <v>2.35</v>
      </c>
      <c r="M398" s="11">
        <v>1.9</v>
      </c>
      <c r="N398" s="11">
        <v>1.9400000000000002</v>
      </c>
      <c r="O398" s="150" t="s">
        <v>106</v>
      </c>
      <c r="P398" s="11">
        <v>1.71</v>
      </c>
      <c r="Q398" s="11">
        <v>1.73</v>
      </c>
      <c r="R398" s="11">
        <v>1.8</v>
      </c>
      <c r="S398" s="11">
        <v>1.6</v>
      </c>
      <c r="T398" s="11">
        <v>1.68</v>
      </c>
      <c r="U398" s="11">
        <v>1.9</v>
      </c>
      <c r="V398" s="11">
        <v>1.5</v>
      </c>
      <c r="W398" s="11">
        <v>1.8</v>
      </c>
      <c r="X398" s="11">
        <v>2.1</v>
      </c>
      <c r="Y398" s="11">
        <v>2</v>
      </c>
      <c r="Z398" s="155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20" t="s">
        <v>273</v>
      </c>
      <c r="C399" s="12"/>
      <c r="D399" s="22">
        <v>1.8666666666666669</v>
      </c>
      <c r="E399" s="22">
        <v>1.1000000000000001</v>
      </c>
      <c r="F399" s="22">
        <v>2.0299999999999998</v>
      </c>
      <c r="G399" s="22">
        <v>2.1833333333333336</v>
      </c>
      <c r="H399" s="22">
        <v>0.83333333333333337</v>
      </c>
      <c r="I399" s="22">
        <v>1.7333333333333334</v>
      </c>
      <c r="J399" s="22">
        <v>1.9500000000000002</v>
      </c>
      <c r="K399" s="22">
        <v>1.9183333333333332</v>
      </c>
      <c r="L399" s="22">
        <v>2.2616666666666667</v>
      </c>
      <c r="M399" s="22">
        <v>1.8500000000000003</v>
      </c>
      <c r="N399" s="22">
        <v>1.57</v>
      </c>
      <c r="O399" s="22" t="s">
        <v>690</v>
      </c>
      <c r="P399" s="22">
        <v>1.675</v>
      </c>
      <c r="Q399" s="22">
        <v>1.8316666666666663</v>
      </c>
      <c r="R399" s="22">
        <v>1.8666666666666669</v>
      </c>
      <c r="S399" s="22">
        <v>1.5666666666666667</v>
      </c>
      <c r="T399" s="22">
        <v>1.7166666666666666</v>
      </c>
      <c r="U399" s="22">
        <v>2.0133333333333332</v>
      </c>
      <c r="V399" s="22">
        <v>1.4833333333333334</v>
      </c>
      <c r="W399" s="22">
        <v>1.8833333333333335</v>
      </c>
      <c r="X399" s="22">
        <v>2.0333333333333332</v>
      </c>
      <c r="Y399" s="22">
        <v>2.0166666666666666</v>
      </c>
      <c r="Z399" s="155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3" t="s">
        <v>274</v>
      </c>
      <c r="C400" s="28"/>
      <c r="D400" s="11">
        <v>1.85</v>
      </c>
      <c r="E400" s="11">
        <v>1.1000000000000001</v>
      </c>
      <c r="F400" s="11">
        <v>2</v>
      </c>
      <c r="G400" s="11">
        <v>2.2000000000000002</v>
      </c>
      <c r="H400" s="11">
        <v>0.75</v>
      </c>
      <c r="I400" s="11">
        <v>1.8</v>
      </c>
      <c r="J400" s="11">
        <v>1.95</v>
      </c>
      <c r="K400" s="11">
        <v>1.915</v>
      </c>
      <c r="L400" s="11">
        <v>2.2450000000000001</v>
      </c>
      <c r="M400" s="11">
        <v>1.85</v>
      </c>
      <c r="N400" s="11">
        <v>1.54</v>
      </c>
      <c r="O400" s="11" t="s">
        <v>690</v>
      </c>
      <c r="P400" s="11">
        <v>1.68</v>
      </c>
      <c r="Q400" s="11">
        <v>1.8149999999999999</v>
      </c>
      <c r="R400" s="11">
        <v>1.9</v>
      </c>
      <c r="S400" s="11">
        <v>1.6</v>
      </c>
      <c r="T400" s="11">
        <v>1.72</v>
      </c>
      <c r="U400" s="11">
        <v>2</v>
      </c>
      <c r="V400" s="11">
        <v>1.45</v>
      </c>
      <c r="W400" s="11">
        <v>1.85</v>
      </c>
      <c r="X400" s="11">
        <v>2</v>
      </c>
      <c r="Y400" s="11">
        <v>2</v>
      </c>
      <c r="Z400" s="155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29"/>
      <c r="B401" s="3" t="s">
        <v>275</v>
      </c>
      <c r="C401" s="28"/>
      <c r="D401" s="23">
        <v>8.1649658092772567E-2</v>
      </c>
      <c r="E401" s="23">
        <v>0.1095445115010332</v>
      </c>
      <c r="F401" s="23">
        <v>0.11009087155618316</v>
      </c>
      <c r="G401" s="23">
        <v>4.0824829046386339E-2</v>
      </c>
      <c r="H401" s="23">
        <v>0.40824829046386296</v>
      </c>
      <c r="I401" s="23">
        <v>0.16329931618554527</v>
      </c>
      <c r="J401" s="23">
        <v>5.4772255750516662E-2</v>
      </c>
      <c r="K401" s="23">
        <v>1.8348478592697302E-2</v>
      </c>
      <c r="L401" s="23">
        <v>5.7763887219149851E-2</v>
      </c>
      <c r="M401" s="23">
        <v>5.4772255750516544E-2</v>
      </c>
      <c r="N401" s="23">
        <v>0.28418303960651792</v>
      </c>
      <c r="O401" s="23" t="s">
        <v>690</v>
      </c>
      <c r="P401" s="23">
        <v>4.6797435827190349E-2</v>
      </c>
      <c r="Q401" s="23">
        <v>0.1139151731187143</v>
      </c>
      <c r="R401" s="23">
        <v>5.1639777949432156E-2</v>
      </c>
      <c r="S401" s="23">
        <v>5.1639777949432274E-2</v>
      </c>
      <c r="T401" s="23">
        <v>7.3936910042729453E-2</v>
      </c>
      <c r="U401" s="23">
        <v>7.6854841530424475E-2</v>
      </c>
      <c r="V401" s="23">
        <v>0.17224014243684987</v>
      </c>
      <c r="W401" s="23">
        <v>9.8319208025017479E-2</v>
      </c>
      <c r="X401" s="23">
        <v>5.1639777949432274E-2</v>
      </c>
      <c r="Y401" s="23">
        <v>4.0824829046386339E-2</v>
      </c>
      <c r="Z401" s="155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29"/>
      <c r="B402" s="3" t="s">
        <v>87</v>
      </c>
      <c r="C402" s="28"/>
      <c r="D402" s="13">
        <v>4.3740888263985298E-2</v>
      </c>
      <c r="E402" s="13">
        <v>9.9585919546393814E-2</v>
      </c>
      <c r="F402" s="13">
        <v>5.4231956431617323E-2</v>
      </c>
      <c r="G402" s="13">
        <v>1.869839498307771E-2</v>
      </c>
      <c r="H402" s="13">
        <v>0.48989794855663554</v>
      </c>
      <c r="I402" s="13">
        <v>9.4211143953199197E-2</v>
      </c>
      <c r="J402" s="13">
        <v>2.8088336282316235E-2</v>
      </c>
      <c r="K402" s="13">
        <v>9.5648020465841713E-3</v>
      </c>
      <c r="L402" s="13">
        <v>2.5540407023942453E-2</v>
      </c>
      <c r="M402" s="13">
        <v>2.9606624730008937E-2</v>
      </c>
      <c r="N402" s="13">
        <v>0.18100830548185853</v>
      </c>
      <c r="O402" s="13" t="s">
        <v>690</v>
      </c>
      <c r="P402" s="13">
        <v>2.793876765802409E-2</v>
      </c>
      <c r="Q402" s="13">
        <v>6.2192087234966872E-2</v>
      </c>
      <c r="R402" s="13">
        <v>2.7664166758624365E-2</v>
      </c>
      <c r="S402" s="13">
        <v>3.2961560393254645E-2</v>
      </c>
      <c r="T402" s="13">
        <v>4.3070044685085122E-2</v>
      </c>
      <c r="U402" s="13">
        <v>3.8172934534979046E-2</v>
      </c>
      <c r="V402" s="13">
        <v>0.11611694995742687</v>
      </c>
      <c r="W402" s="13">
        <v>5.2204889216823432E-2</v>
      </c>
      <c r="X402" s="13">
        <v>2.5396612106278169E-2</v>
      </c>
      <c r="Y402" s="13">
        <v>2.0243716882505623E-2</v>
      </c>
      <c r="Z402" s="155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29"/>
      <c r="B403" s="3" t="s">
        <v>276</v>
      </c>
      <c r="C403" s="28"/>
      <c r="D403" s="13">
        <v>-3.8758964180723998E-3</v>
      </c>
      <c r="E403" s="13">
        <v>-0.41299829610350702</v>
      </c>
      <c r="F403" s="13">
        <v>8.3284962645346017E-2</v>
      </c>
      <c r="G403" s="13">
        <v>0.1651094425824331</v>
      </c>
      <c r="H403" s="13">
        <v>-0.55530173947235384</v>
      </c>
      <c r="I403" s="13">
        <v>-7.5027618102495919E-2</v>
      </c>
      <c r="J403" s="13">
        <v>4.0593929634692216E-2</v>
      </c>
      <c r="K403" s="13">
        <v>2.3695395734641522E-2</v>
      </c>
      <c r="L403" s="13">
        <v>0.20691107907203166</v>
      </c>
      <c r="M403" s="13">
        <v>-1.2769861628625367E-2</v>
      </c>
      <c r="N403" s="13">
        <v>-0.16218847716591456</v>
      </c>
      <c r="O403" s="13" t="s">
        <v>690</v>
      </c>
      <c r="P403" s="13">
        <v>-0.10615649633943114</v>
      </c>
      <c r="Q403" s="13">
        <v>-2.2553223360233909E-2</v>
      </c>
      <c r="R403" s="13">
        <v>-3.8758964180723998E-3</v>
      </c>
      <c r="S403" s="13">
        <v>-0.16396727020802515</v>
      </c>
      <c r="T403" s="13">
        <v>-8.3921583313048886E-2</v>
      </c>
      <c r="U403" s="13">
        <v>7.439099743479316E-2</v>
      </c>
      <c r="V403" s="13">
        <v>-0.20843709626078977</v>
      </c>
      <c r="W403" s="13">
        <v>5.0180687924805678E-3</v>
      </c>
      <c r="X403" s="13">
        <v>8.5063755687456499E-2</v>
      </c>
      <c r="Y403" s="13">
        <v>7.6169790476903643E-2</v>
      </c>
      <c r="Z403" s="155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45" t="s">
        <v>277</v>
      </c>
      <c r="C404" s="46"/>
      <c r="D404" s="44">
        <v>0.03</v>
      </c>
      <c r="E404" s="44">
        <v>3.1</v>
      </c>
      <c r="F404" s="44">
        <v>0.7</v>
      </c>
      <c r="G404" s="44">
        <v>1.33</v>
      </c>
      <c r="H404" s="44">
        <v>4.1900000000000004</v>
      </c>
      <c r="I404" s="44">
        <v>0.51</v>
      </c>
      <c r="J404" s="44">
        <v>0.37</v>
      </c>
      <c r="K404" s="44">
        <v>0.25</v>
      </c>
      <c r="L404" s="44">
        <v>1.65</v>
      </c>
      <c r="M404" s="44">
        <v>0.03</v>
      </c>
      <c r="N404" s="44">
        <v>1.18</v>
      </c>
      <c r="O404" s="44">
        <v>7.39</v>
      </c>
      <c r="P404" s="44">
        <v>0.75</v>
      </c>
      <c r="Q404" s="44">
        <v>0.11</v>
      </c>
      <c r="R404" s="44">
        <v>0.03</v>
      </c>
      <c r="S404" s="44">
        <v>1.19</v>
      </c>
      <c r="T404" s="44">
        <v>0.57999999999999996</v>
      </c>
      <c r="U404" s="44">
        <v>0.63</v>
      </c>
      <c r="V404" s="44">
        <v>1.53</v>
      </c>
      <c r="W404" s="44">
        <v>0.1</v>
      </c>
      <c r="X404" s="44">
        <v>0.72</v>
      </c>
      <c r="Y404" s="44">
        <v>0.65</v>
      </c>
      <c r="Z404" s="155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B405" s="3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BM405" s="55"/>
    </row>
    <row r="406" spans="1:65" ht="15">
      <c r="B406" s="8" t="s">
        <v>520</v>
      </c>
      <c r="BM406" s="27" t="s">
        <v>279</v>
      </c>
    </row>
    <row r="407" spans="1:65" ht="15">
      <c r="A407" s="24" t="s">
        <v>53</v>
      </c>
      <c r="B407" s="18" t="s">
        <v>111</v>
      </c>
      <c r="C407" s="15" t="s">
        <v>112</v>
      </c>
      <c r="D407" s="16" t="s">
        <v>231</v>
      </c>
      <c r="E407" s="15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</v>
      </c>
    </row>
    <row r="408" spans="1:65">
      <c r="A408" s="29"/>
      <c r="B408" s="19" t="s">
        <v>232</v>
      </c>
      <c r="C408" s="9" t="s">
        <v>232</v>
      </c>
      <c r="D408" s="153" t="s">
        <v>261</v>
      </c>
      <c r="E408" s="15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 t="s">
        <v>3</v>
      </c>
    </row>
    <row r="409" spans="1:65">
      <c r="A409" s="29"/>
      <c r="B409" s="19"/>
      <c r="C409" s="9"/>
      <c r="D409" s="10" t="s">
        <v>299</v>
      </c>
      <c r="E409" s="15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>
        <v>2</v>
      </c>
    </row>
    <row r="410" spans="1:65">
      <c r="A410" s="29"/>
      <c r="B410" s="19"/>
      <c r="C410" s="9"/>
      <c r="D410" s="25"/>
      <c r="E410" s="15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2</v>
      </c>
    </row>
    <row r="411" spans="1:65">
      <c r="A411" s="29"/>
      <c r="B411" s="18">
        <v>1</v>
      </c>
      <c r="C411" s="14">
        <v>1</v>
      </c>
      <c r="D411" s="148" t="s">
        <v>104</v>
      </c>
      <c r="E411" s="15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1</v>
      </c>
    </row>
    <row r="412" spans="1:65">
      <c r="A412" s="29"/>
      <c r="B412" s="19">
        <v>1</v>
      </c>
      <c r="C412" s="9">
        <v>2</v>
      </c>
      <c r="D412" s="150" t="s">
        <v>104</v>
      </c>
      <c r="E412" s="15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7">
        <v>3</v>
      </c>
    </row>
    <row r="413" spans="1:65">
      <c r="A413" s="29"/>
      <c r="B413" s="19">
        <v>1</v>
      </c>
      <c r="C413" s="9">
        <v>3</v>
      </c>
      <c r="D413" s="150" t="s">
        <v>104</v>
      </c>
      <c r="E413" s="15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7">
        <v>16</v>
      </c>
    </row>
    <row r="414" spans="1:65">
      <c r="A414" s="29"/>
      <c r="B414" s="19">
        <v>1</v>
      </c>
      <c r="C414" s="9">
        <v>4</v>
      </c>
      <c r="D414" s="150" t="s">
        <v>104</v>
      </c>
      <c r="E414" s="15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7" t="s">
        <v>104</v>
      </c>
    </row>
    <row r="415" spans="1:65">
      <c r="A415" s="29"/>
      <c r="B415" s="19">
        <v>1</v>
      </c>
      <c r="C415" s="9">
        <v>5</v>
      </c>
      <c r="D415" s="150" t="s">
        <v>104</v>
      </c>
      <c r="E415" s="15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7">
        <v>9</v>
      </c>
    </row>
    <row r="416" spans="1:65">
      <c r="A416" s="29"/>
      <c r="B416" s="19">
        <v>1</v>
      </c>
      <c r="C416" s="9">
        <v>6</v>
      </c>
      <c r="D416" s="150" t="s">
        <v>104</v>
      </c>
      <c r="E416" s="15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20" t="s">
        <v>273</v>
      </c>
      <c r="C417" s="12"/>
      <c r="D417" s="22" t="s">
        <v>690</v>
      </c>
      <c r="E417" s="15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274</v>
      </c>
      <c r="C418" s="28"/>
      <c r="D418" s="11" t="s">
        <v>690</v>
      </c>
      <c r="E418" s="15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3" t="s">
        <v>275</v>
      </c>
      <c r="C419" s="28"/>
      <c r="D419" s="23" t="s">
        <v>690</v>
      </c>
      <c r="E419" s="15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29"/>
      <c r="B420" s="3" t="s">
        <v>87</v>
      </c>
      <c r="C420" s="28"/>
      <c r="D420" s="13" t="s">
        <v>690</v>
      </c>
      <c r="E420" s="15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29"/>
      <c r="B421" s="3" t="s">
        <v>276</v>
      </c>
      <c r="C421" s="28"/>
      <c r="D421" s="13" t="s">
        <v>690</v>
      </c>
      <c r="E421" s="15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29"/>
      <c r="B422" s="45" t="s">
        <v>277</v>
      </c>
      <c r="C422" s="46"/>
      <c r="D422" s="44" t="s">
        <v>278</v>
      </c>
      <c r="E422" s="15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0"/>
      <c r="C423" s="20"/>
      <c r="D423" s="20"/>
      <c r="BM423" s="55"/>
    </row>
    <row r="424" spans="1:65" ht="15">
      <c r="B424" s="8" t="s">
        <v>521</v>
      </c>
      <c r="BM424" s="27" t="s">
        <v>67</v>
      </c>
    </row>
    <row r="425" spans="1:65" ht="15">
      <c r="A425" s="24" t="s">
        <v>11</v>
      </c>
      <c r="B425" s="18" t="s">
        <v>111</v>
      </c>
      <c r="C425" s="15" t="s">
        <v>112</v>
      </c>
      <c r="D425" s="16" t="s">
        <v>231</v>
      </c>
      <c r="E425" s="17" t="s">
        <v>231</v>
      </c>
      <c r="F425" s="17" t="s">
        <v>231</v>
      </c>
      <c r="G425" s="17" t="s">
        <v>231</v>
      </c>
      <c r="H425" s="17" t="s">
        <v>231</v>
      </c>
      <c r="I425" s="17" t="s">
        <v>231</v>
      </c>
      <c r="J425" s="17" t="s">
        <v>231</v>
      </c>
      <c r="K425" s="17" t="s">
        <v>231</v>
      </c>
      <c r="L425" s="17" t="s">
        <v>231</v>
      </c>
      <c r="M425" s="17" t="s">
        <v>231</v>
      </c>
      <c r="N425" s="17" t="s">
        <v>231</v>
      </c>
      <c r="O425" s="17" t="s">
        <v>231</v>
      </c>
      <c r="P425" s="155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</v>
      </c>
    </row>
    <row r="426" spans="1:65">
      <c r="A426" s="29"/>
      <c r="B426" s="19" t="s">
        <v>232</v>
      </c>
      <c r="C426" s="9" t="s">
        <v>232</v>
      </c>
      <c r="D426" s="153" t="s">
        <v>235</v>
      </c>
      <c r="E426" s="154" t="s">
        <v>238</v>
      </c>
      <c r="F426" s="154" t="s">
        <v>240</v>
      </c>
      <c r="G426" s="154" t="s">
        <v>241</v>
      </c>
      <c r="H426" s="154" t="s">
        <v>243</v>
      </c>
      <c r="I426" s="154" t="s">
        <v>245</v>
      </c>
      <c r="J426" s="154" t="s">
        <v>249</v>
      </c>
      <c r="K426" s="154" t="s">
        <v>251</v>
      </c>
      <c r="L426" s="154" t="s">
        <v>252</v>
      </c>
      <c r="M426" s="154" t="s">
        <v>256</v>
      </c>
      <c r="N426" s="154" t="s">
        <v>260</v>
      </c>
      <c r="O426" s="154" t="s">
        <v>261</v>
      </c>
      <c r="P426" s="15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 t="s">
        <v>3</v>
      </c>
    </row>
    <row r="427" spans="1:65">
      <c r="A427" s="29"/>
      <c r="B427" s="19"/>
      <c r="C427" s="9"/>
      <c r="D427" s="10" t="s">
        <v>300</v>
      </c>
      <c r="E427" s="11" t="s">
        <v>300</v>
      </c>
      <c r="F427" s="11" t="s">
        <v>299</v>
      </c>
      <c r="G427" s="11" t="s">
        <v>300</v>
      </c>
      <c r="H427" s="11" t="s">
        <v>300</v>
      </c>
      <c r="I427" s="11" t="s">
        <v>300</v>
      </c>
      <c r="J427" s="11" t="s">
        <v>299</v>
      </c>
      <c r="K427" s="11" t="s">
        <v>300</v>
      </c>
      <c r="L427" s="11" t="s">
        <v>300</v>
      </c>
      <c r="M427" s="11" t="s">
        <v>299</v>
      </c>
      <c r="N427" s="11" t="s">
        <v>300</v>
      </c>
      <c r="O427" s="11" t="s">
        <v>300</v>
      </c>
      <c r="P427" s="15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2</v>
      </c>
    </row>
    <row r="428" spans="1:65">
      <c r="A428" s="29"/>
      <c r="B428" s="19"/>
      <c r="C428" s="9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15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2</v>
      </c>
    </row>
    <row r="429" spans="1:65">
      <c r="A429" s="29"/>
      <c r="B429" s="18">
        <v>1</v>
      </c>
      <c r="C429" s="14">
        <v>1</v>
      </c>
      <c r="D429" s="21">
        <v>0.74</v>
      </c>
      <c r="E429" s="21">
        <v>0.68</v>
      </c>
      <c r="F429" s="21">
        <v>0.65</v>
      </c>
      <c r="G429" s="21">
        <v>0.78</v>
      </c>
      <c r="H429" s="21">
        <v>0.72</v>
      </c>
      <c r="I429" s="21">
        <v>0.81</v>
      </c>
      <c r="J429" s="148">
        <v>0.8</v>
      </c>
      <c r="K429" s="21">
        <v>0.7</v>
      </c>
      <c r="L429" s="21">
        <v>0.64</v>
      </c>
      <c r="M429" s="148">
        <v>0.7</v>
      </c>
      <c r="N429" s="148">
        <v>0.7</v>
      </c>
      <c r="O429" s="21">
        <v>0.6</v>
      </c>
      <c r="P429" s="15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1</v>
      </c>
    </row>
    <row r="430" spans="1:65">
      <c r="A430" s="29"/>
      <c r="B430" s="19">
        <v>1</v>
      </c>
      <c r="C430" s="9">
        <v>2</v>
      </c>
      <c r="D430" s="11">
        <v>0.74</v>
      </c>
      <c r="E430" s="11">
        <v>0.71</v>
      </c>
      <c r="F430" s="11">
        <v>0.65</v>
      </c>
      <c r="G430" s="11">
        <v>0.76</v>
      </c>
      <c r="H430" s="11">
        <v>0.73</v>
      </c>
      <c r="I430" s="11">
        <v>0.82</v>
      </c>
      <c r="J430" s="150">
        <v>0.7</v>
      </c>
      <c r="K430" s="11">
        <v>0.7</v>
      </c>
      <c r="L430" s="11">
        <v>0.63</v>
      </c>
      <c r="M430" s="150">
        <v>0.7</v>
      </c>
      <c r="N430" s="150">
        <v>0.7</v>
      </c>
      <c r="O430" s="11">
        <v>0.57999999999999996</v>
      </c>
      <c r="P430" s="15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19</v>
      </c>
    </row>
    <row r="431" spans="1:65">
      <c r="A431" s="29"/>
      <c r="B431" s="19">
        <v>1</v>
      </c>
      <c r="C431" s="9">
        <v>3</v>
      </c>
      <c r="D431" s="11">
        <v>0.72</v>
      </c>
      <c r="E431" s="11">
        <v>0.71</v>
      </c>
      <c r="F431" s="11">
        <v>0.6</v>
      </c>
      <c r="G431" s="11">
        <v>0.74</v>
      </c>
      <c r="H431" s="11">
        <v>0.73</v>
      </c>
      <c r="I431" s="11">
        <v>0.82</v>
      </c>
      <c r="J431" s="150">
        <v>0.7</v>
      </c>
      <c r="K431" s="11">
        <v>0.68</v>
      </c>
      <c r="L431" s="11">
        <v>0.62</v>
      </c>
      <c r="M431" s="150">
        <v>0.7</v>
      </c>
      <c r="N431" s="150">
        <v>0.7</v>
      </c>
      <c r="O431" s="11">
        <v>0.54</v>
      </c>
      <c r="P431" s="155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7">
        <v>16</v>
      </c>
    </row>
    <row r="432" spans="1:65">
      <c r="A432" s="29"/>
      <c r="B432" s="19">
        <v>1</v>
      </c>
      <c r="C432" s="9">
        <v>4</v>
      </c>
      <c r="D432" s="11">
        <v>0.72</v>
      </c>
      <c r="E432" s="11">
        <v>0.7</v>
      </c>
      <c r="F432" s="11">
        <v>0.65</v>
      </c>
      <c r="G432" s="11">
        <v>0.78</v>
      </c>
      <c r="H432" s="11">
        <v>0.76</v>
      </c>
      <c r="I432" s="11">
        <v>0.85</v>
      </c>
      <c r="J432" s="150">
        <v>0.8</v>
      </c>
      <c r="K432" s="11">
        <v>0.68</v>
      </c>
      <c r="L432" s="11">
        <v>0.63</v>
      </c>
      <c r="M432" s="150">
        <v>0.7</v>
      </c>
      <c r="N432" s="150">
        <v>0.7</v>
      </c>
      <c r="O432" s="11">
        <v>0.56999999999999995</v>
      </c>
      <c r="P432" s="15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7">
        <v>0.69725925925925925</v>
      </c>
    </row>
    <row r="433" spans="1:65">
      <c r="A433" s="29"/>
      <c r="B433" s="19">
        <v>1</v>
      </c>
      <c r="C433" s="9">
        <v>5</v>
      </c>
      <c r="D433" s="11">
        <v>0.74</v>
      </c>
      <c r="E433" s="11">
        <v>0.68</v>
      </c>
      <c r="F433" s="11">
        <v>0.6</v>
      </c>
      <c r="G433" s="11">
        <v>0.76</v>
      </c>
      <c r="H433" s="11">
        <v>0.73</v>
      </c>
      <c r="I433" s="151">
        <v>0.89</v>
      </c>
      <c r="J433" s="150">
        <v>0.7</v>
      </c>
      <c r="K433" s="11">
        <v>0.7</v>
      </c>
      <c r="L433" s="11">
        <v>0.63</v>
      </c>
      <c r="M433" s="150">
        <v>0.7</v>
      </c>
      <c r="N433" s="150">
        <v>0.7</v>
      </c>
      <c r="O433" s="11">
        <v>0.59</v>
      </c>
      <c r="P433" s="15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7">
        <v>35</v>
      </c>
    </row>
    <row r="434" spans="1:65">
      <c r="A434" s="29"/>
      <c r="B434" s="19">
        <v>1</v>
      </c>
      <c r="C434" s="9">
        <v>6</v>
      </c>
      <c r="D434" s="11">
        <v>0.72</v>
      </c>
      <c r="E434" s="11">
        <v>0.76</v>
      </c>
      <c r="F434" s="11">
        <v>0.65</v>
      </c>
      <c r="G434" s="11">
        <v>0.78</v>
      </c>
      <c r="H434" s="11">
        <v>0.74</v>
      </c>
      <c r="I434" s="11">
        <v>0.81</v>
      </c>
      <c r="J434" s="150">
        <v>0.7</v>
      </c>
      <c r="K434" s="11">
        <v>0.69</v>
      </c>
      <c r="L434" s="11">
        <v>0.6</v>
      </c>
      <c r="M434" s="150">
        <v>0.7</v>
      </c>
      <c r="N434" s="150">
        <v>0.7</v>
      </c>
      <c r="O434" s="11">
        <v>0.51</v>
      </c>
      <c r="P434" s="15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20" t="s">
        <v>273</v>
      </c>
      <c r="C435" s="12"/>
      <c r="D435" s="22">
        <v>0.73</v>
      </c>
      <c r="E435" s="22">
        <v>0.70666666666666667</v>
      </c>
      <c r="F435" s="22">
        <v>0.6333333333333333</v>
      </c>
      <c r="G435" s="22">
        <v>0.76666666666666672</v>
      </c>
      <c r="H435" s="22">
        <v>0.73499999999999988</v>
      </c>
      <c r="I435" s="22">
        <v>0.83333333333333337</v>
      </c>
      <c r="J435" s="22">
        <v>0.73333333333333339</v>
      </c>
      <c r="K435" s="22">
        <v>0.69166666666666676</v>
      </c>
      <c r="L435" s="22">
        <v>0.625</v>
      </c>
      <c r="M435" s="22">
        <v>0.70000000000000007</v>
      </c>
      <c r="N435" s="22">
        <v>0.70000000000000007</v>
      </c>
      <c r="O435" s="22">
        <v>0.56499999999999995</v>
      </c>
      <c r="P435" s="15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3" t="s">
        <v>274</v>
      </c>
      <c r="C436" s="28"/>
      <c r="D436" s="11">
        <v>0.73</v>
      </c>
      <c r="E436" s="11">
        <v>0.70499999999999996</v>
      </c>
      <c r="F436" s="11">
        <v>0.65</v>
      </c>
      <c r="G436" s="11">
        <v>0.77</v>
      </c>
      <c r="H436" s="11">
        <v>0.73</v>
      </c>
      <c r="I436" s="11">
        <v>0.82</v>
      </c>
      <c r="J436" s="11">
        <v>0.7</v>
      </c>
      <c r="K436" s="11">
        <v>0.69499999999999995</v>
      </c>
      <c r="L436" s="11">
        <v>0.63</v>
      </c>
      <c r="M436" s="11">
        <v>0.7</v>
      </c>
      <c r="N436" s="11">
        <v>0.7</v>
      </c>
      <c r="O436" s="11">
        <v>0.57499999999999996</v>
      </c>
      <c r="P436" s="15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29"/>
      <c r="B437" s="3" t="s">
        <v>275</v>
      </c>
      <c r="C437" s="28"/>
      <c r="D437" s="23">
        <v>1.0954451150103331E-2</v>
      </c>
      <c r="E437" s="23">
        <v>2.9439202887759478E-2</v>
      </c>
      <c r="F437" s="23">
        <v>2.5819888974716137E-2</v>
      </c>
      <c r="G437" s="23">
        <v>1.6329931618554536E-2</v>
      </c>
      <c r="H437" s="23">
        <v>1.3784048752090234E-2</v>
      </c>
      <c r="I437" s="23">
        <v>3.1411250638372655E-2</v>
      </c>
      <c r="J437" s="23">
        <v>5.1639777949432274E-2</v>
      </c>
      <c r="K437" s="23">
        <v>9.8319208025017066E-3</v>
      </c>
      <c r="L437" s="23">
        <v>1.3784048752090234E-2</v>
      </c>
      <c r="M437" s="23">
        <v>1.2161883888976234E-16</v>
      </c>
      <c r="N437" s="23">
        <v>1.2161883888976234E-16</v>
      </c>
      <c r="O437" s="23">
        <v>3.3911649915626313E-2</v>
      </c>
      <c r="P437" s="15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29"/>
      <c r="B438" s="3" t="s">
        <v>87</v>
      </c>
      <c r="C438" s="28"/>
      <c r="D438" s="13">
        <v>1.5006097465894975E-2</v>
      </c>
      <c r="E438" s="13">
        <v>4.1659249369470963E-2</v>
      </c>
      <c r="F438" s="13">
        <v>4.0768245749551797E-2</v>
      </c>
      <c r="G438" s="13">
        <v>2.1299910806810263E-2</v>
      </c>
      <c r="H438" s="13">
        <v>1.875380782597311E-2</v>
      </c>
      <c r="I438" s="13">
        <v>3.7693500766047182E-2</v>
      </c>
      <c r="J438" s="13">
        <v>7.0417879021953095E-2</v>
      </c>
      <c r="K438" s="13">
        <v>1.4214825256628972E-2</v>
      </c>
      <c r="L438" s="13">
        <v>2.2054478003344376E-2</v>
      </c>
      <c r="M438" s="13">
        <v>1.7374119841394619E-16</v>
      </c>
      <c r="N438" s="13">
        <v>1.7374119841394619E-16</v>
      </c>
      <c r="O438" s="13">
        <v>6.0020619319692596E-2</v>
      </c>
      <c r="P438" s="15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29"/>
      <c r="B439" s="3" t="s">
        <v>276</v>
      </c>
      <c r="C439" s="28"/>
      <c r="D439" s="13">
        <v>4.6956336980771285E-2</v>
      </c>
      <c r="E439" s="13">
        <v>1.3491979177733038E-2</v>
      </c>
      <c r="F439" s="13">
        <v>-9.1681716774673294E-2</v>
      </c>
      <c r="G439" s="13">
        <v>9.9543184956974562E-2</v>
      </c>
      <c r="H439" s="13">
        <v>5.4127270795707894E-2</v>
      </c>
      <c r="I439" s="13">
        <v>0.19515563582279838</v>
      </c>
      <c r="J439" s="13">
        <v>5.1736959524062653E-2</v>
      </c>
      <c r="K439" s="13">
        <v>-8.0208222670773432E-3</v>
      </c>
      <c r="L439" s="13">
        <v>-0.10363327313290127</v>
      </c>
      <c r="M439" s="13">
        <v>3.9307340911507449E-3</v>
      </c>
      <c r="N439" s="13">
        <v>3.9307340911507449E-3</v>
      </c>
      <c r="O439" s="13">
        <v>-0.1896844789121428</v>
      </c>
      <c r="P439" s="155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29"/>
      <c r="B440" s="45" t="s">
        <v>277</v>
      </c>
      <c r="C440" s="46"/>
      <c r="D440" s="44">
        <v>0.26</v>
      </c>
      <c r="E440" s="44">
        <v>0</v>
      </c>
      <c r="F440" s="44">
        <v>0.82</v>
      </c>
      <c r="G440" s="44">
        <v>0.67</v>
      </c>
      <c r="H440" s="44">
        <v>0.32</v>
      </c>
      <c r="I440" s="44">
        <v>1.42</v>
      </c>
      <c r="J440" s="44" t="s">
        <v>278</v>
      </c>
      <c r="K440" s="44">
        <v>0.17</v>
      </c>
      <c r="L440" s="44">
        <v>0.92</v>
      </c>
      <c r="M440" s="44" t="s">
        <v>278</v>
      </c>
      <c r="N440" s="44" t="s">
        <v>278</v>
      </c>
      <c r="O440" s="44">
        <v>1.59</v>
      </c>
      <c r="P440" s="155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0" t="s">
        <v>310</v>
      </c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BM441" s="55"/>
    </row>
    <row r="442" spans="1:65">
      <c r="BM442" s="55"/>
    </row>
    <row r="443" spans="1:65" ht="15">
      <c r="B443" s="8" t="s">
        <v>522</v>
      </c>
      <c r="BM443" s="27" t="s">
        <v>67</v>
      </c>
    </row>
    <row r="444" spans="1:65" ht="15">
      <c r="A444" s="24" t="s">
        <v>14</v>
      </c>
      <c r="B444" s="18" t="s">
        <v>111</v>
      </c>
      <c r="C444" s="15" t="s">
        <v>112</v>
      </c>
      <c r="D444" s="16" t="s">
        <v>231</v>
      </c>
      <c r="E444" s="17" t="s">
        <v>231</v>
      </c>
      <c r="F444" s="17" t="s">
        <v>231</v>
      </c>
      <c r="G444" s="17" t="s">
        <v>231</v>
      </c>
      <c r="H444" s="17" t="s">
        <v>231</v>
      </c>
      <c r="I444" s="17" t="s">
        <v>231</v>
      </c>
      <c r="J444" s="17" t="s">
        <v>231</v>
      </c>
      <c r="K444" s="17" t="s">
        <v>231</v>
      </c>
      <c r="L444" s="17" t="s">
        <v>231</v>
      </c>
      <c r="M444" s="17" t="s">
        <v>231</v>
      </c>
      <c r="N444" s="17" t="s">
        <v>231</v>
      </c>
      <c r="O444" s="17" t="s">
        <v>231</v>
      </c>
      <c r="P444" s="17" t="s">
        <v>231</v>
      </c>
      <c r="Q444" s="17" t="s">
        <v>231</v>
      </c>
      <c r="R444" s="17" t="s">
        <v>231</v>
      </c>
      <c r="S444" s="17" t="s">
        <v>231</v>
      </c>
      <c r="T444" s="17" t="s">
        <v>231</v>
      </c>
      <c r="U444" s="17" t="s">
        <v>231</v>
      </c>
      <c r="V444" s="17" t="s">
        <v>231</v>
      </c>
      <c r="W444" s="17" t="s">
        <v>231</v>
      </c>
      <c r="X444" s="17" t="s">
        <v>231</v>
      </c>
      <c r="Y444" s="17" t="s">
        <v>231</v>
      </c>
      <c r="Z444" s="155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1</v>
      </c>
    </row>
    <row r="445" spans="1:65">
      <c r="A445" s="29"/>
      <c r="B445" s="19" t="s">
        <v>232</v>
      </c>
      <c r="C445" s="9" t="s">
        <v>232</v>
      </c>
      <c r="D445" s="153" t="s">
        <v>234</v>
      </c>
      <c r="E445" s="154" t="s">
        <v>235</v>
      </c>
      <c r="F445" s="154" t="s">
        <v>236</v>
      </c>
      <c r="G445" s="154" t="s">
        <v>237</v>
      </c>
      <c r="H445" s="154" t="s">
        <v>240</v>
      </c>
      <c r="I445" s="154" t="s">
        <v>241</v>
      </c>
      <c r="J445" s="154" t="s">
        <v>242</v>
      </c>
      <c r="K445" s="154" t="s">
        <v>243</v>
      </c>
      <c r="L445" s="154" t="s">
        <v>245</v>
      </c>
      <c r="M445" s="154" t="s">
        <v>246</v>
      </c>
      <c r="N445" s="154" t="s">
        <v>248</v>
      </c>
      <c r="O445" s="154" t="s">
        <v>249</v>
      </c>
      <c r="P445" s="154" t="s">
        <v>251</v>
      </c>
      <c r="Q445" s="154" t="s">
        <v>252</v>
      </c>
      <c r="R445" s="154" t="s">
        <v>253</v>
      </c>
      <c r="S445" s="154" t="s">
        <v>254</v>
      </c>
      <c r="T445" s="154" t="s">
        <v>256</v>
      </c>
      <c r="U445" s="154" t="s">
        <v>260</v>
      </c>
      <c r="V445" s="154" t="s">
        <v>261</v>
      </c>
      <c r="W445" s="154" t="s">
        <v>262</v>
      </c>
      <c r="X445" s="154" t="s">
        <v>263</v>
      </c>
      <c r="Y445" s="154" t="s">
        <v>264</v>
      </c>
      <c r="Z445" s="155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 t="s">
        <v>3</v>
      </c>
    </row>
    <row r="446" spans="1:65">
      <c r="A446" s="29"/>
      <c r="B446" s="19"/>
      <c r="C446" s="9"/>
      <c r="D446" s="10" t="s">
        <v>299</v>
      </c>
      <c r="E446" s="11" t="s">
        <v>300</v>
      </c>
      <c r="F446" s="11" t="s">
        <v>115</v>
      </c>
      <c r="G446" s="11" t="s">
        <v>299</v>
      </c>
      <c r="H446" s="11" t="s">
        <v>299</v>
      </c>
      <c r="I446" s="11" t="s">
        <v>300</v>
      </c>
      <c r="J446" s="11" t="s">
        <v>299</v>
      </c>
      <c r="K446" s="11" t="s">
        <v>300</v>
      </c>
      <c r="L446" s="11" t="s">
        <v>300</v>
      </c>
      <c r="M446" s="11" t="s">
        <v>115</v>
      </c>
      <c r="N446" s="11" t="s">
        <v>300</v>
      </c>
      <c r="O446" s="11" t="s">
        <v>299</v>
      </c>
      <c r="P446" s="11" t="s">
        <v>300</v>
      </c>
      <c r="Q446" s="11" t="s">
        <v>300</v>
      </c>
      <c r="R446" s="11" t="s">
        <v>299</v>
      </c>
      <c r="S446" s="11" t="s">
        <v>300</v>
      </c>
      <c r="T446" s="11" t="s">
        <v>299</v>
      </c>
      <c r="U446" s="11" t="s">
        <v>300</v>
      </c>
      <c r="V446" s="11" t="s">
        <v>300</v>
      </c>
      <c r="W446" s="11" t="s">
        <v>299</v>
      </c>
      <c r="X446" s="11" t="s">
        <v>299</v>
      </c>
      <c r="Y446" s="11" t="s">
        <v>299</v>
      </c>
      <c r="Z446" s="155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3</v>
      </c>
    </row>
    <row r="447" spans="1:65">
      <c r="A447" s="29"/>
      <c r="B447" s="19"/>
      <c r="C447" s="9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155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3</v>
      </c>
    </row>
    <row r="448" spans="1:65">
      <c r="A448" s="29"/>
      <c r="B448" s="18">
        <v>1</v>
      </c>
      <c r="C448" s="14">
        <v>1</v>
      </c>
      <c r="D448" s="204">
        <v>3.9E-2</v>
      </c>
      <c r="E448" s="204">
        <v>0.04</v>
      </c>
      <c r="F448" s="205" t="s">
        <v>104</v>
      </c>
      <c r="G448" s="205" t="s">
        <v>311</v>
      </c>
      <c r="H448" s="205" t="s">
        <v>106</v>
      </c>
      <c r="I448" s="205" t="s">
        <v>211</v>
      </c>
      <c r="J448" s="205">
        <v>0.04</v>
      </c>
      <c r="K448" s="204">
        <v>0.04</v>
      </c>
      <c r="L448" s="206">
        <v>8.4000000000000005E-2</v>
      </c>
      <c r="M448" s="205" t="s">
        <v>211</v>
      </c>
      <c r="N448" s="204">
        <v>0.04</v>
      </c>
      <c r="O448" s="205" t="s">
        <v>106</v>
      </c>
      <c r="P448" s="204">
        <v>0.04</v>
      </c>
      <c r="Q448" s="204">
        <v>0.04</v>
      </c>
      <c r="R448" s="204">
        <v>4.1000000000000002E-2</v>
      </c>
      <c r="S448" s="205" t="s">
        <v>211</v>
      </c>
      <c r="T448" s="204">
        <v>0.04</v>
      </c>
      <c r="U448" s="204">
        <v>0.04</v>
      </c>
      <c r="V448" s="205" t="s">
        <v>312</v>
      </c>
      <c r="W448" s="204">
        <v>0.04</v>
      </c>
      <c r="X448" s="204">
        <v>4.2000000000000003E-2</v>
      </c>
      <c r="Y448" s="205">
        <v>3.7999999999999999E-2</v>
      </c>
      <c r="Z448" s="207"/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/>
      <c r="AL448" s="208"/>
      <c r="AM448" s="208"/>
      <c r="AN448" s="208"/>
      <c r="AO448" s="208"/>
      <c r="AP448" s="208"/>
      <c r="AQ448" s="208"/>
      <c r="AR448" s="208"/>
      <c r="AS448" s="208"/>
      <c r="AT448" s="208"/>
      <c r="AU448" s="208"/>
      <c r="AV448" s="208"/>
      <c r="AW448" s="208"/>
      <c r="AX448" s="208"/>
      <c r="AY448" s="208"/>
      <c r="AZ448" s="208"/>
      <c r="BA448" s="208"/>
      <c r="BB448" s="208"/>
      <c r="BC448" s="208"/>
      <c r="BD448" s="208"/>
      <c r="BE448" s="208"/>
      <c r="BF448" s="208"/>
      <c r="BG448" s="208"/>
      <c r="BH448" s="208"/>
      <c r="BI448" s="208"/>
      <c r="BJ448" s="208"/>
      <c r="BK448" s="208"/>
      <c r="BL448" s="208"/>
      <c r="BM448" s="209">
        <v>1</v>
      </c>
    </row>
    <row r="449" spans="1:65">
      <c r="A449" s="29"/>
      <c r="B449" s="19">
        <v>1</v>
      </c>
      <c r="C449" s="9">
        <v>2</v>
      </c>
      <c r="D449" s="212">
        <v>4.2999999999999997E-2</v>
      </c>
      <c r="E449" s="23">
        <v>0.04</v>
      </c>
      <c r="F449" s="211" t="s">
        <v>104</v>
      </c>
      <c r="G449" s="211" t="s">
        <v>311</v>
      </c>
      <c r="H449" s="211" t="s">
        <v>106</v>
      </c>
      <c r="I449" s="211" t="s">
        <v>211</v>
      </c>
      <c r="J449" s="211">
        <v>0.05</v>
      </c>
      <c r="K449" s="23">
        <v>0.04</v>
      </c>
      <c r="L449" s="23">
        <v>3.6999999999999998E-2</v>
      </c>
      <c r="M449" s="211" t="s">
        <v>211</v>
      </c>
      <c r="N449" s="23">
        <v>0.04</v>
      </c>
      <c r="O449" s="211" t="s">
        <v>106</v>
      </c>
      <c r="P449" s="23">
        <v>0.04</v>
      </c>
      <c r="Q449" s="23">
        <v>0.04</v>
      </c>
      <c r="R449" s="23">
        <v>3.6999999999999998E-2</v>
      </c>
      <c r="S449" s="211" t="s">
        <v>211</v>
      </c>
      <c r="T449" s="23">
        <v>0.04</v>
      </c>
      <c r="U449" s="23">
        <v>0.04</v>
      </c>
      <c r="V449" s="211" t="s">
        <v>312</v>
      </c>
      <c r="W449" s="23">
        <v>0.04</v>
      </c>
      <c r="X449" s="212">
        <v>4.4999999999999998E-2</v>
      </c>
      <c r="Y449" s="211">
        <v>3.4000000000000002E-2</v>
      </c>
      <c r="Z449" s="207"/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/>
      <c r="AL449" s="208"/>
      <c r="AM449" s="208"/>
      <c r="AN449" s="208"/>
      <c r="AO449" s="208"/>
      <c r="AP449" s="208"/>
      <c r="AQ449" s="208"/>
      <c r="AR449" s="208"/>
      <c r="AS449" s="208"/>
      <c r="AT449" s="208"/>
      <c r="AU449" s="208"/>
      <c r="AV449" s="208"/>
      <c r="AW449" s="208"/>
      <c r="AX449" s="208"/>
      <c r="AY449" s="208"/>
      <c r="AZ449" s="208"/>
      <c r="BA449" s="208"/>
      <c r="BB449" s="208"/>
      <c r="BC449" s="208"/>
      <c r="BD449" s="208"/>
      <c r="BE449" s="208"/>
      <c r="BF449" s="208"/>
      <c r="BG449" s="208"/>
      <c r="BH449" s="208"/>
      <c r="BI449" s="208"/>
      <c r="BJ449" s="208"/>
      <c r="BK449" s="208"/>
      <c r="BL449" s="208"/>
      <c r="BM449" s="209">
        <v>20</v>
      </c>
    </row>
    <row r="450" spans="1:65">
      <c r="A450" s="29"/>
      <c r="B450" s="19">
        <v>1</v>
      </c>
      <c r="C450" s="9">
        <v>3</v>
      </c>
      <c r="D450" s="23">
        <v>3.9E-2</v>
      </c>
      <c r="E450" s="23">
        <v>0.04</v>
      </c>
      <c r="F450" s="211" t="s">
        <v>104</v>
      </c>
      <c r="G450" s="211" t="s">
        <v>311</v>
      </c>
      <c r="H450" s="211" t="s">
        <v>106</v>
      </c>
      <c r="I450" s="211" t="s">
        <v>211</v>
      </c>
      <c r="J450" s="211">
        <v>0.04</v>
      </c>
      <c r="K450" s="23">
        <v>0.04</v>
      </c>
      <c r="L450" s="23">
        <v>4.8000000000000001E-2</v>
      </c>
      <c r="M450" s="211" t="s">
        <v>211</v>
      </c>
      <c r="N450" s="23">
        <v>0.04</v>
      </c>
      <c r="O450" s="211" t="s">
        <v>106</v>
      </c>
      <c r="P450" s="23">
        <v>0.04</v>
      </c>
      <c r="Q450" s="23">
        <v>0.04</v>
      </c>
      <c r="R450" s="23">
        <v>3.7999999999999999E-2</v>
      </c>
      <c r="S450" s="211" t="s">
        <v>211</v>
      </c>
      <c r="T450" s="23">
        <v>0.04</v>
      </c>
      <c r="U450" s="23">
        <v>0.04</v>
      </c>
      <c r="V450" s="211" t="s">
        <v>312</v>
      </c>
      <c r="W450" s="23">
        <v>0.04</v>
      </c>
      <c r="X450" s="23">
        <v>0.04</v>
      </c>
      <c r="Y450" s="211">
        <v>3.5000000000000003E-2</v>
      </c>
      <c r="Z450" s="207"/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/>
      <c r="AL450" s="208"/>
      <c r="AM450" s="208"/>
      <c r="AN450" s="208"/>
      <c r="AO450" s="208"/>
      <c r="AP450" s="208"/>
      <c r="AQ450" s="208"/>
      <c r="AR450" s="208"/>
      <c r="AS450" s="208"/>
      <c r="AT450" s="208"/>
      <c r="AU450" s="208"/>
      <c r="AV450" s="208"/>
      <c r="AW450" s="208"/>
      <c r="AX450" s="208"/>
      <c r="AY450" s="208"/>
      <c r="AZ450" s="208"/>
      <c r="BA450" s="208"/>
      <c r="BB450" s="208"/>
      <c r="BC450" s="208"/>
      <c r="BD450" s="208"/>
      <c r="BE450" s="208"/>
      <c r="BF450" s="208"/>
      <c r="BG450" s="208"/>
      <c r="BH450" s="208"/>
      <c r="BI450" s="208"/>
      <c r="BJ450" s="208"/>
      <c r="BK450" s="208"/>
      <c r="BL450" s="208"/>
      <c r="BM450" s="209">
        <v>16</v>
      </c>
    </row>
    <row r="451" spans="1:65">
      <c r="A451" s="29"/>
      <c r="B451" s="19">
        <v>1</v>
      </c>
      <c r="C451" s="9">
        <v>4</v>
      </c>
      <c r="D451" s="23">
        <v>3.9E-2</v>
      </c>
      <c r="E451" s="23">
        <v>0.04</v>
      </c>
      <c r="F451" s="211" t="s">
        <v>104</v>
      </c>
      <c r="G451" s="211" t="s">
        <v>311</v>
      </c>
      <c r="H451" s="211" t="s">
        <v>106</v>
      </c>
      <c r="I451" s="211" t="s">
        <v>211</v>
      </c>
      <c r="J451" s="211">
        <v>0.05</v>
      </c>
      <c r="K451" s="23">
        <v>0.04</v>
      </c>
      <c r="L451" s="212">
        <v>2.8000000000000001E-2</v>
      </c>
      <c r="M451" s="211" t="s">
        <v>211</v>
      </c>
      <c r="N451" s="23">
        <v>0.04</v>
      </c>
      <c r="O451" s="211" t="s">
        <v>106</v>
      </c>
      <c r="P451" s="23">
        <v>0.04</v>
      </c>
      <c r="Q451" s="23">
        <v>0.03</v>
      </c>
      <c r="R451" s="23">
        <v>3.9E-2</v>
      </c>
      <c r="S451" s="211" t="s">
        <v>211</v>
      </c>
      <c r="T451" s="23">
        <v>0.04</v>
      </c>
      <c r="U451" s="23">
        <v>0.04</v>
      </c>
      <c r="V451" s="211" t="s">
        <v>312</v>
      </c>
      <c r="W451" s="23">
        <v>0.04</v>
      </c>
      <c r="X451" s="23">
        <v>0.04</v>
      </c>
      <c r="Y451" s="211">
        <v>3.9E-2</v>
      </c>
      <c r="Z451" s="207"/>
      <c r="AA451" s="208"/>
      <c r="AB451" s="208"/>
      <c r="AC451" s="208"/>
      <c r="AD451" s="208"/>
      <c r="AE451" s="208"/>
      <c r="AF451" s="208"/>
      <c r="AG451" s="208"/>
      <c r="AH451" s="208"/>
      <c r="AI451" s="208"/>
      <c r="AJ451" s="208"/>
      <c r="AK451" s="208"/>
      <c r="AL451" s="208"/>
      <c r="AM451" s="208"/>
      <c r="AN451" s="208"/>
      <c r="AO451" s="208"/>
      <c r="AP451" s="208"/>
      <c r="AQ451" s="208"/>
      <c r="AR451" s="208"/>
      <c r="AS451" s="208"/>
      <c r="AT451" s="208"/>
      <c r="AU451" s="208"/>
      <c r="AV451" s="208"/>
      <c r="AW451" s="208"/>
      <c r="AX451" s="208"/>
      <c r="AY451" s="208"/>
      <c r="AZ451" s="208"/>
      <c r="BA451" s="208"/>
      <c r="BB451" s="208"/>
      <c r="BC451" s="208"/>
      <c r="BD451" s="208"/>
      <c r="BE451" s="208"/>
      <c r="BF451" s="208"/>
      <c r="BG451" s="208"/>
      <c r="BH451" s="208"/>
      <c r="BI451" s="208"/>
      <c r="BJ451" s="208"/>
      <c r="BK451" s="208"/>
      <c r="BL451" s="208"/>
      <c r="BM451" s="209">
        <v>3.9480555555555567E-2</v>
      </c>
    </row>
    <row r="452" spans="1:65">
      <c r="A452" s="29"/>
      <c r="B452" s="19">
        <v>1</v>
      </c>
      <c r="C452" s="9">
        <v>5</v>
      </c>
      <c r="D452" s="23">
        <v>3.6999999999999998E-2</v>
      </c>
      <c r="E452" s="23">
        <v>0.04</v>
      </c>
      <c r="F452" s="211" t="s">
        <v>104</v>
      </c>
      <c r="G452" s="211" t="s">
        <v>311</v>
      </c>
      <c r="H452" s="211" t="s">
        <v>106</v>
      </c>
      <c r="I452" s="211" t="s">
        <v>211</v>
      </c>
      <c r="J452" s="211">
        <v>0.05</v>
      </c>
      <c r="K452" s="23">
        <v>0.04</v>
      </c>
      <c r="L452" s="23">
        <v>0.04</v>
      </c>
      <c r="M452" s="211" t="s">
        <v>211</v>
      </c>
      <c r="N452" s="23">
        <v>0.03</v>
      </c>
      <c r="O452" s="211" t="s">
        <v>106</v>
      </c>
      <c r="P452" s="23">
        <v>0.04</v>
      </c>
      <c r="Q452" s="23">
        <v>0.04</v>
      </c>
      <c r="R452" s="23">
        <v>3.9E-2</v>
      </c>
      <c r="S452" s="211">
        <v>0.05</v>
      </c>
      <c r="T452" s="23">
        <v>0.04</v>
      </c>
      <c r="U452" s="23">
        <v>0.04</v>
      </c>
      <c r="V452" s="211" t="s">
        <v>312</v>
      </c>
      <c r="W452" s="23">
        <v>3.7999999999999999E-2</v>
      </c>
      <c r="X452" s="23">
        <v>3.9E-2</v>
      </c>
      <c r="Y452" s="211">
        <v>3.5000000000000003E-2</v>
      </c>
      <c r="Z452" s="207"/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/>
      <c r="AL452" s="208"/>
      <c r="AM452" s="208"/>
      <c r="AN452" s="208"/>
      <c r="AO452" s="208"/>
      <c r="AP452" s="208"/>
      <c r="AQ452" s="208"/>
      <c r="AR452" s="208"/>
      <c r="AS452" s="208"/>
      <c r="AT452" s="208"/>
      <c r="AU452" s="208"/>
      <c r="AV452" s="208"/>
      <c r="AW452" s="208"/>
      <c r="AX452" s="208"/>
      <c r="AY452" s="208"/>
      <c r="AZ452" s="208"/>
      <c r="BA452" s="208"/>
      <c r="BB452" s="208"/>
      <c r="BC452" s="208"/>
      <c r="BD452" s="208"/>
      <c r="BE452" s="208"/>
      <c r="BF452" s="208"/>
      <c r="BG452" s="208"/>
      <c r="BH452" s="208"/>
      <c r="BI452" s="208"/>
      <c r="BJ452" s="208"/>
      <c r="BK452" s="208"/>
      <c r="BL452" s="208"/>
      <c r="BM452" s="209">
        <v>36</v>
      </c>
    </row>
    <row r="453" spans="1:65">
      <c r="A453" s="29"/>
      <c r="B453" s="19">
        <v>1</v>
      </c>
      <c r="C453" s="9">
        <v>6</v>
      </c>
      <c r="D453" s="23">
        <v>0.04</v>
      </c>
      <c r="E453" s="23">
        <v>0.04</v>
      </c>
      <c r="F453" s="211" t="s">
        <v>104</v>
      </c>
      <c r="G453" s="211" t="s">
        <v>311</v>
      </c>
      <c r="H453" s="211" t="s">
        <v>106</v>
      </c>
      <c r="I453" s="211" t="s">
        <v>211</v>
      </c>
      <c r="J453" s="211">
        <v>0.04</v>
      </c>
      <c r="K453" s="23">
        <v>0.04</v>
      </c>
      <c r="L453" s="212">
        <v>5.1999999999999998E-2</v>
      </c>
      <c r="M453" s="211" t="s">
        <v>211</v>
      </c>
      <c r="N453" s="23">
        <v>0.03</v>
      </c>
      <c r="O453" s="211" t="s">
        <v>106</v>
      </c>
      <c r="P453" s="23">
        <v>0.04</v>
      </c>
      <c r="Q453" s="23">
        <v>0.04</v>
      </c>
      <c r="R453" s="23">
        <v>3.6999999999999998E-2</v>
      </c>
      <c r="S453" s="211">
        <v>0.05</v>
      </c>
      <c r="T453" s="23">
        <v>0.04</v>
      </c>
      <c r="U453" s="23">
        <v>0.04</v>
      </c>
      <c r="V453" s="211" t="s">
        <v>312</v>
      </c>
      <c r="W453" s="212">
        <v>3.6999999999999998E-2</v>
      </c>
      <c r="X453" s="23">
        <v>0.04</v>
      </c>
      <c r="Y453" s="211">
        <v>3.5999999999999997E-2</v>
      </c>
      <c r="Z453" s="207"/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/>
      <c r="AL453" s="208"/>
      <c r="AM453" s="208"/>
      <c r="AN453" s="208"/>
      <c r="AO453" s="208"/>
      <c r="AP453" s="208"/>
      <c r="AQ453" s="208"/>
      <c r="AR453" s="208"/>
      <c r="AS453" s="208"/>
      <c r="AT453" s="208"/>
      <c r="AU453" s="208"/>
      <c r="AV453" s="208"/>
      <c r="AW453" s="208"/>
      <c r="AX453" s="208"/>
      <c r="AY453" s="208"/>
      <c r="AZ453" s="208"/>
      <c r="BA453" s="208"/>
      <c r="BB453" s="208"/>
      <c r="BC453" s="208"/>
      <c r="BD453" s="208"/>
      <c r="BE453" s="208"/>
      <c r="BF453" s="208"/>
      <c r="BG453" s="208"/>
      <c r="BH453" s="208"/>
      <c r="BI453" s="208"/>
      <c r="BJ453" s="208"/>
      <c r="BK453" s="208"/>
      <c r="BL453" s="208"/>
      <c r="BM453" s="56"/>
    </row>
    <row r="454" spans="1:65">
      <c r="A454" s="29"/>
      <c r="B454" s="20" t="s">
        <v>273</v>
      </c>
      <c r="C454" s="12"/>
      <c r="D454" s="213">
        <v>3.95E-2</v>
      </c>
      <c r="E454" s="213">
        <v>0.04</v>
      </c>
      <c r="F454" s="213" t="s">
        <v>690</v>
      </c>
      <c r="G454" s="213" t="s">
        <v>690</v>
      </c>
      <c r="H454" s="213" t="s">
        <v>690</v>
      </c>
      <c r="I454" s="213" t="s">
        <v>690</v>
      </c>
      <c r="J454" s="213">
        <v>4.4999999999999991E-2</v>
      </c>
      <c r="K454" s="213">
        <v>0.04</v>
      </c>
      <c r="L454" s="213">
        <v>4.8166666666666663E-2</v>
      </c>
      <c r="M454" s="213" t="s">
        <v>690</v>
      </c>
      <c r="N454" s="213">
        <v>3.6666666666666667E-2</v>
      </c>
      <c r="O454" s="213" t="s">
        <v>690</v>
      </c>
      <c r="P454" s="213">
        <v>0.04</v>
      </c>
      <c r="Q454" s="213">
        <v>3.8333333333333337E-2</v>
      </c>
      <c r="R454" s="213">
        <v>3.85E-2</v>
      </c>
      <c r="S454" s="213">
        <v>0.05</v>
      </c>
      <c r="T454" s="213">
        <v>0.04</v>
      </c>
      <c r="U454" s="213">
        <v>0.04</v>
      </c>
      <c r="V454" s="213" t="s">
        <v>690</v>
      </c>
      <c r="W454" s="213">
        <v>3.9166666666666669E-2</v>
      </c>
      <c r="X454" s="213">
        <v>4.1000000000000002E-2</v>
      </c>
      <c r="Y454" s="213">
        <v>3.6166666666666673E-2</v>
      </c>
      <c r="Z454" s="207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  <c r="AT454" s="208"/>
      <c r="AU454" s="208"/>
      <c r="AV454" s="208"/>
      <c r="AW454" s="208"/>
      <c r="AX454" s="208"/>
      <c r="AY454" s="208"/>
      <c r="AZ454" s="208"/>
      <c r="BA454" s="208"/>
      <c r="BB454" s="208"/>
      <c r="BC454" s="208"/>
      <c r="BD454" s="208"/>
      <c r="BE454" s="208"/>
      <c r="BF454" s="208"/>
      <c r="BG454" s="208"/>
      <c r="BH454" s="208"/>
      <c r="BI454" s="208"/>
      <c r="BJ454" s="208"/>
      <c r="BK454" s="208"/>
      <c r="BL454" s="208"/>
      <c r="BM454" s="56"/>
    </row>
    <row r="455" spans="1:65">
      <c r="A455" s="29"/>
      <c r="B455" s="3" t="s">
        <v>274</v>
      </c>
      <c r="C455" s="28"/>
      <c r="D455" s="23">
        <v>3.9E-2</v>
      </c>
      <c r="E455" s="23">
        <v>0.04</v>
      </c>
      <c r="F455" s="23" t="s">
        <v>690</v>
      </c>
      <c r="G455" s="23" t="s">
        <v>690</v>
      </c>
      <c r="H455" s="23" t="s">
        <v>690</v>
      </c>
      <c r="I455" s="23" t="s">
        <v>690</v>
      </c>
      <c r="J455" s="23">
        <v>4.4999999999999998E-2</v>
      </c>
      <c r="K455" s="23">
        <v>0.04</v>
      </c>
      <c r="L455" s="23">
        <v>4.3999999999999997E-2</v>
      </c>
      <c r="M455" s="23" t="s">
        <v>690</v>
      </c>
      <c r="N455" s="23">
        <v>0.04</v>
      </c>
      <c r="O455" s="23" t="s">
        <v>690</v>
      </c>
      <c r="P455" s="23">
        <v>0.04</v>
      </c>
      <c r="Q455" s="23">
        <v>0.04</v>
      </c>
      <c r="R455" s="23">
        <v>3.85E-2</v>
      </c>
      <c r="S455" s="23">
        <v>0.05</v>
      </c>
      <c r="T455" s="23">
        <v>0.04</v>
      </c>
      <c r="U455" s="23">
        <v>0.04</v>
      </c>
      <c r="V455" s="23" t="s">
        <v>690</v>
      </c>
      <c r="W455" s="23">
        <v>0.04</v>
      </c>
      <c r="X455" s="23">
        <v>0.04</v>
      </c>
      <c r="Y455" s="23">
        <v>3.5500000000000004E-2</v>
      </c>
      <c r="Z455" s="207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  <c r="AT455" s="208"/>
      <c r="AU455" s="208"/>
      <c r="AV455" s="208"/>
      <c r="AW455" s="208"/>
      <c r="AX455" s="208"/>
      <c r="AY455" s="208"/>
      <c r="AZ455" s="208"/>
      <c r="BA455" s="208"/>
      <c r="BB455" s="208"/>
      <c r="BC455" s="208"/>
      <c r="BD455" s="208"/>
      <c r="BE455" s="208"/>
      <c r="BF455" s="208"/>
      <c r="BG455" s="208"/>
      <c r="BH455" s="208"/>
      <c r="BI455" s="208"/>
      <c r="BJ455" s="208"/>
      <c r="BK455" s="208"/>
      <c r="BL455" s="208"/>
      <c r="BM455" s="56"/>
    </row>
    <row r="456" spans="1:65">
      <c r="A456" s="29"/>
      <c r="B456" s="3" t="s">
        <v>275</v>
      </c>
      <c r="C456" s="28"/>
      <c r="D456" s="23">
        <v>1.9748417658131492E-3</v>
      </c>
      <c r="E456" s="23">
        <v>0</v>
      </c>
      <c r="F456" s="23" t="s">
        <v>690</v>
      </c>
      <c r="G456" s="23" t="s">
        <v>690</v>
      </c>
      <c r="H456" s="23" t="s">
        <v>690</v>
      </c>
      <c r="I456" s="23" t="s">
        <v>690</v>
      </c>
      <c r="J456" s="23">
        <v>5.4772255750516622E-3</v>
      </c>
      <c r="K456" s="23">
        <v>0</v>
      </c>
      <c r="L456" s="23">
        <v>1.9477337258123027E-2</v>
      </c>
      <c r="M456" s="23" t="s">
        <v>690</v>
      </c>
      <c r="N456" s="23">
        <v>5.1639777949432242E-3</v>
      </c>
      <c r="O456" s="23" t="s">
        <v>690</v>
      </c>
      <c r="P456" s="23">
        <v>0</v>
      </c>
      <c r="Q456" s="23">
        <v>4.0824829046386306E-3</v>
      </c>
      <c r="R456" s="23">
        <v>1.5165750888103116E-3</v>
      </c>
      <c r="S456" s="23">
        <v>0</v>
      </c>
      <c r="T456" s="23">
        <v>0</v>
      </c>
      <c r="U456" s="23">
        <v>0</v>
      </c>
      <c r="V456" s="23" t="s">
        <v>690</v>
      </c>
      <c r="W456" s="23">
        <v>1.329160135825127E-3</v>
      </c>
      <c r="X456" s="23">
        <v>2.1908902300206636E-3</v>
      </c>
      <c r="Y456" s="23">
        <v>1.9407902170679502E-3</v>
      </c>
      <c r="Z456" s="207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  <c r="AT456" s="208"/>
      <c r="AU456" s="208"/>
      <c r="AV456" s="208"/>
      <c r="AW456" s="208"/>
      <c r="AX456" s="208"/>
      <c r="AY456" s="208"/>
      <c r="AZ456" s="208"/>
      <c r="BA456" s="208"/>
      <c r="BB456" s="208"/>
      <c r="BC456" s="208"/>
      <c r="BD456" s="208"/>
      <c r="BE456" s="208"/>
      <c r="BF456" s="208"/>
      <c r="BG456" s="208"/>
      <c r="BH456" s="208"/>
      <c r="BI456" s="208"/>
      <c r="BJ456" s="208"/>
      <c r="BK456" s="208"/>
      <c r="BL456" s="208"/>
      <c r="BM456" s="56"/>
    </row>
    <row r="457" spans="1:65">
      <c r="A457" s="29"/>
      <c r="B457" s="3" t="s">
        <v>87</v>
      </c>
      <c r="C457" s="28"/>
      <c r="D457" s="13">
        <v>4.9995994071218963E-2</v>
      </c>
      <c r="E457" s="13">
        <v>0</v>
      </c>
      <c r="F457" s="13" t="s">
        <v>690</v>
      </c>
      <c r="G457" s="13" t="s">
        <v>690</v>
      </c>
      <c r="H457" s="13" t="s">
        <v>690</v>
      </c>
      <c r="I457" s="13" t="s">
        <v>690</v>
      </c>
      <c r="J457" s="13">
        <v>0.12171612389003696</v>
      </c>
      <c r="K457" s="13">
        <v>0</v>
      </c>
      <c r="L457" s="13">
        <v>0.40437378390566842</v>
      </c>
      <c r="M457" s="13" t="s">
        <v>690</v>
      </c>
      <c r="N457" s="13">
        <v>0.14083575804390611</v>
      </c>
      <c r="O457" s="13" t="s">
        <v>690</v>
      </c>
      <c r="P457" s="13">
        <v>0</v>
      </c>
      <c r="Q457" s="13">
        <v>0.10649955403405122</v>
      </c>
      <c r="R457" s="13">
        <v>3.939156074831978E-2</v>
      </c>
      <c r="S457" s="13">
        <v>0</v>
      </c>
      <c r="T457" s="13">
        <v>0</v>
      </c>
      <c r="U457" s="13">
        <v>0</v>
      </c>
      <c r="V457" s="13" t="s">
        <v>690</v>
      </c>
      <c r="W457" s="13">
        <v>3.3936003467875578E-2</v>
      </c>
      <c r="X457" s="13">
        <v>5.3436347073674721E-2</v>
      </c>
      <c r="Y457" s="13">
        <v>5.3662402315242851E-2</v>
      </c>
      <c r="Z457" s="155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29"/>
      <c r="B458" s="3" t="s">
        <v>276</v>
      </c>
      <c r="C458" s="28"/>
      <c r="D458" s="13">
        <v>4.9250685991664156E-4</v>
      </c>
      <c r="E458" s="13">
        <v>1.315696897206764E-2</v>
      </c>
      <c r="F458" s="13" t="s">
        <v>690</v>
      </c>
      <c r="G458" s="13" t="s">
        <v>690</v>
      </c>
      <c r="H458" s="13" t="s">
        <v>690</v>
      </c>
      <c r="I458" s="13" t="s">
        <v>690</v>
      </c>
      <c r="J458" s="13">
        <v>0.13980159009357584</v>
      </c>
      <c r="K458" s="13">
        <v>1.315696897206764E-2</v>
      </c>
      <c r="L458" s="13">
        <v>0.22000985013719787</v>
      </c>
      <c r="M458" s="13" t="s">
        <v>690</v>
      </c>
      <c r="N458" s="13">
        <v>-7.1272778442271423E-2</v>
      </c>
      <c r="O458" s="13" t="s">
        <v>690</v>
      </c>
      <c r="P458" s="13">
        <v>1.315696897206764E-2</v>
      </c>
      <c r="Q458" s="13">
        <v>-2.9057904735101836E-2</v>
      </c>
      <c r="R458" s="13">
        <v>-2.4836417364385022E-2</v>
      </c>
      <c r="S458" s="13">
        <v>0.26644621121508449</v>
      </c>
      <c r="T458" s="13">
        <v>1.315696897206764E-2</v>
      </c>
      <c r="U458" s="13">
        <v>1.315696897206764E-2</v>
      </c>
      <c r="V458" s="13" t="s">
        <v>690</v>
      </c>
      <c r="W458" s="13">
        <v>-7.9504678815172092E-3</v>
      </c>
      <c r="X458" s="13">
        <v>3.8485893196369192E-2</v>
      </c>
      <c r="Y458" s="13">
        <v>-8.3937240554422088E-2</v>
      </c>
      <c r="Z458" s="155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A459" s="29"/>
      <c r="B459" s="45" t="s">
        <v>277</v>
      </c>
      <c r="C459" s="46"/>
      <c r="D459" s="44">
        <v>0.05</v>
      </c>
      <c r="E459" s="44">
        <v>0.05</v>
      </c>
      <c r="F459" s="44">
        <v>194.25</v>
      </c>
      <c r="G459" s="44">
        <v>6.02</v>
      </c>
      <c r="H459" s="44">
        <v>2.0699999999999998</v>
      </c>
      <c r="I459" s="44">
        <v>2.98</v>
      </c>
      <c r="J459" s="44">
        <v>1.06</v>
      </c>
      <c r="K459" s="44">
        <v>0.05</v>
      </c>
      <c r="L459" s="44">
        <v>1.7</v>
      </c>
      <c r="M459" s="44">
        <v>2.98</v>
      </c>
      <c r="N459" s="44">
        <v>0.62</v>
      </c>
      <c r="O459" s="44">
        <v>2.0699999999999998</v>
      </c>
      <c r="P459" s="44">
        <v>0.05</v>
      </c>
      <c r="Q459" s="44">
        <v>0.28999999999999998</v>
      </c>
      <c r="R459" s="44">
        <v>0.25</v>
      </c>
      <c r="S459" s="44">
        <v>1.3</v>
      </c>
      <c r="T459" s="44">
        <v>0.05</v>
      </c>
      <c r="U459" s="44">
        <v>0.05</v>
      </c>
      <c r="V459" s="44">
        <v>7.54</v>
      </c>
      <c r="W459" s="44">
        <v>0.12</v>
      </c>
      <c r="X459" s="44">
        <v>0.25</v>
      </c>
      <c r="Y459" s="44">
        <v>0.72</v>
      </c>
      <c r="Z459" s="155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B460" s="3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BM460" s="55"/>
    </row>
    <row r="461" spans="1:65" ht="15">
      <c r="B461" s="8" t="s">
        <v>523</v>
      </c>
      <c r="BM461" s="27" t="s">
        <v>67</v>
      </c>
    </row>
    <row r="462" spans="1:65" ht="15">
      <c r="A462" s="24" t="s">
        <v>54</v>
      </c>
      <c r="B462" s="18" t="s">
        <v>111</v>
      </c>
      <c r="C462" s="15" t="s">
        <v>112</v>
      </c>
      <c r="D462" s="16" t="s">
        <v>231</v>
      </c>
      <c r="E462" s="17" t="s">
        <v>231</v>
      </c>
      <c r="F462" s="17" t="s">
        <v>231</v>
      </c>
      <c r="G462" s="17" t="s">
        <v>231</v>
      </c>
      <c r="H462" s="17" t="s">
        <v>231</v>
      </c>
      <c r="I462" s="17" t="s">
        <v>231</v>
      </c>
      <c r="J462" s="17" t="s">
        <v>231</v>
      </c>
      <c r="K462" s="17" t="s">
        <v>231</v>
      </c>
      <c r="L462" s="17" t="s">
        <v>231</v>
      </c>
      <c r="M462" s="17" t="s">
        <v>231</v>
      </c>
      <c r="N462" s="17" t="s">
        <v>231</v>
      </c>
      <c r="O462" s="17" t="s">
        <v>231</v>
      </c>
      <c r="P462" s="17" t="s">
        <v>231</v>
      </c>
      <c r="Q462" s="17" t="s">
        <v>231</v>
      </c>
      <c r="R462" s="17" t="s">
        <v>231</v>
      </c>
      <c r="S462" s="17" t="s">
        <v>231</v>
      </c>
      <c r="T462" s="17" t="s">
        <v>231</v>
      </c>
      <c r="U462" s="17" t="s">
        <v>231</v>
      </c>
      <c r="V462" s="17" t="s">
        <v>231</v>
      </c>
      <c r="W462" s="17" t="s">
        <v>231</v>
      </c>
      <c r="X462" s="17" t="s">
        <v>231</v>
      </c>
      <c r="Y462" s="17" t="s">
        <v>231</v>
      </c>
      <c r="Z462" s="17" t="s">
        <v>231</v>
      </c>
      <c r="AA462" s="17" t="s">
        <v>231</v>
      </c>
      <c r="AB462" s="17" t="s">
        <v>231</v>
      </c>
      <c r="AC462" s="155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>
        <v>1</v>
      </c>
    </row>
    <row r="463" spans="1:65">
      <c r="A463" s="29"/>
      <c r="B463" s="19" t="s">
        <v>232</v>
      </c>
      <c r="C463" s="9" t="s">
        <v>232</v>
      </c>
      <c r="D463" s="153" t="s">
        <v>234</v>
      </c>
      <c r="E463" s="154" t="s">
        <v>235</v>
      </c>
      <c r="F463" s="154" t="s">
        <v>236</v>
      </c>
      <c r="G463" s="154" t="s">
        <v>237</v>
      </c>
      <c r="H463" s="154" t="s">
        <v>238</v>
      </c>
      <c r="I463" s="154" t="s">
        <v>239</v>
      </c>
      <c r="J463" s="154" t="s">
        <v>240</v>
      </c>
      <c r="K463" s="154" t="s">
        <v>241</v>
      </c>
      <c r="L463" s="154" t="s">
        <v>242</v>
      </c>
      <c r="M463" s="154" t="s">
        <v>243</v>
      </c>
      <c r="N463" s="154" t="s">
        <v>245</v>
      </c>
      <c r="O463" s="154" t="s">
        <v>246</v>
      </c>
      <c r="P463" s="154" t="s">
        <v>248</v>
      </c>
      <c r="Q463" s="154" t="s">
        <v>249</v>
      </c>
      <c r="R463" s="154" t="s">
        <v>251</v>
      </c>
      <c r="S463" s="154" t="s">
        <v>252</v>
      </c>
      <c r="T463" s="154" t="s">
        <v>253</v>
      </c>
      <c r="U463" s="154" t="s">
        <v>254</v>
      </c>
      <c r="V463" s="154" t="s">
        <v>256</v>
      </c>
      <c r="W463" s="154" t="s">
        <v>258</v>
      </c>
      <c r="X463" s="154" t="s">
        <v>260</v>
      </c>
      <c r="Y463" s="154" t="s">
        <v>261</v>
      </c>
      <c r="Z463" s="154" t="s">
        <v>262</v>
      </c>
      <c r="AA463" s="154" t="s">
        <v>263</v>
      </c>
      <c r="AB463" s="154" t="s">
        <v>264</v>
      </c>
      <c r="AC463" s="155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 t="s">
        <v>1</v>
      </c>
    </row>
    <row r="464" spans="1:65">
      <c r="A464" s="29"/>
      <c r="B464" s="19"/>
      <c r="C464" s="9"/>
      <c r="D464" s="10" t="s">
        <v>299</v>
      </c>
      <c r="E464" s="11" t="s">
        <v>115</v>
      </c>
      <c r="F464" s="11" t="s">
        <v>115</v>
      </c>
      <c r="G464" s="11" t="s">
        <v>299</v>
      </c>
      <c r="H464" s="11" t="s">
        <v>115</v>
      </c>
      <c r="I464" s="11" t="s">
        <v>115</v>
      </c>
      <c r="J464" s="11" t="s">
        <v>299</v>
      </c>
      <c r="K464" s="11" t="s">
        <v>115</v>
      </c>
      <c r="L464" s="11" t="s">
        <v>299</v>
      </c>
      <c r="M464" s="11" t="s">
        <v>115</v>
      </c>
      <c r="N464" s="11" t="s">
        <v>115</v>
      </c>
      <c r="O464" s="11" t="s">
        <v>115</v>
      </c>
      <c r="P464" s="11" t="s">
        <v>300</v>
      </c>
      <c r="Q464" s="11" t="s">
        <v>299</v>
      </c>
      <c r="R464" s="11" t="s">
        <v>299</v>
      </c>
      <c r="S464" s="11" t="s">
        <v>115</v>
      </c>
      <c r="T464" s="11" t="s">
        <v>299</v>
      </c>
      <c r="U464" s="11" t="s">
        <v>115</v>
      </c>
      <c r="V464" s="11" t="s">
        <v>299</v>
      </c>
      <c r="W464" s="11" t="s">
        <v>300</v>
      </c>
      <c r="X464" s="11" t="s">
        <v>300</v>
      </c>
      <c r="Y464" s="11" t="s">
        <v>299</v>
      </c>
      <c r="Z464" s="11" t="s">
        <v>299</v>
      </c>
      <c r="AA464" s="11" t="s">
        <v>299</v>
      </c>
      <c r="AB464" s="11" t="s">
        <v>299</v>
      </c>
      <c r="AC464" s="155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2</v>
      </c>
    </row>
    <row r="465" spans="1:65">
      <c r="A465" s="29"/>
      <c r="B465" s="19"/>
      <c r="C465" s="9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155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>
        <v>3</v>
      </c>
    </row>
    <row r="466" spans="1:65">
      <c r="A466" s="29"/>
      <c r="B466" s="18">
        <v>1</v>
      </c>
      <c r="C466" s="14">
        <v>1</v>
      </c>
      <c r="D466" s="21">
        <v>1.86</v>
      </c>
      <c r="E466" s="21">
        <v>1.82</v>
      </c>
      <c r="F466" s="148">
        <v>2.0699999999999998</v>
      </c>
      <c r="G466" s="21">
        <v>1.8799999999999997</v>
      </c>
      <c r="H466" s="21">
        <v>1.8677999999999999</v>
      </c>
      <c r="I466" s="21">
        <v>1.97</v>
      </c>
      <c r="J466" s="21">
        <v>1.83</v>
      </c>
      <c r="K466" s="21">
        <v>1.92</v>
      </c>
      <c r="L466" s="21">
        <v>1.82</v>
      </c>
      <c r="M466" s="21">
        <v>1.8344</v>
      </c>
      <c r="N466" s="21">
        <v>1.82</v>
      </c>
      <c r="O466" s="21">
        <v>1.823</v>
      </c>
      <c r="P466" s="21">
        <v>1.83</v>
      </c>
      <c r="Q466" s="21">
        <v>1.7399999999999998</v>
      </c>
      <c r="R466" s="21">
        <v>1.79</v>
      </c>
      <c r="S466" s="21">
        <v>1.92</v>
      </c>
      <c r="T466" s="21">
        <v>1.8900000000000001</v>
      </c>
      <c r="U466" s="21">
        <v>1.83</v>
      </c>
      <c r="V466" s="21">
        <v>1.9</v>
      </c>
      <c r="W466" s="21">
        <v>1.87</v>
      </c>
      <c r="X466" s="21">
        <v>1.9290999999999998</v>
      </c>
      <c r="Y466" s="21">
        <v>1.77</v>
      </c>
      <c r="Z466" s="21">
        <v>1.77</v>
      </c>
      <c r="AA466" s="21">
        <v>1.9</v>
      </c>
      <c r="AB466" s="149">
        <v>1.8500000000000003</v>
      </c>
      <c r="AC466" s="155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1</v>
      </c>
    </row>
    <row r="467" spans="1:65">
      <c r="A467" s="29"/>
      <c r="B467" s="19">
        <v>1</v>
      </c>
      <c r="C467" s="9">
        <v>2</v>
      </c>
      <c r="D467" s="11">
        <v>1.9</v>
      </c>
      <c r="E467" s="11">
        <v>1.8399999999999999</v>
      </c>
      <c r="F467" s="150">
        <v>2.06</v>
      </c>
      <c r="G467" s="11">
        <v>1.82</v>
      </c>
      <c r="H467" s="11">
        <v>1.8677999999999999</v>
      </c>
      <c r="I467" s="11">
        <v>1.9</v>
      </c>
      <c r="J467" s="11">
        <v>1.82</v>
      </c>
      <c r="K467" s="11">
        <v>1.82</v>
      </c>
      <c r="L467" s="11">
        <v>1.81</v>
      </c>
      <c r="M467" s="11">
        <v>1.8477000000000001</v>
      </c>
      <c r="N467" s="11">
        <v>1.86</v>
      </c>
      <c r="O467" s="11">
        <v>1.8280000000000001</v>
      </c>
      <c r="P467" s="11">
        <v>1.87</v>
      </c>
      <c r="Q467" s="11">
        <v>1.7000000000000002</v>
      </c>
      <c r="R467" s="11">
        <v>1.79</v>
      </c>
      <c r="S467" s="11">
        <v>1.87</v>
      </c>
      <c r="T467" s="11">
        <v>1.83</v>
      </c>
      <c r="U467" s="11">
        <v>1.8800000000000001</v>
      </c>
      <c r="V467" s="151">
        <v>1.82</v>
      </c>
      <c r="W467" s="11">
        <v>1.87</v>
      </c>
      <c r="X467" s="11">
        <v>1.8180000000000001</v>
      </c>
      <c r="Y467" s="11">
        <v>1.8000000000000003</v>
      </c>
      <c r="Z467" s="11">
        <v>1.8000000000000003</v>
      </c>
      <c r="AA467" s="11">
        <v>1.8900000000000001</v>
      </c>
      <c r="AB467" s="11">
        <v>1.76</v>
      </c>
      <c r="AC467" s="155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 t="e">
        <v>#N/A</v>
      </c>
    </row>
    <row r="468" spans="1:65">
      <c r="A468" s="29"/>
      <c r="B468" s="19">
        <v>1</v>
      </c>
      <c r="C468" s="9">
        <v>3</v>
      </c>
      <c r="D468" s="11">
        <v>1.8500000000000003</v>
      </c>
      <c r="E468" s="11">
        <v>1.83</v>
      </c>
      <c r="F468" s="150">
        <v>2.0699999999999998</v>
      </c>
      <c r="G468" s="11">
        <v>1.8799999999999997</v>
      </c>
      <c r="H468" s="11">
        <v>1.8594999999999999</v>
      </c>
      <c r="I468" s="11">
        <v>1.8799999999999997</v>
      </c>
      <c r="J468" s="11">
        <v>1.82</v>
      </c>
      <c r="K468" s="11">
        <v>1.81</v>
      </c>
      <c r="L468" s="11">
        <v>1.82</v>
      </c>
      <c r="M468" s="11">
        <v>1.8448</v>
      </c>
      <c r="N468" s="11">
        <v>1.81</v>
      </c>
      <c r="O468" s="11">
        <v>1.8220000000000001</v>
      </c>
      <c r="P468" s="11">
        <v>1.8500000000000003</v>
      </c>
      <c r="Q468" s="11">
        <v>1.73</v>
      </c>
      <c r="R468" s="11">
        <v>1.81</v>
      </c>
      <c r="S468" s="151">
        <v>2.0099999999999998</v>
      </c>
      <c r="T468" s="11">
        <v>1.73</v>
      </c>
      <c r="U468" s="11">
        <v>1.82</v>
      </c>
      <c r="V468" s="11">
        <v>1.91</v>
      </c>
      <c r="W468" s="11">
        <v>1.86</v>
      </c>
      <c r="X468" s="11">
        <v>1.8584000000000001</v>
      </c>
      <c r="Y468" s="11">
        <v>1.76</v>
      </c>
      <c r="Z468" s="11">
        <v>1.77</v>
      </c>
      <c r="AA468" s="11">
        <v>1.87</v>
      </c>
      <c r="AB468" s="11">
        <v>1.76</v>
      </c>
      <c r="AC468" s="155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16</v>
      </c>
    </row>
    <row r="469" spans="1:65">
      <c r="A469" s="29"/>
      <c r="B469" s="19">
        <v>1</v>
      </c>
      <c r="C469" s="9">
        <v>4</v>
      </c>
      <c r="D469" s="11">
        <v>1.87</v>
      </c>
      <c r="E469" s="11">
        <v>1.82</v>
      </c>
      <c r="F469" s="150">
        <v>2.12</v>
      </c>
      <c r="G469" s="11">
        <v>1.7500000000000002</v>
      </c>
      <c r="H469" s="11">
        <v>1.8761000000000001</v>
      </c>
      <c r="I469" s="11">
        <v>1.8799999999999997</v>
      </c>
      <c r="J469" s="11">
        <v>1.83</v>
      </c>
      <c r="K469" s="11">
        <v>1.9300000000000002</v>
      </c>
      <c r="L469" s="11">
        <v>1.79</v>
      </c>
      <c r="M469" s="11">
        <v>1.8345</v>
      </c>
      <c r="N469" s="11">
        <v>1.77</v>
      </c>
      <c r="O469" s="11">
        <v>1.823</v>
      </c>
      <c r="P469" s="11">
        <v>1.81</v>
      </c>
      <c r="Q469" s="11">
        <v>1.82</v>
      </c>
      <c r="R469" s="11">
        <v>1.79</v>
      </c>
      <c r="S469" s="11">
        <v>1.77</v>
      </c>
      <c r="T469" s="11">
        <v>1.8500000000000003</v>
      </c>
      <c r="U469" s="11">
        <v>1.83</v>
      </c>
      <c r="V469" s="11">
        <v>1.9</v>
      </c>
      <c r="W469" s="11">
        <v>1.9</v>
      </c>
      <c r="X469" s="11">
        <v>1.8988</v>
      </c>
      <c r="Y469" s="11">
        <v>1.82</v>
      </c>
      <c r="Z469" s="11">
        <v>1.78</v>
      </c>
      <c r="AA469" s="11">
        <v>1.8799999999999997</v>
      </c>
      <c r="AB469" s="11">
        <v>1.77</v>
      </c>
      <c r="AC469" s="155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1.8368246021039718</v>
      </c>
    </row>
    <row r="470" spans="1:65">
      <c r="A470" s="29"/>
      <c r="B470" s="19">
        <v>1</v>
      </c>
      <c r="C470" s="9">
        <v>5</v>
      </c>
      <c r="D470" s="11">
        <v>1.82</v>
      </c>
      <c r="E470" s="11">
        <v>1.83</v>
      </c>
      <c r="F470" s="150">
        <v>2.14</v>
      </c>
      <c r="G470" s="11">
        <v>1.81</v>
      </c>
      <c r="H470" s="11">
        <v>1.8761000000000001</v>
      </c>
      <c r="I470" s="11">
        <v>1.9299999999999997</v>
      </c>
      <c r="J470" s="11">
        <v>1.8399999999999999</v>
      </c>
      <c r="K470" s="11">
        <v>1.8800000000000001</v>
      </c>
      <c r="L470" s="11">
        <v>1.83</v>
      </c>
      <c r="M470" s="11">
        <v>1.8109</v>
      </c>
      <c r="N470" s="11">
        <v>1.78</v>
      </c>
      <c r="O470" s="11">
        <v>1.8220000000000001</v>
      </c>
      <c r="P470" s="11">
        <v>1.87</v>
      </c>
      <c r="Q470" s="11">
        <v>1.83</v>
      </c>
      <c r="R470" s="11">
        <v>1.79</v>
      </c>
      <c r="S470" s="11">
        <v>1.82</v>
      </c>
      <c r="T470" s="11">
        <v>1.79</v>
      </c>
      <c r="U470" s="11">
        <v>1.79</v>
      </c>
      <c r="V470" s="11">
        <v>1.8799999999999997</v>
      </c>
      <c r="W470" s="11">
        <v>1.9</v>
      </c>
      <c r="X470" s="11">
        <v>1.8988</v>
      </c>
      <c r="Y470" s="11">
        <v>1.81</v>
      </c>
      <c r="Z470" s="11">
        <v>1.8000000000000003</v>
      </c>
      <c r="AA470" s="11">
        <v>1.8799999999999997</v>
      </c>
      <c r="AB470" s="11">
        <v>1.82</v>
      </c>
      <c r="AC470" s="155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37</v>
      </c>
    </row>
    <row r="471" spans="1:65">
      <c r="A471" s="29"/>
      <c r="B471" s="19">
        <v>1</v>
      </c>
      <c r="C471" s="9">
        <v>6</v>
      </c>
      <c r="D471" s="11">
        <v>1.82</v>
      </c>
      <c r="E471" s="11">
        <v>1.83</v>
      </c>
      <c r="F471" s="150">
        <v>2</v>
      </c>
      <c r="G471" s="11">
        <v>1.94</v>
      </c>
      <c r="H471" s="11">
        <v>1.8761000000000001</v>
      </c>
      <c r="I471" s="11">
        <v>1.96</v>
      </c>
      <c r="J471" s="11">
        <v>1.82</v>
      </c>
      <c r="K471" s="11">
        <v>1.87</v>
      </c>
      <c r="L471" s="11">
        <v>1.82</v>
      </c>
      <c r="M471" s="11">
        <v>1.821</v>
      </c>
      <c r="N471" s="11">
        <v>1.72</v>
      </c>
      <c r="O471" s="11">
        <v>1.8280000000000001</v>
      </c>
      <c r="P471" s="11">
        <v>1.8900000000000001</v>
      </c>
      <c r="Q471" s="11">
        <v>1.7399999999999998</v>
      </c>
      <c r="R471" s="11">
        <v>1.8000000000000003</v>
      </c>
      <c r="S471" s="11">
        <v>1.83</v>
      </c>
      <c r="T471" s="11">
        <v>1.8500000000000003</v>
      </c>
      <c r="U471" s="11">
        <v>1.83</v>
      </c>
      <c r="V471" s="11">
        <v>1.91</v>
      </c>
      <c r="W471" s="11">
        <v>1.87</v>
      </c>
      <c r="X471" s="11">
        <v>1.8887</v>
      </c>
      <c r="Y471" s="11">
        <v>1.81</v>
      </c>
      <c r="Z471" s="11">
        <v>1.78</v>
      </c>
      <c r="AA471" s="11">
        <v>1.8799999999999997</v>
      </c>
      <c r="AB471" s="11">
        <v>1.77</v>
      </c>
      <c r="AC471" s="155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20" t="s">
        <v>273</v>
      </c>
      <c r="C472" s="12"/>
      <c r="D472" s="22">
        <v>1.8533333333333335</v>
      </c>
      <c r="E472" s="22">
        <v>1.8283333333333334</v>
      </c>
      <c r="F472" s="22">
        <v>2.0766666666666667</v>
      </c>
      <c r="G472" s="22">
        <v>1.8466666666666665</v>
      </c>
      <c r="H472" s="22">
        <v>1.8705666666666669</v>
      </c>
      <c r="I472" s="22">
        <v>1.92</v>
      </c>
      <c r="J472" s="22">
        <v>1.8266666666666669</v>
      </c>
      <c r="K472" s="22">
        <v>1.8716666666666668</v>
      </c>
      <c r="L472" s="22">
        <v>1.8150000000000002</v>
      </c>
      <c r="M472" s="22">
        <v>1.8322166666666666</v>
      </c>
      <c r="N472" s="22">
        <v>1.7933333333333332</v>
      </c>
      <c r="O472" s="22">
        <v>1.8243333333333329</v>
      </c>
      <c r="P472" s="22">
        <v>1.8533333333333335</v>
      </c>
      <c r="Q472" s="22">
        <v>1.76</v>
      </c>
      <c r="R472" s="22">
        <v>1.7950000000000002</v>
      </c>
      <c r="S472" s="22">
        <v>1.87</v>
      </c>
      <c r="T472" s="22">
        <v>1.8233333333333333</v>
      </c>
      <c r="U472" s="22">
        <v>1.83</v>
      </c>
      <c r="V472" s="22">
        <v>1.8866666666666665</v>
      </c>
      <c r="W472" s="22">
        <v>1.8783333333333332</v>
      </c>
      <c r="X472" s="22">
        <v>1.8819666666666663</v>
      </c>
      <c r="Y472" s="22">
        <v>1.7950000000000002</v>
      </c>
      <c r="Z472" s="22">
        <v>1.7833333333333332</v>
      </c>
      <c r="AA472" s="22">
        <v>1.8833333333333331</v>
      </c>
      <c r="AB472" s="22">
        <v>1.7883333333333333</v>
      </c>
      <c r="AC472" s="155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29"/>
      <c r="B473" s="3" t="s">
        <v>274</v>
      </c>
      <c r="C473" s="28"/>
      <c r="D473" s="11">
        <v>1.8550000000000002</v>
      </c>
      <c r="E473" s="11">
        <v>1.83</v>
      </c>
      <c r="F473" s="11">
        <v>2.0699999999999998</v>
      </c>
      <c r="G473" s="11">
        <v>1.8499999999999999</v>
      </c>
      <c r="H473" s="11">
        <v>1.87195</v>
      </c>
      <c r="I473" s="11">
        <v>1.9149999999999998</v>
      </c>
      <c r="J473" s="11">
        <v>1.8250000000000002</v>
      </c>
      <c r="K473" s="11">
        <v>1.875</v>
      </c>
      <c r="L473" s="11">
        <v>1.82</v>
      </c>
      <c r="M473" s="11">
        <v>1.8344499999999999</v>
      </c>
      <c r="N473" s="11">
        <v>1.7949999999999999</v>
      </c>
      <c r="O473" s="11">
        <v>1.823</v>
      </c>
      <c r="P473" s="11">
        <v>1.8600000000000003</v>
      </c>
      <c r="Q473" s="11">
        <v>1.7399999999999998</v>
      </c>
      <c r="R473" s="11">
        <v>1.79</v>
      </c>
      <c r="S473" s="11">
        <v>1.85</v>
      </c>
      <c r="T473" s="11">
        <v>1.8400000000000003</v>
      </c>
      <c r="U473" s="11">
        <v>1.83</v>
      </c>
      <c r="V473" s="11">
        <v>1.9</v>
      </c>
      <c r="W473" s="11">
        <v>1.87</v>
      </c>
      <c r="X473" s="11">
        <v>1.89375</v>
      </c>
      <c r="Y473" s="11">
        <v>1.8050000000000002</v>
      </c>
      <c r="Z473" s="11">
        <v>1.78</v>
      </c>
      <c r="AA473" s="11">
        <v>1.8799999999999997</v>
      </c>
      <c r="AB473" s="11">
        <v>1.77</v>
      </c>
      <c r="AC473" s="155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275</v>
      </c>
      <c r="C474" s="28"/>
      <c r="D474" s="23">
        <v>3.076794869123816E-2</v>
      </c>
      <c r="E474" s="23">
        <v>7.527726527090748E-3</v>
      </c>
      <c r="F474" s="23">
        <v>4.9261208538429829E-2</v>
      </c>
      <c r="G474" s="23">
        <v>6.6833125519211237E-2</v>
      </c>
      <c r="H474" s="23">
        <v>6.7769216217002139E-3</v>
      </c>
      <c r="I474" s="23">
        <v>3.9496835316263107E-2</v>
      </c>
      <c r="J474" s="23">
        <v>8.1649658092771953E-3</v>
      </c>
      <c r="K474" s="23">
        <v>4.9564772436345016E-2</v>
      </c>
      <c r="L474" s="23">
        <v>1.3784048752090234E-2</v>
      </c>
      <c r="M474" s="23">
        <v>1.4058935474162615E-2</v>
      </c>
      <c r="N474" s="23">
        <v>4.8027769744874382E-2</v>
      </c>
      <c r="O474" s="23">
        <v>2.8751811537130667E-3</v>
      </c>
      <c r="P474" s="23">
        <v>2.9439202887759509E-2</v>
      </c>
      <c r="Q474" s="23">
        <v>5.2535702146254817E-2</v>
      </c>
      <c r="R474" s="23">
        <v>8.3666002653407893E-3</v>
      </c>
      <c r="S474" s="23">
        <v>8.5088189544730491E-2</v>
      </c>
      <c r="T474" s="23">
        <v>5.6095157247900436E-2</v>
      </c>
      <c r="U474" s="23">
        <v>2.8982753492378905E-2</v>
      </c>
      <c r="V474" s="23">
        <v>3.4448028487370122E-2</v>
      </c>
      <c r="W474" s="23">
        <v>1.7224014243684988E-2</v>
      </c>
      <c r="X474" s="23">
        <v>3.8680055153355992E-2</v>
      </c>
      <c r="Y474" s="23">
        <v>2.4289915602982267E-2</v>
      </c>
      <c r="Z474" s="23">
        <v>1.3662601021279586E-2</v>
      </c>
      <c r="AA474" s="23">
        <v>1.0327955589886468E-2</v>
      </c>
      <c r="AB474" s="23">
        <v>3.7638632635454153E-2</v>
      </c>
      <c r="AC474" s="207"/>
      <c r="AD474" s="208"/>
      <c r="AE474" s="208"/>
      <c r="AF474" s="208"/>
      <c r="AG474" s="208"/>
      <c r="AH474" s="208"/>
      <c r="AI474" s="208"/>
      <c r="AJ474" s="208"/>
      <c r="AK474" s="208"/>
      <c r="AL474" s="208"/>
      <c r="AM474" s="208"/>
      <c r="AN474" s="208"/>
      <c r="AO474" s="208"/>
      <c r="AP474" s="208"/>
      <c r="AQ474" s="208"/>
      <c r="AR474" s="208"/>
      <c r="AS474" s="208"/>
      <c r="AT474" s="208"/>
      <c r="AU474" s="208"/>
      <c r="AV474" s="208"/>
      <c r="AW474" s="208"/>
      <c r="AX474" s="208"/>
      <c r="AY474" s="208"/>
      <c r="AZ474" s="208"/>
      <c r="BA474" s="208"/>
      <c r="BB474" s="208"/>
      <c r="BC474" s="208"/>
      <c r="BD474" s="208"/>
      <c r="BE474" s="208"/>
      <c r="BF474" s="208"/>
      <c r="BG474" s="208"/>
      <c r="BH474" s="208"/>
      <c r="BI474" s="208"/>
      <c r="BJ474" s="208"/>
      <c r="BK474" s="208"/>
      <c r="BL474" s="208"/>
      <c r="BM474" s="56"/>
    </row>
    <row r="475" spans="1:65">
      <c r="A475" s="29"/>
      <c r="B475" s="3" t="s">
        <v>87</v>
      </c>
      <c r="C475" s="28"/>
      <c r="D475" s="13">
        <v>1.6601411164337134E-2</v>
      </c>
      <c r="E475" s="13">
        <v>4.1172615462665898E-3</v>
      </c>
      <c r="F475" s="13">
        <v>2.3721288220752725E-2</v>
      </c>
      <c r="G475" s="13">
        <v>3.6191223205349052E-2</v>
      </c>
      <c r="H475" s="13">
        <v>3.6229244017143892E-3</v>
      </c>
      <c r="I475" s="13">
        <v>2.0571268393887034E-2</v>
      </c>
      <c r="J475" s="13">
        <v>4.4698717933999241E-3</v>
      </c>
      <c r="K475" s="13">
        <v>2.6481623741591281E-2</v>
      </c>
      <c r="L475" s="13">
        <v>7.5945172187824976E-3</v>
      </c>
      <c r="M475" s="13">
        <v>7.6731839252067802E-3</v>
      </c>
      <c r="N475" s="13">
        <v>2.6781284244353748E-2</v>
      </c>
      <c r="O475" s="13">
        <v>1.5760174421960902E-3</v>
      </c>
      <c r="P475" s="13">
        <v>1.5884461989798294E-2</v>
      </c>
      <c r="Q475" s="13">
        <v>2.9849830764917509E-2</v>
      </c>
      <c r="R475" s="13">
        <v>4.6610586436438934E-3</v>
      </c>
      <c r="S475" s="13">
        <v>4.550170563889331E-2</v>
      </c>
      <c r="T475" s="13">
        <v>3.0765168508903349E-2</v>
      </c>
      <c r="U475" s="13">
        <v>1.58375702144147E-2</v>
      </c>
      <c r="V475" s="13">
        <v>1.8258672343129043E-2</v>
      </c>
      <c r="W475" s="13">
        <v>9.1698389939760365E-3</v>
      </c>
      <c r="X475" s="13">
        <v>2.0552996946468765E-2</v>
      </c>
      <c r="Y475" s="13">
        <v>1.3531986408346667E-2</v>
      </c>
      <c r="Z475" s="13">
        <v>7.6612716007175251E-3</v>
      </c>
      <c r="AA475" s="13">
        <v>5.4838702247184791E-3</v>
      </c>
      <c r="AB475" s="13">
        <v>2.104676568618126E-2</v>
      </c>
      <c r="AC475" s="155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29"/>
      <c r="B476" s="3" t="s">
        <v>276</v>
      </c>
      <c r="C476" s="28"/>
      <c r="D476" s="13">
        <v>8.9876470570200429E-3</v>
      </c>
      <c r="E476" s="13">
        <v>-4.622797822346314E-3</v>
      </c>
      <c r="F476" s="13">
        <v>0.13057428797935855</v>
      </c>
      <c r="G476" s="13">
        <v>5.3581950891887775E-3</v>
      </c>
      <c r="H476" s="13">
        <v>1.8369780393863167E-2</v>
      </c>
      <c r="I476" s="13">
        <v>4.5282166735330032E-2</v>
      </c>
      <c r="J476" s="13">
        <v>-5.5301608143040193E-3</v>
      </c>
      <c r="K476" s="13">
        <v>1.8968639968555356E-2</v>
      </c>
      <c r="L476" s="13">
        <v>-1.188170175800829E-2</v>
      </c>
      <c r="M476" s="13">
        <v>-2.5086420510848084E-3</v>
      </c>
      <c r="N476" s="13">
        <v>-2.3677420653459236E-2</v>
      </c>
      <c r="O476" s="13">
        <v>-6.8004690030452064E-3</v>
      </c>
      <c r="P476" s="13">
        <v>8.9876470570200429E-3</v>
      </c>
      <c r="Q476" s="13">
        <v>-4.182468049261423E-2</v>
      </c>
      <c r="R476" s="13">
        <v>-2.2770057661501308E-2</v>
      </c>
      <c r="S476" s="13">
        <v>1.806127697659754E-2</v>
      </c>
      <c r="T476" s="13">
        <v>-7.344886798219652E-3</v>
      </c>
      <c r="U476" s="13">
        <v>-3.7154348303886087E-3</v>
      </c>
      <c r="V476" s="13">
        <v>2.7134906896174815E-2</v>
      </c>
      <c r="W476" s="13">
        <v>2.2598091936386178E-2</v>
      </c>
      <c r="X476" s="13">
        <v>2.4576143258853822E-2</v>
      </c>
      <c r="Y476" s="13">
        <v>-2.2770057661501308E-2</v>
      </c>
      <c r="Z476" s="13">
        <v>-2.912159860520569E-2</v>
      </c>
      <c r="AA476" s="13">
        <v>2.5320180912259405E-2</v>
      </c>
      <c r="AB476" s="13">
        <v>-2.6399509629332463E-2</v>
      </c>
      <c r="AC476" s="155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A477" s="29"/>
      <c r="B477" s="45" t="s">
        <v>277</v>
      </c>
      <c r="C477" s="46"/>
      <c r="D477" s="44">
        <v>0.38</v>
      </c>
      <c r="E477" s="44">
        <v>7.0000000000000007E-2</v>
      </c>
      <c r="F477" s="44">
        <v>4.3600000000000003</v>
      </c>
      <c r="G477" s="44">
        <v>0.26</v>
      </c>
      <c r="H477" s="44">
        <v>0.69</v>
      </c>
      <c r="I477" s="44">
        <v>1.57</v>
      </c>
      <c r="J477" s="44">
        <v>0.1</v>
      </c>
      <c r="K477" s="44">
        <v>0.7</v>
      </c>
      <c r="L477" s="44">
        <v>0.31</v>
      </c>
      <c r="M477" s="44">
        <v>0</v>
      </c>
      <c r="N477" s="44">
        <v>0.69</v>
      </c>
      <c r="O477" s="44">
        <v>0.14000000000000001</v>
      </c>
      <c r="P477" s="44">
        <v>0.38</v>
      </c>
      <c r="Q477" s="44">
        <v>1.29</v>
      </c>
      <c r="R477" s="44">
        <v>0.66</v>
      </c>
      <c r="S477" s="44">
        <v>0.67</v>
      </c>
      <c r="T477" s="44">
        <v>0.16</v>
      </c>
      <c r="U477" s="44">
        <v>0.04</v>
      </c>
      <c r="V477" s="44">
        <v>0.97</v>
      </c>
      <c r="W477" s="44">
        <v>0.82</v>
      </c>
      <c r="X477" s="44">
        <v>0.89</v>
      </c>
      <c r="Y477" s="44">
        <v>0.66</v>
      </c>
      <c r="Z477" s="44">
        <v>0.87</v>
      </c>
      <c r="AA477" s="44">
        <v>0.91</v>
      </c>
      <c r="AB477" s="44">
        <v>0.78</v>
      </c>
      <c r="AC477" s="155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B478" s="3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BM478" s="55"/>
    </row>
    <row r="479" spans="1:65" ht="15">
      <c r="B479" s="8" t="s">
        <v>524</v>
      </c>
      <c r="BM479" s="27" t="s">
        <v>67</v>
      </c>
    </row>
    <row r="480" spans="1:65" ht="15">
      <c r="A480" s="24" t="s">
        <v>17</v>
      </c>
      <c r="B480" s="18" t="s">
        <v>111</v>
      </c>
      <c r="C480" s="15" t="s">
        <v>112</v>
      </c>
      <c r="D480" s="16" t="s">
        <v>231</v>
      </c>
      <c r="E480" s="17" t="s">
        <v>231</v>
      </c>
      <c r="F480" s="17" t="s">
        <v>231</v>
      </c>
      <c r="G480" s="17" t="s">
        <v>231</v>
      </c>
      <c r="H480" s="17" t="s">
        <v>231</v>
      </c>
      <c r="I480" s="17" t="s">
        <v>231</v>
      </c>
      <c r="J480" s="17" t="s">
        <v>231</v>
      </c>
      <c r="K480" s="17" t="s">
        <v>231</v>
      </c>
      <c r="L480" s="17" t="s">
        <v>231</v>
      </c>
      <c r="M480" s="17" t="s">
        <v>231</v>
      </c>
      <c r="N480" s="17" t="s">
        <v>231</v>
      </c>
      <c r="O480" s="17" t="s">
        <v>231</v>
      </c>
      <c r="P480" s="17" t="s">
        <v>231</v>
      </c>
      <c r="Q480" s="17" t="s">
        <v>231</v>
      </c>
      <c r="R480" s="17" t="s">
        <v>231</v>
      </c>
      <c r="S480" s="17" t="s">
        <v>231</v>
      </c>
      <c r="T480" s="17" t="s">
        <v>231</v>
      </c>
      <c r="U480" s="17" t="s">
        <v>231</v>
      </c>
      <c r="V480" s="17" t="s">
        <v>231</v>
      </c>
      <c r="W480" s="17" t="s">
        <v>231</v>
      </c>
      <c r="X480" s="17" t="s">
        <v>231</v>
      </c>
      <c r="Y480" s="17" t="s">
        <v>231</v>
      </c>
      <c r="Z480" s="17" t="s">
        <v>231</v>
      </c>
      <c r="AA480" s="155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1</v>
      </c>
    </row>
    <row r="481" spans="1:65">
      <c r="A481" s="29"/>
      <c r="B481" s="19" t="s">
        <v>232</v>
      </c>
      <c r="C481" s="9" t="s">
        <v>232</v>
      </c>
      <c r="D481" s="153" t="s">
        <v>234</v>
      </c>
      <c r="E481" s="154" t="s">
        <v>235</v>
      </c>
      <c r="F481" s="154" t="s">
        <v>236</v>
      </c>
      <c r="G481" s="154" t="s">
        <v>237</v>
      </c>
      <c r="H481" s="154" t="s">
        <v>238</v>
      </c>
      <c r="I481" s="154" t="s">
        <v>239</v>
      </c>
      <c r="J481" s="154" t="s">
        <v>240</v>
      </c>
      <c r="K481" s="154" t="s">
        <v>241</v>
      </c>
      <c r="L481" s="154" t="s">
        <v>242</v>
      </c>
      <c r="M481" s="154" t="s">
        <v>243</v>
      </c>
      <c r="N481" s="154" t="s">
        <v>245</v>
      </c>
      <c r="O481" s="154" t="s">
        <v>248</v>
      </c>
      <c r="P481" s="154" t="s">
        <v>249</v>
      </c>
      <c r="Q481" s="154" t="s">
        <v>251</v>
      </c>
      <c r="R481" s="154" t="s">
        <v>252</v>
      </c>
      <c r="S481" s="154" t="s">
        <v>253</v>
      </c>
      <c r="T481" s="154" t="s">
        <v>256</v>
      </c>
      <c r="U481" s="154" t="s">
        <v>258</v>
      </c>
      <c r="V481" s="154" t="s">
        <v>260</v>
      </c>
      <c r="W481" s="154" t="s">
        <v>261</v>
      </c>
      <c r="X481" s="154" t="s">
        <v>262</v>
      </c>
      <c r="Y481" s="154" t="s">
        <v>263</v>
      </c>
      <c r="Z481" s="154" t="s">
        <v>264</v>
      </c>
      <c r="AA481" s="155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 t="s">
        <v>3</v>
      </c>
    </row>
    <row r="482" spans="1:65">
      <c r="A482" s="29"/>
      <c r="B482" s="19"/>
      <c r="C482" s="9"/>
      <c r="D482" s="10" t="s">
        <v>299</v>
      </c>
      <c r="E482" s="11" t="s">
        <v>300</v>
      </c>
      <c r="F482" s="11" t="s">
        <v>115</v>
      </c>
      <c r="G482" s="11" t="s">
        <v>299</v>
      </c>
      <c r="H482" s="11" t="s">
        <v>115</v>
      </c>
      <c r="I482" s="11" t="s">
        <v>300</v>
      </c>
      <c r="J482" s="11" t="s">
        <v>299</v>
      </c>
      <c r="K482" s="11" t="s">
        <v>300</v>
      </c>
      <c r="L482" s="11" t="s">
        <v>299</v>
      </c>
      <c r="M482" s="11" t="s">
        <v>300</v>
      </c>
      <c r="N482" s="11" t="s">
        <v>300</v>
      </c>
      <c r="O482" s="11" t="s">
        <v>300</v>
      </c>
      <c r="P482" s="11" t="s">
        <v>299</v>
      </c>
      <c r="Q482" s="11" t="s">
        <v>300</v>
      </c>
      <c r="R482" s="11" t="s">
        <v>300</v>
      </c>
      <c r="S482" s="11" t="s">
        <v>299</v>
      </c>
      <c r="T482" s="11" t="s">
        <v>299</v>
      </c>
      <c r="U482" s="11" t="s">
        <v>300</v>
      </c>
      <c r="V482" s="11" t="s">
        <v>300</v>
      </c>
      <c r="W482" s="11" t="s">
        <v>299</v>
      </c>
      <c r="X482" s="11" t="s">
        <v>299</v>
      </c>
      <c r="Y482" s="11" t="s">
        <v>299</v>
      </c>
      <c r="Z482" s="11" t="s">
        <v>299</v>
      </c>
      <c r="AA482" s="155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/>
      <c r="C483" s="9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155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2</v>
      </c>
    </row>
    <row r="484" spans="1:65">
      <c r="A484" s="29"/>
      <c r="B484" s="18">
        <v>1</v>
      </c>
      <c r="C484" s="14">
        <v>1</v>
      </c>
      <c r="D484" s="224">
        <v>24.1</v>
      </c>
      <c r="E484" s="224">
        <v>24.3</v>
      </c>
      <c r="F484" s="224">
        <v>21</v>
      </c>
      <c r="G484" s="224">
        <v>23.7</v>
      </c>
      <c r="H484" s="224">
        <v>23</v>
      </c>
      <c r="I484" s="225">
        <v>16.7</v>
      </c>
      <c r="J484" s="224">
        <v>21</v>
      </c>
      <c r="K484" s="224">
        <v>23.2</v>
      </c>
      <c r="L484" s="224">
        <v>24</v>
      </c>
      <c r="M484" s="224">
        <v>24.82</v>
      </c>
      <c r="N484" s="224">
        <v>23</v>
      </c>
      <c r="O484" s="224">
        <v>22.19</v>
      </c>
      <c r="P484" s="224">
        <v>22.6</v>
      </c>
      <c r="Q484" s="224">
        <v>21.4</v>
      </c>
      <c r="R484" s="224">
        <v>19.5</v>
      </c>
      <c r="S484" s="224">
        <v>24.9</v>
      </c>
      <c r="T484" s="226">
        <v>23.8</v>
      </c>
      <c r="U484" s="224">
        <v>27.9</v>
      </c>
      <c r="V484" s="224">
        <v>24.3</v>
      </c>
      <c r="W484" s="224">
        <v>22</v>
      </c>
      <c r="X484" s="224">
        <v>24.5</v>
      </c>
      <c r="Y484" s="224">
        <v>23.8</v>
      </c>
      <c r="Z484" s="224">
        <v>23.2</v>
      </c>
      <c r="AA484" s="227"/>
      <c r="AB484" s="228"/>
      <c r="AC484" s="228"/>
      <c r="AD484" s="228"/>
      <c r="AE484" s="228"/>
      <c r="AF484" s="228"/>
      <c r="AG484" s="228"/>
      <c r="AH484" s="228"/>
      <c r="AI484" s="228"/>
      <c r="AJ484" s="228"/>
      <c r="AK484" s="228"/>
      <c r="AL484" s="228"/>
      <c r="AM484" s="228"/>
      <c r="AN484" s="228"/>
      <c r="AO484" s="228"/>
      <c r="AP484" s="228"/>
      <c r="AQ484" s="228"/>
      <c r="AR484" s="228"/>
      <c r="AS484" s="228"/>
      <c r="AT484" s="228"/>
      <c r="AU484" s="228"/>
      <c r="AV484" s="228"/>
      <c r="AW484" s="228"/>
      <c r="AX484" s="228"/>
      <c r="AY484" s="228"/>
      <c r="AZ484" s="228"/>
      <c r="BA484" s="228"/>
      <c r="BB484" s="228"/>
      <c r="BC484" s="228"/>
      <c r="BD484" s="228"/>
      <c r="BE484" s="228"/>
      <c r="BF484" s="228"/>
      <c r="BG484" s="228"/>
      <c r="BH484" s="228"/>
      <c r="BI484" s="228"/>
      <c r="BJ484" s="228"/>
      <c r="BK484" s="228"/>
      <c r="BL484" s="228"/>
      <c r="BM484" s="229">
        <v>1</v>
      </c>
    </row>
    <row r="485" spans="1:65">
      <c r="A485" s="29"/>
      <c r="B485" s="19">
        <v>1</v>
      </c>
      <c r="C485" s="9">
        <v>2</v>
      </c>
      <c r="D485" s="230">
        <v>24.4</v>
      </c>
      <c r="E485" s="230">
        <v>24.2</v>
      </c>
      <c r="F485" s="230">
        <v>20</v>
      </c>
      <c r="G485" s="230">
        <v>20.7</v>
      </c>
      <c r="H485" s="230">
        <v>23</v>
      </c>
      <c r="I485" s="231">
        <v>15.9</v>
      </c>
      <c r="J485" s="230">
        <v>20</v>
      </c>
      <c r="K485" s="230">
        <v>22.2</v>
      </c>
      <c r="L485" s="230">
        <v>24</v>
      </c>
      <c r="M485" s="230">
        <v>24.46</v>
      </c>
      <c r="N485" s="230">
        <v>23.8</v>
      </c>
      <c r="O485" s="230">
        <v>22.69</v>
      </c>
      <c r="P485" s="230">
        <v>22.5</v>
      </c>
      <c r="Q485" s="230">
        <v>20.9</v>
      </c>
      <c r="R485" s="230">
        <v>20.2</v>
      </c>
      <c r="S485" s="230">
        <v>24.5</v>
      </c>
      <c r="T485" s="230">
        <v>21.7</v>
      </c>
      <c r="U485" s="230">
        <v>26.4</v>
      </c>
      <c r="V485" s="230">
        <v>23.3</v>
      </c>
      <c r="W485" s="230">
        <v>22</v>
      </c>
      <c r="X485" s="230">
        <v>24.3</v>
      </c>
      <c r="Y485" s="230">
        <v>23.7</v>
      </c>
      <c r="Z485" s="230">
        <v>21.8</v>
      </c>
      <c r="AA485" s="227"/>
      <c r="AB485" s="228"/>
      <c r="AC485" s="228"/>
      <c r="AD485" s="228"/>
      <c r="AE485" s="228"/>
      <c r="AF485" s="228"/>
      <c r="AG485" s="228"/>
      <c r="AH485" s="228"/>
      <c r="AI485" s="228"/>
      <c r="AJ485" s="228"/>
      <c r="AK485" s="228"/>
      <c r="AL485" s="228"/>
      <c r="AM485" s="228"/>
      <c r="AN485" s="228"/>
      <c r="AO485" s="228"/>
      <c r="AP485" s="228"/>
      <c r="AQ485" s="228"/>
      <c r="AR485" s="228"/>
      <c r="AS485" s="228"/>
      <c r="AT485" s="228"/>
      <c r="AU485" s="228"/>
      <c r="AV485" s="228"/>
      <c r="AW485" s="228"/>
      <c r="AX485" s="228"/>
      <c r="AY485" s="228"/>
      <c r="AZ485" s="228"/>
      <c r="BA485" s="228"/>
      <c r="BB485" s="228"/>
      <c r="BC485" s="228"/>
      <c r="BD485" s="228"/>
      <c r="BE485" s="228"/>
      <c r="BF485" s="228"/>
      <c r="BG485" s="228"/>
      <c r="BH485" s="228"/>
      <c r="BI485" s="228"/>
      <c r="BJ485" s="228"/>
      <c r="BK485" s="228"/>
      <c r="BL485" s="228"/>
      <c r="BM485" s="229">
        <v>21</v>
      </c>
    </row>
    <row r="486" spans="1:65">
      <c r="A486" s="29"/>
      <c r="B486" s="19">
        <v>1</v>
      </c>
      <c r="C486" s="9">
        <v>3</v>
      </c>
      <c r="D486" s="230">
        <v>23.3</v>
      </c>
      <c r="E486" s="230">
        <v>24.2</v>
      </c>
      <c r="F486" s="230">
        <v>19</v>
      </c>
      <c r="G486" s="230">
        <v>20.7</v>
      </c>
      <c r="H486" s="230">
        <v>22</v>
      </c>
      <c r="I486" s="231">
        <v>15.5</v>
      </c>
      <c r="J486" s="230">
        <v>21.5</v>
      </c>
      <c r="K486" s="230">
        <v>21</v>
      </c>
      <c r="L486" s="230">
        <v>24</v>
      </c>
      <c r="M486" s="230">
        <v>24.4</v>
      </c>
      <c r="N486" s="230">
        <v>23.4</v>
      </c>
      <c r="O486" s="230">
        <v>22.2</v>
      </c>
      <c r="P486" s="230">
        <v>21.9</v>
      </c>
      <c r="Q486" s="230">
        <v>20.9</v>
      </c>
      <c r="R486" s="230">
        <v>20.8</v>
      </c>
      <c r="S486" s="230">
        <v>22.1</v>
      </c>
      <c r="T486" s="230">
        <v>21.7</v>
      </c>
      <c r="U486" s="230">
        <v>26.9</v>
      </c>
      <c r="V486" s="230">
        <v>23.3</v>
      </c>
      <c r="W486" s="230">
        <v>22</v>
      </c>
      <c r="X486" s="230">
        <v>22.6</v>
      </c>
      <c r="Y486" s="230">
        <v>23.8</v>
      </c>
      <c r="Z486" s="230">
        <v>22.3</v>
      </c>
      <c r="AA486" s="227"/>
      <c r="AB486" s="228"/>
      <c r="AC486" s="228"/>
      <c r="AD486" s="228"/>
      <c r="AE486" s="228"/>
      <c r="AF486" s="228"/>
      <c r="AG486" s="228"/>
      <c r="AH486" s="228"/>
      <c r="AI486" s="228"/>
      <c r="AJ486" s="228"/>
      <c r="AK486" s="228"/>
      <c r="AL486" s="228"/>
      <c r="AM486" s="228"/>
      <c r="AN486" s="228"/>
      <c r="AO486" s="228"/>
      <c r="AP486" s="228"/>
      <c r="AQ486" s="228"/>
      <c r="AR486" s="228"/>
      <c r="AS486" s="228"/>
      <c r="AT486" s="228"/>
      <c r="AU486" s="228"/>
      <c r="AV486" s="228"/>
      <c r="AW486" s="228"/>
      <c r="AX486" s="228"/>
      <c r="AY486" s="228"/>
      <c r="AZ486" s="228"/>
      <c r="BA486" s="228"/>
      <c r="BB486" s="228"/>
      <c r="BC486" s="228"/>
      <c r="BD486" s="228"/>
      <c r="BE486" s="228"/>
      <c r="BF486" s="228"/>
      <c r="BG486" s="228"/>
      <c r="BH486" s="228"/>
      <c r="BI486" s="228"/>
      <c r="BJ486" s="228"/>
      <c r="BK486" s="228"/>
      <c r="BL486" s="228"/>
      <c r="BM486" s="229">
        <v>16</v>
      </c>
    </row>
    <row r="487" spans="1:65">
      <c r="A487" s="29"/>
      <c r="B487" s="19">
        <v>1</v>
      </c>
      <c r="C487" s="9">
        <v>4</v>
      </c>
      <c r="D487" s="230">
        <v>24.9</v>
      </c>
      <c r="E487" s="230">
        <v>24.2</v>
      </c>
      <c r="F487" s="230">
        <v>19</v>
      </c>
      <c r="G487" s="230">
        <v>22.1</v>
      </c>
      <c r="H487" s="230">
        <v>23</v>
      </c>
      <c r="I487" s="231">
        <v>16.399999999999999</v>
      </c>
      <c r="J487" s="230">
        <v>20.5</v>
      </c>
      <c r="K487" s="230">
        <v>23.7</v>
      </c>
      <c r="L487" s="230">
        <v>25</v>
      </c>
      <c r="M487" s="230">
        <v>24.47</v>
      </c>
      <c r="N487" s="230">
        <v>23.2</v>
      </c>
      <c r="O487" s="230">
        <v>21.78</v>
      </c>
      <c r="P487" s="230">
        <v>22.8</v>
      </c>
      <c r="Q487" s="230">
        <v>20.8</v>
      </c>
      <c r="R487" s="230">
        <v>19.3</v>
      </c>
      <c r="S487" s="230">
        <v>25</v>
      </c>
      <c r="T487" s="230">
        <v>21.9</v>
      </c>
      <c r="U487" s="230">
        <v>27.4</v>
      </c>
      <c r="V487" s="230">
        <v>24.3</v>
      </c>
      <c r="W487" s="230">
        <v>21</v>
      </c>
      <c r="X487" s="230">
        <v>23.1</v>
      </c>
      <c r="Y487" s="230">
        <v>24.4</v>
      </c>
      <c r="Z487" s="230">
        <v>22.6</v>
      </c>
      <c r="AA487" s="227"/>
      <c r="AB487" s="228"/>
      <c r="AC487" s="228"/>
      <c r="AD487" s="228"/>
      <c r="AE487" s="228"/>
      <c r="AF487" s="228"/>
      <c r="AG487" s="228"/>
      <c r="AH487" s="228"/>
      <c r="AI487" s="228"/>
      <c r="AJ487" s="228"/>
      <c r="AK487" s="228"/>
      <c r="AL487" s="228"/>
      <c r="AM487" s="228"/>
      <c r="AN487" s="228"/>
      <c r="AO487" s="228"/>
      <c r="AP487" s="228"/>
      <c r="AQ487" s="228"/>
      <c r="AR487" s="228"/>
      <c r="AS487" s="228"/>
      <c r="AT487" s="228"/>
      <c r="AU487" s="228"/>
      <c r="AV487" s="228"/>
      <c r="AW487" s="228"/>
      <c r="AX487" s="228"/>
      <c r="AY487" s="228"/>
      <c r="AZ487" s="228"/>
      <c r="BA487" s="228"/>
      <c r="BB487" s="228"/>
      <c r="BC487" s="228"/>
      <c r="BD487" s="228"/>
      <c r="BE487" s="228"/>
      <c r="BF487" s="228"/>
      <c r="BG487" s="228"/>
      <c r="BH487" s="228"/>
      <c r="BI487" s="228"/>
      <c r="BJ487" s="228"/>
      <c r="BK487" s="228"/>
      <c r="BL487" s="228"/>
      <c r="BM487" s="229">
        <v>22.790151515151511</v>
      </c>
    </row>
    <row r="488" spans="1:65">
      <c r="A488" s="29"/>
      <c r="B488" s="19">
        <v>1</v>
      </c>
      <c r="C488" s="9">
        <v>5</v>
      </c>
      <c r="D488" s="230">
        <v>22.6</v>
      </c>
      <c r="E488" s="230">
        <v>24.2</v>
      </c>
      <c r="F488" s="230">
        <v>22</v>
      </c>
      <c r="G488" s="230">
        <v>23.8</v>
      </c>
      <c r="H488" s="230">
        <v>23</v>
      </c>
      <c r="I488" s="231">
        <v>15.5</v>
      </c>
      <c r="J488" s="230">
        <v>19.5</v>
      </c>
      <c r="K488" s="230">
        <v>22.6</v>
      </c>
      <c r="L488" s="230">
        <v>24</v>
      </c>
      <c r="M488" s="230">
        <v>24.41</v>
      </c>
      <c r="N488" s="230">
        <v>24.2</v>
      </c>
      <c r="O488" s="230">
        <v>22.39</v>
      </c>
      <c r="P488" s="230">
        <v>22.6</v>
      </c>
      <c r="Q488" s="230">
        <v>21.4</v>
      </c>
      <c r="R488" s="230">
        <v>18.899999999999999</v>
      </c>
      <c r="S488" s="230">
        <v>22.9</v>
      </c>
      <c r="T488" s="230">
        <v>22.5</v>
      </c>
      <c r="U488" s="230">
        <v>26.9</v>
      </c>
      <c r="V488" s="230">
        <v>23.6</v>
      </c>
      <c r="W488" s="230">
        <v>20</v>
      </c>
      <c r="X488" s="230">
        <v>23.2</v>
      </c>
      <c r="Y488" s="230">
        <v>24.1</v>
      </c>
      <c r="Z488" s="230">
        <v>22.4</v>
      </c>
      <c r="AA488" s="227"/>
      <c r="AB488" s="228"/>
      <c r="AC488" s="228"/>
      <c r="AD488" s="228"/>
      <c r="AE488" s="228"/>
      <c r="AF488" s="228"/>
      <c r="AG488" s="228"/>
      <c r="AH488" s="228"/>
      <c r="AI488" s="228"/>
      <c r="AJ488" s="228"/>
      <c r="AK488" s="228"/>
      <c r="AL488" s="228"/>
      <c r="AM488" s="228"/>
      <c r="AN488" s="228"/>
      <c r="AO488" s="228"/>
      <c r="AP488" s="228"/>
      <c r="AQ488" s="228"/>
      <c r="AR488" s="228"/>
      <c r="AS488" s="228"/>
      <c r="AT488" s="228"/>
      <c r="AU488" s="228"/>
      <c r="AV488" s="228"/>
      <c r="AW488" s="228"/>
      <c r="AX488" s="228"/>
      <c r="AY488" s="228"/>
      <c r="AZ488" s="228"/>
      <c r="BA488" s="228"/>
      <c r="BB488" s="228"/>
      <c r="BC488" s="228"/>
      <c r="BD488" s="228"/>
      <c r="BE488" s="228"/>
      <c r="BF488" s="228"/>
      <c r="BG488" s="228"/>
      <c r="BH488" s="228"/>
      <c r="BI488" s="228"/>
      <c r="BJ488" s="228"/>
      <c r="BK488" s="228"/>
      <c r="BL488" s="228"/>
      <c r="BM488" s="229">
        <v>38</v>
      </c>
    </row>
    <row r="489" spans="1:65">
      <c r="A489" s="29"/>
      <c r="B489" s="19">
        <v>1</v>
      </c>
      <c r="C489" s="9">
        <v>6</v>
      </c>
      <c r="D489" s="230">
        <v>23.3</v>
      </c>
      <c r="E489" s="230">
        <v>24.1</v>
      </c>
      <c r="F489" s="230">
        <v>21</v>
      </c>
      <c r="G489" s="230">
        <v>19.600000000000001</v>
      </c>
      <c r="H489" s="230">
        <v>23</v>
      </c>
      <c r="I489" s="231">
        <v>15.9</v>
      </c>
      <c r="J489" s="230">
        <v>20</v>
      </c>
      <c r="K489" s="230">
        <v>23</v>
      </c>
      <c r="L489" s="230">
        <v>24</v>
      </c>
      <c r="M489" s="230">
        <v>24.79</v>
      </c>
      <c r="N489" s="230">
        <v>23.1</v>
      </c>
      <c r="O489" s="230">
        <v>22.22</v>
      </c>
      <c r="P489" s="230">
        <v>22</v>
      </c>
      <c r="Q489" s="230">
        <v>21</v>
      </c>
      <c r="R489" s="230">
        <v>21</v>
      </c>
      <c r="S489" s="230">
        <v>24.2</v>
      </c>
      <c r="T489" s="230">
        <v>21.6</v>
      </c>
      <c r="U489" s="230">
        <v>26.2</v>
      </c>
      <c r="V489" s="230">
        <v>23.7</v>
      </c>
      <c r="W489" s="230">
        <v>20</v>
      </c>
      <c r="X489" s="230">
        <v>23.6</v>
      </c>
      <c r="Y489" s="230">
        <v>24.2</v>
      </c>
      <c r="Z489" s="230">
        <v>22</v>
      </c>
      <c r="AA489" s="227"/>
      <c r="AB489" s="228"/>
      <c r="AC489" s="228"/>
      <c r="AD489" s="228"/>
      <c r="AE489" s="228"/>
      <c r="AF489" s="228"/>
      <c r="AG489" s="228"/>
      <c r="AH489" s="228"/>
      <c r="AI489" s="228"/>
      <c r="AJ489" s="228"/>
      <c r="AK489" s="228"/>
      <c r="AL489" s="228"/>
      <c r="AM489" s="228"/>
      <c r="AN489" s="228"/>
      <c r="AO489" s="228"/>
      <c r="AP489" s="228"/>
      <c r="AQ489" s="228"/>
      <c r="AR489" s="228"/>
      <c r="AS489" s="228"/>
      <c r="AT489" s="228"/>
      <c r="AU489" s="228"/>
      <c r="AV489" s="228"/>
      <c r="AW489" s="228"/>
      <c r="AX489" s="228"/>
      <c r="AY489" s="228"/>
      <c r="AZ489" s="228"/>
      <c r="BA489" s="228"/>
      <c r="BB489" s="228"/>
      <c r="BC489" s="228"/>
      <c r="BD489" s="228"/>
      <c r="BE489" s="228"/>
      <c r="BF489" s="228"/>
      <c r="BG489" s="228"/>
      <c r="BH489" s="228"/>
      <c r="BI489" s="228"/>
      <c r="BJ489" s="228"/>
      <c r="BK489" s="228"/>
      <c r="BL489" s="228"/>
      <c r="BM489" s="233"/>
    </row>
    <row r="490" spans="1:65">
      <c r="A490" s="29"/>
      <c r="B490" s="20" t="s">
        <v>273</v>
      </c>
      <c r="C490" s="12"/>
      <c r="D490" s="234">
        <v>23.766666666666666</v>
      </c>
      <c r="E490" s="234">
        <v>24.200000000000003</v>
      </c>
      <c r="F490" s="234">
        <v>20.333333333333332</v>
      </c>
      <c r="G490" s="234">
        <v>21.766666666666666</v>
      </c>
      <c r="H490" s="234">
        <v>22.833333333333332</v>
      </c>
      <c r="I490" s="234">
        <v>15.983333333333334</v>
      </c>
      <c r="J490" s="234">
        <v>20.416666666666668</v>
      </c>
      <c r="K490" s="234">
        <v>22.616666666666671</v>
      </c>
      <c r="L490" s="234">
        <v>24.166666666666668</v>
      </c>
      <c r="M490" s="234">
        <v>24.558333333333334</v>
      </c>
      <c r="N490" s="234">
        <v>23.45</v>
      </c>
      <c r="O490" s="234">
        <v>22.245000000000001</v>
      </c>
      <c r="P490" s="234">
        <v>22.400000000000002</v>
      </c>
      <c r="Q490" s="234">
        <v>21.066666666666666</v>
      </c>
      <c r="R490" s="234">
        <v>19.95</v>
      </c>
      <c r="S490" s="234">
        <v>23.933333333333334</v>
      </c>
      <c r="T490" s="234">
        <v>22.2</v>
      </c>
      <c r="U490" s="234">
        <v>26.95</v>
      </c>
      <c r="V490" s="234">
        <v>23.75</v>
      </c>
      <c r="W490" s="234">
        <v>21.166666666666668</v>
      </c>
      <c r="X490" s="234">
        <v>23.55</v>
      </c>
      <c r="Y490" s="234">
        <v>23.999999999999996</v>
      </c>
      <c r="Z490" s="234">
        <v>22.383333333333336</v>
      </c>
      <c r="AA490" s="227"/>
      <c r="AB490" s="228"/>
      <c r="AC490" s="228"/>
      <c r="AD490" s="228"/>
      <c r="AE490" s="228"/>
      <c r="AF490" s="228"/>
      <c r="AG490" s="228"/>
      <c r="AH490" s="228"/>
      <c r="AI490" s="228"/>
      <c r="AJ490" s="228"/>
      <c r="AK490" s="228"/>
      <c r="AL490" s="228"/>
      <c r="AM490" s="228"/>
      <c r="AN490" s="228"/>
      <c r="AO490" s="228"/>
      <c r="AP490" s="228"/>
      <c r="AQ490" s="228"/>
      <c r="AR490" s="228"/>
      <c r="AS490" s="228"/>
      <c r="AT490" s="228"/>
      <c r="AU490" s="228"/>
      <c r="AV490" s="228"/>
      <c r="AW490" s="228"/>
      <c r="AX490" s="228"/>
      <c r="AY490" s="228"/>
      <c r="AZ490" s="228"/>
      <c r="BA490" s="228"/>
      <c r="BB490" s="228"/>
      <c r="BC490" s="228"/>
      <c r="BD490" s="228"/>
      <c r="BE490" s="228"/>
      <c r="BF490" s="228"/>
      <c r="BG490" s="228"/>
      <c r="BH490" s="228"/>
      <c r="BI490" s="228"/>
      <c r="BJ490" s="228"/>
      <c r="BK490" s="228"/>
      <c r="BL490" s="228"/>
      <c r="BM490" s="233"/>
    </row>
    <row r="491" spans="1:65">
      <c r="A491" s="29"/>
      <c r="B491" s="3" t="s">
        <v>274</v>
      </c>
      <c r="C491" s="28"/>
      <c r="D491" s="230">
        <v>23.700000000000003</v>
      </c>
      <c r="E491" s="230">
        <v>24.2</v>
      </c>
      <c r="F491" s="230">
        <v>20.5</v>
      </c>
      <c r="G491" s="230">
        <v>21.4</v>
      </c>
      <c r="H491" s="230">
        <v>23</v>
      </c>
      <c r="I491" s="230">
        <v>15.9</v>
      </c>
      <c r="J491" s="230">
        <v>20.25</v>
      </c>
      <c r="K491" s="230">
        <v>22.8</v>
      </c>
      <c r="L491" s="230">
        <v>24</v>
      </c>
      <c r="M491" s="230">
        <v>24.465</v>
      </c>
      <c r="N491" s="230">
        <v>23.299999999999997</v>
      </c>
      <c r="O491" s="230">
        <v>22.21</v>
      </c>
      <c r="P491" s="230">
        <v>22.55</v>
      </c>
      <c r="Q491" s="230">
        <v>20.95</v>
      </c>
      <c r="R491" s="230">
        <v>19.850000000000001</v>
      </c>
      <c r="S491" s="230">
        <v>24.35</v>
      </c>
      <c r="T491" s="230">
        <v>21.799999999999997</v>
      </c>
      <c r="U491" s="230">
        <v>26.9</v>
      </c>
      <c r="V491" s="230">
        <v>23.65</v>
      </c>
      <c r="W491" s="230">
        <v>21.5</v>
      </c>
      <c r="X491" s="230">
        <v>23.4</v>
      </c>
      <c r="Y491" s="230">
        <v>23.950000000000003</v>
      </c>
      <c r="Z491" s="230">
        <v>22.35</v>
      </c>
      <c r="AA491" s="227"/>
      <c r="AB491" s="228"/>
      <c r="AC491" s="228"/>
      <c r="AD491" s="228"/>
      <c r="AE491" s="228"/>
      <c r="AF491" s="228"/>
      <c r="AG491" s="228"/>
      <c r="AH491" s="228"/>
      <c r="AI491" s="228"/>
      <c r="AJ491" s="228"/>
      <c r="AK491" s="228"/>
      <c r="AL491" s="228"/>
      <c r="AM491" s="228"/>
      <c r="AN491" s="228"/>
      <c r="AO491" s="228"/>
      <c r="AP491" s="228"/>
      <c r="AQ491" s="228"/>
      <c r="AR491" s="228"/>
      <c r="AS491" s="228"/>
      <c r="AT491" s="228"/>
      <c r="AU491" s="228"/>
      <c r="AV491" s="228"/>
      <c r="AW491" s="228"/>
      <c r="AX491" s="228"/>
      <c r="AY491" s="228"/>
      <c r="AZ491" s="228"/>
      <c r="BA491" s="228"/>
      <c r="BB491" s="228"/>
      <c r="BC491" s="228"/>
      <c r="BD491" s="228"/>
      <c r="BE491" s="228"/>
      <c r="BF491" s="228"/>
      <c r="BG491" s="228"/>
      <c r="BH491" s="228"/>
      <c r="BI491" s="228"/>
      <c r="BJ491" s="228"/>
      <c r="BK491" s="228"/>
      <c r="BL491" s="228"/>
      <c r="BM491" s="233"/>
    </row>
    <row r="492" spans="1:65">
      <c r="A492" s="29"/>
      <c r="B492" s="3" t="s">
        <v>275</v>
      </c>
      <c r="C492" s="28"/>
      <c r="D492" s="23">
        <v>0.8477420991472967</v>
      </c>
      <c r="E492" s="23">
        <v>6.3245553203367361E-2</v>
      </c>
      <c r="F492" s="23">
        <v>1.2110601416389968</v>
      </c>
      <c r="G492" s="23">
        <v>1.7293544074788911</v>
      </c>
      <c r="H492" s="23">
        <v>0.40824829046386296</v>
      </c>
      <c r="I492" s="23">
        <v>0.48339080118126593</v>
      </c>
      <c r="J492" s="23">
        <v>0.7359800721939872</v>
      </c>
      <c r="K492" s="23">
        <v>0.94322143034743766</v>
      </c>
      <c r="L492" s="23">
        <v>0.40824829046386296</v>
      </c>
      <c r="M492" s="23">
        <v>0.19322698224281903</v>
      </c>
      <c r="N492" s="23">
        <v>0.46368092477478495</v>
      </c>
      <c r="O492" s="23">
        <v>0.29696801174537307</v>
      </c>
      <c r="P492" s="23">
        <v>0.36331804249169986</v>
      </c>
      <c r="Q492" s="23">
        <v>0.26583202716502463</v>
      </c>
      <c r="R492" s="23">
        <v>0.8502940667792529</v>
      </c>
      <c r="S492" s="23">
        <v>1.1741663709486256</v>
      </c>
      <c r="T492" s="23">
        <v>0.84852813742385724</v>
      </c>
      <c r="U492" s="23">
        <v>0.62849025449882656</v>
      </c>
      <c r="V492" s="23">
        <v>0.45497252664309301</v>
      </c>
      <c r="W492" s="23">
        <v>0.98319208025017502</v>
      </c>
      <c r="X492" s="23">
        <v>0.73416619371910574</v>
      </c>
      <c r="Y492" s="23">
        <v>0.275680975041804</v>
      </c>
      <c r="Z492" s="23">
        <v>0.49159604012508723</v>
      </c>
      <c r="AA492" s="155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29"/>
      <c r="B493" s="3" t="s">
        <v>87</v>
      </c>
      <c r="C493" s="28"/>
      <c r="D493" s="13">
        <v>3.5669373035650632E-2</v>
      </c>
      <c r="E493" s="13">
        <v>2.6134526117093946E-3</v>
      </c>
      <c r="F493" s="13">
        <v>5.9560334834704763E-2</v>
      </c>
      <c r="G493" s="13">
        <v>7.9449666499795915E-2</v>
      </c>
      <c r="H493" s="13">
        <v>1.7879487173599839E-2</v>
      </c>
      <c r="I493" s="13">
        <v>3.0243428645334677E-2</v>
      </c>
      <c r="J493" s="13">
        <v>3.6048003536032026E-2</v>
      </c>
      <c r="K493" s="13">
        <v>4.1704705837027449E-2</v>
      </c>
      <c r="L493" s="13">
        <v>1.6893032708849502E-2</v>
      </c>
      <c r="M493" s="13">
        <v>7.8680820730024723E-3</v>
      </c>
      <c r="N493" s="13">
        <v>1.9773173764383156E-2</v>
      </c>
      <c r="O493" s="13">
        <v>1.3349876904714454E-2</v>
      </c>
      <c r="P493" s="13">
        <v>1.6219555468379457E-2</v>
      </c>
      <c r="Q493" s="13">
        <v>1.2618608884415726E-2</v>
      </c>
      <c r="R493" s="13">
        <v>4.2621256480163051E-2</v>
      </c>
      <c r="S493" s="13">
        <v>4.9059876223480181E-2</v>
      </c>
      <c r="T493" s="13">
        <v>3.822198817224582E-2</v>
      </c>
      <c r="U493" s="13">
        <v>2.3320603135392453E-2</v>
      </c>
      <c r="V493" s="13">
        <v>1.9156737963919705E-2</v>
      </c>
      <c r="W493" s="13">
        <v>4.6450019539378343E-2</v>
      </c>
      <c r="X493" s="13">
        <v>3.1174785295928056E-2</v>
      </c>
      <c r="Y493" s="13">
        <v>1.1486707293408501E-2</v>
      </c>
      <c r="Z493" s="13">
        <v>2.196259300633301E-2</v>
      </c>
      <c r="AA493" s="155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29"/>
      <c r="B494" s="3" t="s">
        <v>276</v>
      </c>
      <c r="C494" s="28"/>
      <c r="D494" s="13">
        <v>4.2848120200777995E-2</v>
      </c>
      <c r="E494" s="13">
        <v>6.1862181298408148E-2</v>
      </c>
      <c r="F494" s="13">
        <v>-0.10780174849582813</v>
      </c>
      <c r="G494" s="13">
        <v>-4.4909084865206061E-2</v>
      </c>
      <c r="H494" s="13">
        <v>1.8947578366521611E-3</v>
      </c>
      <c r="I494" s="13">
        <v>-0.29867366951434349</v>
      </c>
      <c r="J494" s="13">
        <v>-0.10414519828474533</v>
      </c>
      <c r="K494" s="13">
        <v>-7.6122727121626932E-3</v>
      </c>
      <c r="L494" s="13">
        <v>6.0399561213974939E-2</v>
      </c>
      <c r="M494" s="13">
        <v>7.7585347206063471E-2</v>
      </c>
      <c r="N494" s="13">
        <v>2.8953229398663849E-2</v>
      </c>
      <c r="O494" s="13">
        <v>-2.3920486653591477E-2</v>
      </c>
      <c r="P494" s="13">
        <v>-1.7119303260977659E-2</v>
      </c>
      <c r="Q494" s="13">
        <v>-7.5624106638300548E-2</v>
      </c>
      <c r="R494" s="13">
        <v>-0.12462187946680836</v>
      </c>
      <c r="S494" s="13">
        <v>5.016122062294337E-2</v>
      </c>
      <c r="T494" s="13">
        <v>-2.5895023767576242E-2</v>
      </c>
      <c r="U494" s="13">
        <v>0.18252833826413606</v>
      </c>
      <c r="V494" s="13">
        <v>4.2116810158561613E-2</v>
      </c>
      <c r="W494" s="13">
        <v>-7.1236246385001256E-2</v>
      </c>
      <c r="X494" s="13">
        <v>3.334108965196303E-2</v>
      </c>
      <c r="Y494" s="13">
        <v>5.3086460791809342E-2</v>
      </c>
      <c r="Z494" s="13">
        <v>-1.7850613303194152E-2</v>
      </c>
      <c r="AA494" s="155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A495" s="29"/>
      <c r="B495" s="45" t="s">
        <v>277</v>
      </c>
      <c r="C495" s="46"/>
      <c r="D495" s="44">
        <v>0.59</v>
      </c>
      <c r="E495" s="44">
        <v>0.81</v>
      </c>
      <c r="F495" s="44">
        <v>1.17</v>
      </c>
      <c r="G495" s="44">
        <v>0.44</v>
      </c>
      <c r="H495" s="44">
        <v>0.11</v>
      </c>
      <c r="I495" s="44">
        <v>3.4</v>
      </c>
      <c r="J495" s="44">
        <v>1.1299999999999999</v>
      </c>
      <c r="K495" s="44">
        <v>0</v>
      </c>
      <c r="L495" s="44">
        <v>0.79</v>
      </c>
      <c r="M495" s="44">
        <v>0.99</v>
      </c>
      <c r="N495" s="44">
        <v>0.43</v>
      </c>
      <c r="O495" s="44">
        <v>0.19</v>
      </c>
      <c r="P495" s="44">
        <v>0.11</v>
      </c>
      <c r="Q495" s="44">
        <v>0.79</v>
      </c>
      <c r="R495" s="44">
        <v>1.37</v>
      </c>
      <c r="S495" s="44">
        <v>0.67</v>
      </c>
      <c r="T495" s="44">
        <v>0.21</v>
      </c>
      <c r="U495" s="44">
        <v>2.2200000000000002</v>
      </c>
      <c r="V495" s="44">
        <v>0.57999999999999996</v>
      </c>
      <c r="W495" s="44">
        <v>0.74</v>
      </c>
      <c r="X495" s="44">
        <v>0.48</v>
      </c>
      <c r="Y495" s="44">
        <v>0.71</v>
      </c>
      <c r="Z495" s="44">
        <v>0.12</v>
      </c>
      <c r="AA495" s="155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B496" s="3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BM496" s="55"/>
    </row>
    <row r="497" spans="1:65" ht="15">
      <c r="B497" s="8" t="s">
        <v>525</v>
      </c>
      <c r="BM497" s="27" t="s">
        <v>67</v>
      </c>
    </row>
    <row r="498" spans="1:65" ht="15">
      <c r="A498" s="24" t="s">
        <v>20</v>
      </c>
      <c r="B498" s="18" t="s">
        <v>111</v>
      </c>
      <c r="C498" s="15" t="s">
        <v>112</v>
      </c>
      <c r="D498" s="16" t="s">
        <v>231</v>
      </c>
      <c r="E498" s="17" t="s">
        <v>231</v>
      </c>
      <c r="F498" s="17" t="s">
        <v>231</v>
      </c>
      <c r="G498" s="17" t="s">
        <v>231</v>
      </c>
      <c r="H498" s="17" t="s">
        <v>231</v>
      </c>
      <c r="I498" s="17" t="s">
        <v>231</v>
      </c>
      <c r="J498" s="17" t="s">
        <v>231</v>
      </c>
      <c r="K498" s="17" t="s">
        <v>231</v>
      </c>
      <c r="L498" s="17" t="s">
        <v>231</v>
      </c>
      <c r="M498" s="17" t="s">
        <v>231</v>
      </c>
      <c r="N498" s="17" t="s">
        <v>231</v>
      </c>
      <c r="O498" s="17" t="s">
        <v>231</v>
      </c>
      <c r="P498" s="17" t="s">
        <v>231</v>
      </c>
      <c r="Q498" s="17" t="s">
        <v>231</v>
      </c>
      <c r="R498" s="17" t="s">
        <v>231</v>
      </c>
      <c r="S498" s="17" t="s">
        <v>231</v>
      </c>
      <c r="T498" s="17" t="s">
        <v>231</v>
      </c>
      <c r="U498" s="17" t="s">
        <v>231</v>
      </c>
      <c r="V498" s="17" t="s">
        <v>231</v>
      </c>
      <c r="W498" s="17" t="s">
        <v>231</v>
      </c>
      <c r="X498" s="17" t="s">
        <v>231</v>
      </c>
      <c r="Y498" s="17" t="s">
        <v>231</v>
      </c>
      <c r="Z498" s="17" t="s">
        <v>231</v>
      </c>
      <c r="AA498" s="17" t="s">
        <v>231</v>
      </c>
      <c r="AB498" s="155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</v>
      </c>
    </row>
    <row r="499" spans="1:65">
      <c r="A499" s="29"/>
      <c r="B499" s="19" t="s">
        <v>232</v>
      </c>
      <c r="C499" s="9" t="s">
        <v>232</v>
      </c>
      <c r="D499" s="153" t="s">
        <v>234</v>
      </c>
      <c r="E499" s="154" t="s">
        <v>235</v>
      </c>
      <c r="F499" s="154" t="s">
        <v>236</v>
      </c>
      <c r="G499" s="154" t="s">
        <v>237</v>
      </c>
      <c r="H499" s="154" t="s">
        <v>238</v>
      </c>
      <c r="I499" s="154" t="s">
        <v>240</v>
      </c>
      <c r="J499" s="154" t="s">
        <v>241</v>
      </c>
      <c r="K499" s="154" t="s">
        <v>242</v>
      </c>
      <c r="L499" s="154" t="s">
        <v>243</v>
      </c>
      <c r="M499" s="154" t="s">
        <v>245</v>
      </c>
      <c r="N499" s="154" t="s">
        <v>246</v>
      </c>
      <c r="O499" s="154" t="s">
        <v>248</v>
      </c>
      <c r="P499" s="154" t="s">
        <v>249</v>
      </c>
      <c r="Q499" s="154" t="s">
        <v>251</v>
      </c>
      <c r="R499" s="154" t="s">
        <v>252</v>
      </c>
      <c r="S499" s="154" t="s">
        <v>253</v>
      </c>
      <c r="T499" s="154" t="s">
        <v>254</v>
      </c>
      <c r="U499" s="154" t="s">
        <v>256</v>
      </c>
      <c r="V499" s="154" t="s">
        <v>258</v>
      </c>
      <c r="W499" s="154" t="s">
        <v>260</v>
      </c>
      <c r="X499" s="154" t="s">
        <v>261</v>
      </c>
      <c r="Y499" s="154" t="s">
        <v>262</v>
      </c>
      <c r="Z499" s="154" t="s">
        <v>263</v>
      </c>
      <c r="AA499" s="154" t="s">
        <v>264</v>
      </c>
      <c r="AB499" s="155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 t="s">
        <v>3</v>
      </c>
    </row>
    <row r="500" spans="1:65">
      <c r="A500" s="29"/>
      <c r="B500" s="19"/>
      <c r="C500" s="9"/>
      <c r="D500" s="10" t="s">
        <v>299</v>
      </c>
      <c r="E500" s="11" t="s">
        <v>300</v>
      </c>
      <c r="F500" s="11" t="s">
        <v>115</v>
      </c>
      <c r="G500" s="11" t="s">
        <v>115</v>
      </c>
      <c r="H500" s="11" t="s">
        <v>115</v>
      </c>
      <c r="I500" s="11" t="s">
        <v>299</v>
      </c>
      <c r="J500" s="11" t="s">
        <v>115</v>
      </c>
      <c r="K500" s="11" t="s">
        <v>299</v>
      </c>
      <c r="L500" s="11" t="s">
        <v>300</v>
      </c>
      <c r="M500" s="11" t="s">
        <v>300</v>
      </c>
      <c r="N500" s="11" t="s">
        <v>115</v>
      </c>
      <c r="O500" s="11" t="s">
        <v>300</v>
      </c>
      <c r="P500" s="11" t="s">
        <v>299</v>
      </c>
      <c r="Q500" s="11" t="s">
        <v>299</v>
      </c>
      <c r="R500" s="11" t="s">
        <v>300</v>
      </c>
      <c r="S500" s="11" t="s">
        <v>299</v>
      </c>
      <c r="T500" s="11" t="s">
        <v>300</v>
      </c>
      <c r="U500" s="11" t="s">
        <v>299</v>
      </c>
      <c r="V500" s="11" t="s">
        <v>300</v>
      </c>
      <c r="W500" s="11" t="s">
        <v>300</v>
      </c>
      <c r="X500" s="11" t="s">
        <v>300</v>
      </c>
      <c r="Y500" s="11" t="s">
        <v>299</v>
      </c>
      <c r="Z500" s="11" t="s">
        <v>299</v>
      </c>
      <c r="AA500" s="11" t="s">
        <v>299</v>
      </c>
      <c r="AB500" s="155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1</v>
      </c>
    </row>
    <row r="501" spans="1:65">
      <c r="A501" s="29"/>
      <c r="B501" s="19"/>
      <c r="C501" s="9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155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7">
        <v>2</v>
      </c>
    </row>
    <row r="502" spans="1:65">
      <c r="A502" s="29"/>
      <c r="B502" s="18">
        <v>1</v>
      </c>
      <c r="C502" s="14">
        <v>1</v>
      </c>
      <c r="D502" s="224">
        <v>20.6</v>
      </c>
      <c r="E502" s="224">
        <v>19.5</v>
      </c>
      <c r="F502" s="225">
        <v>12</v>
      </c>
      <c r="G502" s="224">
        <v>20</v>
      </c>
      <c r="H502" s="224">
        <v>21</v>
      </c>
      <c r="I502" s="224">
        <v>19</v>
      </c>
      <c r="J502" s="225">
        <v>30</v>
      </c>
      <c r="K502" s="226">
        <v>23.7</v>
      </c>
      <c r="L502" s="226">
        <v>20.399999999999999</v>
      </c>
      <c r="M502" s="224">
        <v>20.5</v>
      </c>
      <c r="N502" s="224">
        <v>19</v>
      </c>
      <c r="O502" s="224">
        <v>18.8</v>
      </c>
      <c r="P502" s="224">
        <v>19.7</v>
      </c>
      <c r="Q502" s="224">
        <v>19</v>
      </c>
      <c r="R502" s="224">
        <v>19</v>
      </c>
      <c r="S502" s="224">
        <v>19.100000000000001</v>
      </c>
      <c r="T502" s="224">
        <v>20.6</v>
      </c>
      <c r="U502" s="224">
        <v>20.399999999999999</v>
      </c>
      <c r="V502" s="224">
        <v>20</v>
      </c>
      <c r="W502" s="224">
        <v>20.5</v>
      </c>
      <c r="X502" s="224">
        <v>21.2</v>
      </c>
      <c r="Y502" s="224">
        <v>19.8</v>
      </c>
      <c r="Z502" s="224">
        <v>20.6</v>
      </c>
      <c r="AA502" s="224">
        <v>18.8</v>
      </c>
      <c r="AB502" s="227"/>
      <c r="AC502" s="228"/>
      <c r="AD502" s="228"/>
      <c r="AE502" s="228"/>
      <c r="AF502" s="228"/>
      <c r="AG502" s="228"/>
      <c r="AH502" s="228"/>
      <c r="AI502" s="228"/>
      <c r="AJ502" s="228"/>
      <c r="AK502" s="228"/>
      <c r="AL502" s="228"/>
      <c r="AM502" s="228"/>
      <c r="AN502" s="228"/>
      <c r="AO502" s="228"/>
      <c r="AP502" s="228"/>
      <c r="AQ502" s="228"/>
      <c r="AR502" s="228"/>
      <c r="AS502" s="228"/>
      <c r="AT502" s="228"/>
      <c r="AU502" s="228"/>
      <c r="AV502" s="228"/>
      <c r="AW502" s="228"/>
      <c r="AX502" s="228"/>
      <c r="AY502" s="228"/>
      <c r="AZ502" s="228"/>
      <c r="BA502" s="228"/>
      <c r="BB502" s="228"/>
      <c r="BC502" s="228"/>
      <c r="BD502" s="228"/>
      <c r="BE502" s="228"/>
      <c r="BF502" s="228"/>
      <c r="BG502" s="228"/>
      <c r="BH502" s="228"/>
      <c r="BI502" s="228"/>
      <c r="BJ502" s="228"/>
      <c r="BK502" s="228"/>
      <c r="BL502" s="228"/>
      <c r="BM502" s="229">
        <v>1</v>
      </c>
    </row>
    <row r="503" spans="1:65">
      <c r="A503" s="29"/>
      <c r="B503" s="19">
        <v>1</v>
      </c>
      <c r="C503" s="9">
        <v>2</v>
      </c>
      <c r="D503" s="230">
        <v>20.9</v>
      </c>
      <c r="E503" s="230">
        <v>20</v>
      </c>
      <c r="F503" s="231">
        <v>12</v>
      </c>
      <c r="G503" s="230">
        <v>19</v>
      </c>
      <c r="H503" s="230">
        <v>21</v>
      </c>
      <c r="I503" s="230">
        <v>18</v>
      </c>
      <c r="J503" s="231">
        <v>30</v>
      </c>
      <c r="K503" s="230">
        <v>19.899999999999999</v>
      </c>
      <c r="L503" s="230">
        <v>19.399999999999999</v>
      </c>
      <c r="M503" s="230">
        <v>21.6</v>
      </c>
      <c r="N503" s="230">
        <v>19.3</v>
      </c>
      <c r="O503" s="230">
        <v>18.8</v>
      </c>
      <c r="P503" s="230">
        <v>19.100000000000001</v>
      </c>
      <c r="Q503" s="230">
        <v>19</v>
      </c>
      <c r="R503" s="230">
        <v>19.7</v>
      </c>
      <c r="S503" s="230">
        <v>18.100000000000001</v>
      </c>
      <c r="T503" s="230">
        <v>20.7</v>
      </c>
      <c r="U503" s="230">
        <v>20.2</v>
      </c>
      <c r="V503" s="230">
        <v>19.399999999999999</v>
      </c>
      <c r="W503" s="230">
        <v>19.100000000000001</v>
      </c>
      <c r="X503" s="230">
        <v>19.899999999999999</v>
      </c>
      <c r="Y503" s="230">
        <v>18.5</v>
      </c>
      <c r="Z503" s="230">
        <v>21</v>
      </c>
      <c r="AA503" s="230">
        <v>18.100000000000001</v>
      </c>
      <c r="AB503" s="227"/>
      <c r="AC503" s="228"/>
      <c r="AD503" s="228"/>
      <c r="AE503" s="228"/>
      <c r="AF503" s="228"/>
      <c r="AG503" s="228"/>
      <c r="AH503" s="228"/>
      <c r="AI503" s="228"/>
      <c r="AJ503" s="228"/>
      <c r="AK503" s="228"/>
      <c r="AL503" s="228"/>
      <c r="AM503" s="228"/>
      <c r="AN503" s="228"/>
      <c r="AO503" s="228"/>
      <c r="AP503" s="228"/>
      <c r="AQ503" s="228"/>
      <c r="AR503" s="228"/>
      <c r="AS503" s="228"/>
      <c r="AT503" s="228"/>
      <c r="AU503" s="228"/>
      <c r="AV503" s="228"/>
      <c r="AW503" s="228"/>
      <c r="AX503" s="228"/>
      <c r="AY503" s="228"/>
      <c r="AZ503" s="228"/>
      <c r="BA503" s="228"/>
      <c r="BB503" s="228"/>
      <c r="BC503" s="228"/>
      <c r="BD503" s="228"/>
      <c r="BE503" s="228"/>
      <c r="BF503" s="228"/>
      <c r="BG503" s="228"/>
      <c r="BH503" s="228"/>
      <c r="BI503" s="228"/>
      <c r="BJ503" s="228"/>
      <c r="BK503" s="228"/>
      <c r="BL503" s="228"/>
      <c r="BM503" s="229" t="e">
        <v>#N/A</v>
      </c>
    </row>
    <row r="504" spans="1:65">
      <c r="A504" s="29"/>
      <c r="B504" s="19">
        <v>1</v>
      </c>
      <c r="C504" s="9">
        <v>3</v>
      </c>
      <c r="D504" s="230">
        <v>20.2</v>
      </c>
      <c r="E504" s="230">
        <v>20</v>
      </c>
      <c r="F504" s="231">
        <v>11</v>
      </c>
      <c r="G504" s="230">
        <v>19</v>
      </c>
      <c r="H504" s="230">
        <v>20</v>
      </c>
      <c r="I504" s="230">
        <v>18</v>
      </c>
      <c r="J504" s="231">
        <v>20</v>
      </c>
      <c r="K504" s="232">
        <v>23.5</v>
      </c>
      <c r="L504" s="230">
        <v>19.8</v>
      </c>
      <c r="M504" s="230">
        <v>22.3</v>
      </c>
      <c r="N504" s="230">
        <v>18.899999999999999</v>
      </c>
      <c r="O504" s="230">
        <v>18.899999999999999</v>
      </c>
      <c r="P504" s="230">
        <v>19</v>
      </c>
      <c r="Q504" s="230">
        <v>19</v>
      </c>
      <c r="R504" s="230">
        <v>22.2</v>
      </c>
      <c r="S504" s="230">
        <v>18.5</v>
      </c>
      <c r="T504" s="230">
        <v>21.4</v>
      </c>
      <c r="U504" s="230">
        <v>20.100000000000001</v>
      </c>
      <c r="V504" s="230">
        <v>19.2</v>
      </c>
      <c r="W504" s="230">
        <v>19.399999999999999</v>
      </c>
      <c r="X504" s="230">
        <v>21.4</v>
      </c>
      <c r="Y504" s="230">
        <v>19.3</v>
      </c>
      <c r="Z504" s="230">
        <v>19.600000000000001</v>
      </c>
      <c r="AA504" s="230">
        <v>20.100000000000001</v>
      </c>
      <c r="AB504" s="227"/>
      <c r="AC504" s="228"/>
      <c r="AD504" s="228"/>
      <c r="AE504" s="228"/>
      <c r="AF504" s="228"/>
      <c r="AG504" s="228"/>
      <c r="AH504" s="228"/>
      <c r="AI504" s="228"/>
      <c r="AJ504" s="228"/>
      <c r="AK504" s="228"/>
      <c r="AL504" s="228"/>
      <c r="AM504" s="228"/>
      <c r="AN504" s="228"/>
      <c r="AO504" s="228"/>
      <c r="AP504" s="228"/>
      <c r="AQ504" s="228"/>
      <c r="AR504" s="228"/>
      <c r="AS504" s="228"/>
      <c r="AT504" s="228"/>
      <c r="AU504" s="228"/>
      <c r="AV504" s="228"/>
      <c r="AW504" s="228"/>
      <c r="AX504" s="228"/>
      <c r="AY504" s="228"/>
      <c r="AZ504" s="228"/>
      <c r="BA504" s="228"/>
      <c r="BB504" s="228"/>
      <c r="BC504" s="228"/>
      <c r="BD504" s="228"/>
      <c r="BE504" s="228"/>
      <c r="BF504" s="228"/>
      <c r="BG504" s="228"/>
      <c r="BH504" s="228"/>
      <c r="BI504" s="228"/>
      <c r="BJ504" s="228"/>
      <c r="BK504" s="228"/>
      <c r="BL504" s="228"/>
      <c r="BM504" s="229">
        <v>16</v>
      </c>
    </row>
    <row r="505" spans="1:65">
      <c r="A505" s="29"/>
      <c r="B505" s="19">
        <v>1</v>
      </c>
      <c r="C505" s="9">
        <v>4</v>
      </c>
      <c r="D505" s="232">
        <v>21.9</v>
      </c>
      <c r="E505" s="230">
        <v>20</v>
      </c>
      <c r="F505" s="231">
        <v>12</v>
      </c>
      <c r="G505" s="230">
        <v>20</v>
      </c>
      <c r="H505" s="230">
        <v>21</v>
      </c>
      <c r="I505" s="230">
        <v>19</v>
      </c>
      <c r="J505" s="231">
        <v>30</v>
      </c>
      <c r="K505" s="230">
        <v>20.5</v>
      </c>
      <c r="L505" s="230">
        <v>19.5</v>
      </c>
      <c r="M505" s="230">
        <v>21</v>
      </c>
      <c r="N505" s="230">
        <v>19.3</v>
      </c>
      <c r="O505" s="232">
        <v>19.899999999999999</v>
      </c>
      <c r="P505" s="230">
        <v>19.2</v>
      </c>
      <c r="Q505" s="230">
        <v>19</v>
      </c>
      <c r="R505" s="230">
        <v>18.2</v>
      </c>
      <c r="S505" s="230">
        <v>18.8</v>
      </c>
      <c r="T505" s="230">
        <v>21.1</v>
      </c>
      <c r="U505" s="230">
        <v>20.5</v>
      </c>
      <c r="V505" s="230">
        <v>20</v>
      </c>
      <c r="W505" s="230">
        <v>20.5</v>
      </c>
      <c r="X505" s="230">
        <v>20.2</v>
      </c>
      <c r="Y505" s="230">
        <v>20.399999999999999</v>
      </c>
      <c r="Z505" s="230">
        <v>19.899999999999999</v>
      </c>
      <c r="AA505" s="230">
        <v>18.899999999999999</v>
      </c>
      <c r="AB505" s="227"/>
      <c r="AC505" s="228"/>
      <c r="AD505" s="228"/>
      <c r="AE505" s="228"/>
      <c r="AF505" s="228"/>
      <c r="AG505" s="228"/>
      <c r="AH505" s="228"/>
      <c r="AI505" s="228"/>
      <c r="AJ505" s="228"/>
      <c r="AK505" s="228"/>
      <c r="AL505" s="228"/>
      <c r="AM505" s="228"/>
      <c r="AN505" s="228"/>
      <c r="AO505" s="228"/>
      <c r="AP505" s="228"/>
      <c r="AQ505" s="228"/>
      <c r="AR505" s="228"/>
      <c r="AS505" s="228"/>
      <c r="AT505" s="228"/>
      <c r="AU505" s="228"/>
      <c r="AV505" s="228"/>
      <c r="AW505" s="228"/>
      <c r="AX505" s="228"/>
      <c r="AY505" s="228"/>
      <c r="AZ505" s="228"/>
      <c r="BA505" s="228"/>
      <c r="BB505" s="228"/>
      <c r="BC505" s="228"/>
      <c r="BD505" s="228"/>
      <c r="BE505" s="228"/>
      <c r="BF505" s="228"/>
      <c r="BG505" s="228"/>
      <c r="BH505" s="228"/>
      <c r="BI505" s="228"/>
      <c r="BJ505" s="228"/>
      <c r="BK505" s="228"/>
      <c r="BL505" s="228"/>
      <c r="BM505" s="229">
        <v>19.84090909090909</v>
      </c>
    </row>
    <row r="506" spans="1:65">
      <c r="A506" s="29"/>
      <c r="B506" s="19">
        <v>1</v>
      </c>
      <c r="C506" s="9">
        <v>5</v>
      </c>
      <c r="D506" s="230">
        <v>20.3</v>
      </c>
      <c r="E506" s="230">
        <v>20</v>
      </c>
      <c r="F506" s="231">
        <v>12</v>
      </c>
      <c r="G506" s="230">
        <v>21</v>
      </c>
      <c r="H506" s="230">
        <v>21</v>
      </c>
      <c r="I506" s="230">
        <v>19</v>
      </c>
      <c r="J506" s="231">
        <v>30</v>
      </c>
      <c r="K506" s="230">
        <v>22.3</v>
      </c>
      <c r="L506" s="230">
        <v>19.600000000000001</v>
      </c>
      <c r="M506" s="230">
        <v>22.3</v>
      </c>
      <c r="N506" s="230">
        <v>18.899999999999999</v>
      </c>
      <c r="O506" s="230">
        <v>18.8</v>
      </c>
      <c r="P506" s="230">
        <v>19.5</v>
      </c>
      <c r="Q506" s="230">
        <v>18</v>
      </c>
      <c r="R506" s="230">
        <v>18.899999999999999</v>
      </c>
      <c r="S506" s="230">
        <v>19</v>
      </c>
      <c r="T506" s="230">
        <v>20.8</v>
      </c>
      <c r="U506" s="230">
        <v>20.7</v>
      </c>
      <c r="V506" s="230">
        <v>20</v>
      </c>
      <c r="W506" s="230">
        <v>19.8</v>
      </c>
      <c r="X506" s="230">
        <v>20.7</v>
      </c>
      <c r="Y506" s="230">
        <v>20.3</v>
      </c>
      <c r="Z506" s="230">
        <v>20.100000000000001</v>
      </c>
      <c r="AA506" s="230">
        <v>20.7</v>
      </c>
      <c r="AB506" s="227"/>
      <c r="AC506" s="228"/>
      <c r="AD506" s="228"/>
      <c r="AE506" s="228"/>
      <c r="AF506" s="228"/>
      <c r="AG506" s="228"/>
      <c r="AH506" s="228"/>
      <c r="AI506" s="228"/>
      <c r="AJ506" s="228"/>
      <c r="AK506" s="228"/>
      <c r="AL506" s="228"/>
      <c r="AM506" s="228"/>
      <c r="AN506" s="228"/>
      <c r="AO506" s="228"/>
      <c r="AP506" s="228"/>
      <c r="AQ506" s="228"/>
      <c r="AR506" s="228"/>
      <c r="AS506" s="228"/>
      <c r="AT506" s="228"/>
      <c r="AU506" s="228"/>
      <c r="AV506" s="228"/>
      <c r="AW506" s="228"/>
      <c r="AX506" s="228"/>
      <c r="AY506" s="228"/>
      <c r="AZ506" s="228"/>
      <c r="BA506" s="228"/>
      <c r="BB506" s="228"/>
      <c r="BC506" s="228"/>
      <c r="BD506" s="228"/>
      <c r="BE506" s="228"/>
      <c r="BF506" s="228"/>
      <c r="BG506" s="228"/>
      <c r="BH506" s="228"/>
      <c r="BI506" s="228"/>
      <c r="BJ506" s="228"/>
      <c r="BK506" s="228"/>
      <c r="BL506" s="228"/>
      <c r="BM506" s="229">
        <v>39</v>
      </c>
    </row>
    <row r="507" spans="1:65">
      <c r="A507" s="29"/>
      <c r="B507" s="19">
        <v>1</v>
      </c>
      <c r="C507" s="9">
        <v>6</v>
      </c>
      <c r="D507" s="230">
        <v>20.100000000000001</v>
      </c>
      <c r="E507" s="230">
        <v>20</v>
      </c>
      <c r="F507" s="231">
        <v>11</v>
      </c>
      <c r="G507" s="230">
        <v>20</v>
      </c>
      <c r="H507" s="230">
        <v>20</v>
      </c>
      <c r="I507" s="230">
        <v>18</v>
      </c>
      <c r="J507" s="231">
        <v>30</v>
      </c>
      <c r="K507" s="230">
        <v>20.3</v>
      </c>
      <c r="L507" s="230">
        <v>19.7</v>
      </c>
      <c r="M507" s="230">
        <v>21.9</v>
      </c>
      <c r="N507" s="230">
        <v>19.100000000000001</v>
      </c>
      <c r="O507" s="230">
        <v>19.100000000000001</v>
      </c>
      <c r="P507" s="230">
        <v>18.899999999999999</v>
      </c>
      <c r="Q507" s="230">
        <v>19</v>
      </c>
      <c r="R507" s="230">
        <v>21.7</v>
      </c>
      <c r="S507" s="230">
        <v>18</v>
      </c>
      <c r="T507" s="230">
        <v>21.3</v>
      </c>
      <c r="U507" s="230">
        <v>20.6</v>
      </c>
      <c r="V507" s="230">
        <v>19.5</v>
      </c>
      <c r="W507" s="230">
        <v>20</v>
      </c>
      <c r="X507" s="230">
        <v>19.899999999999999</v>
      </c>
      <c r="Y507" s="230">
        <v>20.3</v>
      </c>
      <c r="Z507" s="230">
        <v>20.3</v>
      </c>
      <c r="AA507" s="230">
        <v>18.100000000000001</v>
      </c>
      <c r="AB507" s="227"/>
      <c r="AC507" s="228"/>
      <c r="AD507" s="228"/>
      <c r="AE507" s="228"/>
      <c r="AF507" s="228"/>
      <c r="AG507" s="228"/>
      <c r="AH507" s="228"/>
      <c r="AI507" s="228"/>
      <c r="AJ507" s="228"/>
      <c r="AK507" s="228"/>
      <c r="AL507" s="228"/>
      <c r="AM507" s="228"/>
      <c r="AN507" s="228"/>
      <c r="AO507" s="228"/>
      <c r="AP507" s="228"/>
      <c r="AQ507" s="228"/>
      <c r="AR507" s="228"/>
      <c r="AS507" s="228"/>
      <c r="AT507" s="228"/>
      <c r="AU507" s="228"/>
      <c r="AV507" s="228"/>
      <c r="AW507" s="228"/>
      <c r="AX507" s="228"/>
      <c r="AY507" s="228"/>
      <c r="AZ507" s="228"/>
      <c r="BA507" s="228"/>
      <c r="BB507" s="228"/>
      <c r="BC507" s="228"/>
      <c r="BD507" s="228"/>
      <c r="BE507" s="228"/>
      <c r="BF507" s="228"/>
      <c r="BG507" s="228"/>
      <c r="BH507" s="228"/>
      <c r="BI507" s="228"/>
      <c r="BJ507" s="228"/>
      <c r="BK507" s="228"/>
      <c r="BL507" s="228"/>
      <c r="BM507" s="233"/>
    </row>
    <row r="508" spans="1:65">
      <c r="A508" s="29"/>
      <c r="B508" s="20" t="s">
        <v>273</v>
      </c>
      <c r="C508" s="12"/>
      <c r="D508" s="234">
        <v>20.666666666666668</v>
      </c>
      <c r="E508" s="234">
        <v>19.916666666666668</v>
      </c>
      <c r="F508" s="234">
        <v>11.666666666666666</v>
      </c>
      <c r="G508" s="234">
        <v>19.833333333333332</v>
      </c>
      <c r="H508" s="234">
        <v>20.666666666666668</v>
      </c>
      <c r="I508" s="234">
        <v>18.5</v>
      </c>
      <c r="J508" s="234">
        <v>28.333333333333332</v>
      </c>
      <c r="K508" s="234">
        <v>21.7</v>
      </c>
      <c r="L508" s="234">
        <v>19.733333333333331</v>
      </c>
      <c r="M508" s="234">
        <v>21.599999999999998</v>
      </c>
      <c r="N508" s="234">
        <v>19.083333333333332</v>
      </c>
      <c r="O508" s="234">
        <v>19.05</v>
      </c>
      <c r="P508" s="234">
        <v>19.233333333333334</v>
      </c>
      <c r="Q508" s="234">
        <v>18.833333333333332</v>
      </c>
      <c r="R508" s="234">
        <v>19.95</v>
      </c>
      <c r="S508" s="234">
        <v>18.583333333333332</v>
      </c>
      <c r="T508" s="234">
        <v>20.983333333333331</v>
      </c>
      <c r="U508" s="234">
        <v>20.416666666666668</v>
      </c>
      <c r="V508" s="234">
        <v>19.683333333333334</v>
      </c>
      <c r="W508" s="234">
        <v>19.883333333333333</v>
      </c>
      <c r="X508" s="234">
        <v>20.549999999999997</v>
      </c>
      <c r="Y508" s="234">
        <v>19.766666666666666</v>
      </c>
      <c r="Z508" s="234">
        <v>20.249999999999996</v>
      </c>
      <c r="AA508" s="234">
        <v>19.116666666666671</v>
      </c>
      <c r="AB508" s="227"/>
      <c r="AC508" s="228"/>
      <c r="AD508" s="228"/>
      <c r="AE508" s="228"/>
      <c r="AF508" s="228"/>
      <c r="AG508" s="228"/>
      <c r="AH508" s="228"/>
      <c r="AI508" s="228"/>
      <c r="AJ508" s="228"/>
      <c r="AK508" s="228"/>
      <c r="AL508" s="228"/>
      <c r="AM508" s="228"/>
      <c r="AN508" s="228"/>
      <c r="AO508" s="228"/>
      <c r="AP508" s="228"/>
      <c r="AQ508" s="228"/>
      <c r="AR508" s="228"/>
      <c r="AS508" s="228"/>
      <c r="AT508" s="228"/>
      <c r="AU508" s="228"/>
      <c r="AV508" s="228"/>
      <c r="AW508" s="228"/>
      <c r="AX508" s="228"/>
      <c r="AY508" s="228"/>
      <c r="AZ508" s="228"/>
      <c r="BA508" s="228"/>
      <c r="BB508" s="228"/>
      <c r="BC508" s="228"/>
      <c r="BD508" s="228"/>
      <c r="BE508" s="228"/>
      <c r="BF508" s="228"/>
      <c r="BG508" s="228"/>
      <c r="BH508" s="228"/>
      <c r="BI508" s="228"/>
      <c r="BJ508" s="228"/>
      <c r="BK508" s="228"/>
      <c r="BL508" s="228"/>
      <c r="BM508" s="233"/>
    </row>
    <row r="509" spans="1:65">
      <c r="A509" s="29"/>
      <c r="B509" s="3" t="s">
        <v>274</v>
      </c>
      <c r="C509" s="28"/>
      <c r="D509" s="230">
        <v>20.450000000000003</v>
      </c>
      <c r="E509" s="230">
        <v>20</v>
      </c>
      <c r="F509" s="230">
        <v>12</v>
      </c>
      <c r="G509" s="230">
        <v>20</v>
      </c>
      <c r="H509" s="230">
        <v>21</v>
      </c>
      <c r="I509" s="230">
        <v>18.5</v>
      </c>
      <c r="J509" s="230">
        <v>30</v>
      </c>
      <c r="K509" s="230">
        <v>21.4</v>
      </c>
      <c r="L509" s="230">
        <v>19.649999999999999</v>
      </c>
      <c r="M509" s="230">
        <v>21.75</v>
      </c>
      <c r="N509" s="230">
        <v>19.05</v>
      </c>
      <c r="O509" s="230">
        <v>18.850000000000001</v>
      </c>
      <c r="P509" s="230">
        <v>19.149999999999999</v>
      </c>
      <c r="Q509" s="230">
        <v>19</v>
      </c>
      <c r="R509" s="230">
        <v>19.350000000000001</v>
      </c>
      <c r="S509" s="230">
        <v>18.649999999999999</v>
      </c>
      <c r="T509" s="230">
        <v>20.950000000000003</v>
      </c>
      <c r="U509" s="230">
        <v>20.45</v>
      </c>
      <c r="V509" s="230">
        <v>19.75</v>
      </c>
      <c r="W509" s="230">
        <v>19.899999999999999</v>
      </c>
      <c r="X509" s="230">
        <v>20.45</v>
      </c>
      <c r="Y509" s="230">
        <v>20.05</v>
      </c>
      <c r="Z509" s="230">
        <v>20.200000000000003</v>
      </c>
      <c r="AA509" s="230">
        <v>18.850000000000001</v>
      </c>
      <c r="AB509" s="227"/>
      <c r="AC509" s="228"/>
      <c r="AD509" s="228"/>
      <c r="AE509" s="228"/>
      <c r="AF509" s="228"/>
      <c r="AG509" s="228"/>
      <c r="AH509" s="228"/>
      <c r="AI509" s="228"/>
      <c r="AJ509" s="228"/>
      <c r="AK509" s="228"/>
      <c r="AL509" s="228"/>
      <c r="AM509" s="228"/>
      <c r="AN509" s="228"/>
      <c r="AO509" s="228"/>
      <c r="AP509" s="228"/>
      <c r="AQ509" s="228"/>
      <c r="AR509" s="228"/>
      <c r="AS509" s="228"/>
      <c r="AT509" s="228"/>
      <c r="AU509" s="228"/>
      <c r="AV509" s="228"/>
      <c r="AW509" s="228"/>
      <c r="AX509" s="228"/>
      <c r="AY509" s="228"/>
      <c r="AZ509" s="228"/>
      <c r="BA509" s="228"/>
      <c r="BB509" s="228"/>
      <c r="BC509" s="228"/>
      <c r="BD509" s="228"/>
      <c r="BE509" s="228"/>
      <c r="BF509" s="228"/>
      <c r="BG509" s="228"/>
      <c r="BH509" s="228"/>
      <c r="BI509" s="228"/>
      <c r="BJ509" s="228"/>
      <c r="BK509" s="228"/>
      <c r="BL509" s="228"/>
      <c r="BM509" s="233"/>
    </row>
    <row r="510" spans="1:65">
      <c r="A510" s="29"/>
      <c r="B510" s="3" t="s">
        <v>275</v>
      </c>
      <c r="C510" s="28"/>
      <c r="D510" s="23">
        <v>0.67131711334261812</v>
      </c>
      <c r="E510" s="23">
        <v>0.20412414523193151</v>
      </c>
      <c r="F510" s="23">
        <v>0.5163977794943222</v>
      </c>
      <c r="G510" s="23">
        <v>0.752772652709081</v>
      </c>
      <c r="H510" s="23">
        <v>0.5163977794943222</v>
      </c>
      <c r="I510" s="23">
        <v>0.54772255750516607</v>
      </c>
      <c r="J510" s="23">
        <v>4.0824829046386233</v>
      </c>
      <c r="K510" s="23">
        <v>1.6876018487783189</v>
      </c>
      <c r="L510" s="23">
        <v>0.35590260840104337</v>
      </c>
      <c r="M510" s="23">
        <v>0.72663608498339816</v>
      </c>
      <c r="N510" s="23">
        <v>0.18348478592697273</v>
      </c>
      <c r="O510" s="23">
        <v>0.4324349662087924</v>
      </c>
      <c r="P510" s="23">
        <v>0.30767948691238201</v>
      </c>
      <c r="Q510" s="23">
        <v>0.40824829046386302</v>
      </c>
      <c r="R510" s="23">
        <v>1.628189178197669</v>
      </c>
      <c r="S510" s="23">
        <v>0.46224091842530202</v>
      </c>
      <c r="T510" s="23">
        <v>0.33115957885386071</v>
      </c>
      <c r="U510" s="23">
        <v>0.23166067138525387</v>
      </c>
      <c r="V510" s="23">
        <v>0.36009258068817107</v>
      </c>
      <c r="W510" s="23">
        <v>0.57067211835402165</v>
      </c>
      <c r="X510" s="23">
        <v>0.6534523701081818</v>
      </c>
      <c r="Y510" s="23">
        <v>0.74744007563594461</v>
      </c>
      <c r="Z510" s="23">
        <v>0.5009990019950139</v>
      </c>
      <c r="AA510" s="23">
        <v>1.066614582061705</v>
      </c>
      <c r="AB510" s="155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29"/>
      <c r="B511" s="3" t="s">
        <v>87</v>
      </c>
      <c r="C511" s="28"/>
      <c r="D511" s="13">
        <v>3.2483086129481517E-2</v>
      </c>
      <c r="E511" s="13">
        <v>1.0248911057670201E-2</v>
      </c>
      <c r="F511" s="13">
        <v>4.4262666813799048E-2</v>
      </c>
      <c r="G511" s="13">
        <v>3.7954923666004087E-2</v>
      </c>
      <c r="H511" s="13">
        <v>2.4986989330370427E-2</v>
      </c>
      <c r="I511" s="13">
        <v>2.9606624730008978E-2</v>
      </c>
      <c r="J511" s="13">
        <v>0.144087631928422</v>
      </c>
      <c r="K511" s="13">
        <v>7.7769670450613781E-2</v>
      </c>
      <c r="L511" s="13">
        <v>1.8035605155458281E-2</v>
      </c>
      <c r="M511" s="13">
        <v>3.364055948997214E-2</v>
      </c>
      <c r="N511" s="13">
        <v>9.614923280016039E-3</v>
      </c>
      <c r="O511" s="13">
        <v>2.2699998226183328E-2</v>
      </c>
      <c r="P511" s="13">
        <v>1.5997200359395943E-2</v>
      </c>
      <c r="Q511" s="13">
        <v>2.1676900378612196E-2</v>
      </c>
      <c r="R511" s="13">
        <v>8.1613492641487165E-2</v>
      </c>
      <c r="S511" s="13">
        <v>2.4873950767280828E-2</v>
      </c>
      <c r="T511" s="13">
        <v>1.5782029174925851E-2</v>
      </c>
      <c r="U511" s="13">
        <v>1.1346645129073659E-2</v>
      </c>
      <c r="V511" s="13">
        <v>1.8294288603971434E-2</v>
      </c>
      <c r="W511" s="13">
        <v>2.870102858444367E-2</v>
      </c>
      <c r="X511" s="13">
        <v>3.1798168861712016E-2</v>
      </c>
      <c r="Y511" s="13">
        <v>3.7813157283437336E-2</v>
      </c>
      <c r="Z511" s="13">
        <v>2.4740691456543902E-2</v>
      </c>
      <c r="AA511" s="13">
        <v>5.5795008651876449E-2</v>
      </c>
      <c r="AB511" s="155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29"/>
      <c r="B512" s="3" t="s">
        <v>276</v>
      </c>
      <c r="C512" s="28"/>
      <c r="D512" s="13">
        <v>4.1618938526155169E-2</v>
      </c>
      <c r="E512" s="13">
        <v>3.8182512409317138E-3</v>
      </c>
      <c r="F512" s="13">
        <v>-0.41198930889652541</v>
      </c>
      <c r="G512" s="13">
        <v>-3.8182512409312697E-4</v>
      </c>
      <c r="H512" s="13">
        <v>4.1618938526155169E-2</v>
      </c>
      <c r="I512" s="13">
        <v>-6.7583046964490245E-2</v>
      </c>
      <c r="J512" s="13">
        <v>0.42802596410843829</v>
      </c>
      <c r="K512" s="13">
        <v>9.3699885452462883E-2</v>
      </c>
      <c r="L512" s="13">
        <v>-5.4219167621230024E-3</v>
      </c>
      <c r="M512" s="13">
        <v>8.8659793814432897E-2</v>
      </c>
      <c r="N512" s="13">
        <v>-3.8182512409316582E-2</v>
      </c>
      <c r="O512" s="13">
        <v>-3.986254295532643E-2</v>
      </c>
      <c r="P512" s="13">
        <v>-3.0622374952271714E-2</v>
      </c>
      <c r="Q512" s="13">
        <v>-5.0782741504390994E-2</v>
      </c>
      <c r="R512" s="13">
        <v>5.4982817869415612E-3</v>
      </c>
      <c r="S512" s="13">
        <v>-6.3382970599465405E-2</v>
      </c>
      <c r="T512" s="13">
        <v>5.7579228713249275E-2</v>
      </c>
      <c r="U512" s="13">
        <v>2.9018709431080758E-2</v>
      </c>
      <c r="V512" s="13">
        <v>-7.9419625811377736E-3</v>
      </c>
      <c r="W512" s="13">
        <v>2.1382206949216442E-3</v>
      </c>
      <c r="X512" s="13">
        <v>3.5738831615120148E-2</v>
      </c>
      <c r="Y512" s="13">
        <v>-3.741886216113044E-3</v>
      </c>
      <c r="Z512" s="13">
        <v>2.0618556701030855E-2</v>
      </c>
      <c r="AA512" s="13">
        <v>-3.6502481863306402E-2</v>
      </c>
      <c r="AB512" s="155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29"/>
      <c r="B513" s="45" t="s">
        <v>277</v>
      </c>
      <c r="C513" s="46"/>
      <c r="D513" s="44">
        <v>0.78</v>
      </c>
      <c r="E513" s="44">
        <v>0.08</v>
      </c>
      <c r="F513" s="44">
        <v>7.68</v>
      </c>
      <c r="G513" s="44">
        <v>0</v>
      </c>
      <c r="H513" s="44">
        <v>0.78</v>
      </c>
      <c r="I513" s="44">
        <v>1.25</v>
      </c>
      <c r="J513" s="44" t="s">
        <v>278</v>
      </c>
      <c r="K513" s="44">
        <v>1.76</v>
      </c>
      <c r="L513" s="44">
        <v>0.09</v>
      </c>
      <c r="M513" s="44">
        <v>1.66</v>
      </c>
      <c r="N513" s="44">
        <v>0.71</v>
      </c>
      <c r="O513" s="44">
        <v>0.74</v>
      </c>
      <c r="P513" s="44">
        <v>0.56000000000000005</v>
      </c>
      <c r="Q513" s="44">
        <v>0.94</v>
      </c>
      <c r="R513" s="44">
        <v>0.11</v>
      </c>
      <c r="S513" s="44">
        <v>1.18</v>
      </c>
      <c r="T513" s="44">
        <v>1.08</v>
      </c>
      <c r="U513" s="44">
        <v>0.55000000000000004</v>
      </c>
      <c r="V513" s="44">
        <v>0.14000000000000001</v>
      </c>
      <c r="W513" s="44">
        <v>0.05</v>
      </c>
      <c r="X513" s="44">
        <v>0.67</v>
      </c>
      <c r="Y513" s="44">
        <v>0.06</v>
      </c>
      <c r="Z513" s="44">
        <v>0.39</v>
      </c>
      <c r="AA513" s="44">
        <v>0.67</v>
      </c>
      <c r="AB513" s="155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B514" s="30" t="s">
        <v>313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BM514" s="55"/>
    </row>
    <row r="515" spans="1:65">
      <c r="BM515" s="55"/>
    </row>
    <row r="516" spans="1:65" ht="15">
      <c r="B516" s="8" t="s">
        <v>526</v>
      </c>
      <c r="BM516" s="27" t="s">
        <v>67</v>
      </c>
    </row>
    <row r="517" spans="1:65" ht="15">
      <c r="A517" s="24" t="s">
        <v>23</v>
      </c>
      <c r="B517" s="18" t="s">
        <v>111</v>
      </c>
      <c r="C517" s="15" t="s">
        <v>112</v>
      </c>
      <c r="D517" s="16" t="s">
        <v>231</v>
      </c>
      <c r="E517" s="17" t="s">
        <v>231</v>
      </c>
      <c r="F517" s="17" t="s">
        <v>231</v>
      </c>
      <c r="G517" s="17" t="s">
        <v>231</v>
      </c>
      <c r="H517" s="17" t="s">
        <v>231</v>
      </c>
      <c r="I517" s="17" t="s">
        <v>231</v>
      </c>
      <c r="J517" s="17" t="s">
        <v>231</v>
      </c>
      <c r="K517" s="17" t="s">
        <v>231</v>
      </c>
      <c r="L517" s="17" t="s">
        <v>231</v>
      </c>
      <c r="M517" s="17" t="s">
        <v>231</v>
      </c>
      <c r="N517" s="17" t="s">
        <v>231</v>
      </c>
      <c r="O517" s="17" t="s">
        <v>231</v>
      </c>
      <c r="P517" s="155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>
        <v>1</v>
      </c>
    </row>
    <row r="518" spans="1:65">
      <c r="A518" s="29"/>
      <c r="B518" s="19" t="s">
        <v>232</v>
      </c>
      <c r="C518" s="9" t="s">
        <v>232</v>
      </c>
      <c r="D518" s="153" t="s">
        <v>235</v>
      </c>
      <c r="E518" s="154" t="s">
        <v>237</v>
      </c>
      <c r="F518" s="154" t="s">
        <v>240</v>
      </c>
      <c r="G518" s="154" t="s">
        <v>241</v>
      </c>
      <c r="H518" s="154" t="s">
        <v>243</v>
      </c>
      <c r="I518" s="154" t="s">
        <v>245</v>
      </c>
      <c r="J518" s="154" t="s">
        <v>249</v>
      </c>
      <c r="K518" s="154" t="s">
        <v>251</v>
      </c>
      <c r="L518" s="154" t="s">
        <v>252</v>
      </c>
      <c r="M518" s="154" t="s">
        <v>256</v>
      </c>
      <c r="N518" s="154" t="s">
        <v>260</v>
      </c>
      <c r="O518" s="154" t="s">
        <v>261</v>
      </c>
      <c r="P518" s="155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 t="s">
        <v>3</v>
      </c>
    </row>
    <row r="519" spans="1:65">
      <c r="A519" s="29"/>
      <c r="B519" s="19"/>
      <c r="C519" s="9"/>
      <c r="D519" s="10" t="s">
        <v>300</v>
      </c>
      <c r="E519" s="11" t="s">
        <v>299</v>
      </c>
      <c r="F519" s="11" t="s">
        <v>299</v>
      </c>
      <c r="G519" s="11" t="s">
        <v>300</v>
      </c>
      <c r="H519" s="11" t="s">
        <v>300</v>
      </c>
      <c r="I519" s="11" t="s">
        <v>300</v>
      </c>
      <c r="J519" s="11" t="s">
        <v>299</v>
      </c>
      <c r="K519" s="11" t="s">
        <v>300</v>
      </c>
      <c r="L519" s="11" t="s">
        <v>300</v>
      </c>
      <c r="M519" s="11" t="s">
        <v>299</v>
      </c>
      <c r="N519" s="11" t="s">
        <v>300</v>
      </c>
      <c r="O519" s="11" t="s">
        <v>300</v>
      </c>
      <c r="P519" s="155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2</v>
      </c>
    </row>
    <row r="520" spans="1:65">
      <c r="A520" s="29"/>
      <c r="B520" s="19"/>
      <c r="C520" s="9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155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3</v>
      </c>
    </row>
    <row r="521" spans="1:65">
      <c r="A521" s="29"/>
      <c r="B521" s="18">
        <v>1</v>
      </c>
      <c r="C521" s="14">
        <v>1</v>
      </c>
      <c r="D521" s="21">
        <v>0.36</v>
      </c>
      <c r="E521" s="21">
        <v>0.32</v>
      </c>
      <c r="F521" s="148">
        <v>0.3</v>
      </c>
      <c r="G521" s="21">
        <v>0.3</v>
      </c>
      <c r="H521" s="21">
        <v>0.32</v>
      </c>
      <c r="I521" s="148">
        <v>0.38</v>
      </c>
      <c r="J521" s="148">
        <v>0.4</v>
      </c>
      <c r="K521" s="21">
        <v>0.3</v>
      </c>
      <c r="L521" s="21">
        <v>0.3</v>
      </c>
      <c r="M521" s="148">
        <v>0.3</v>
      </c>
      <c r="N521" s="148">
        <v>0.3</v>
      </c>
      <c r="O521" s="21">
        <v>0.28000000000000003</v>
      </c>
      <c r="P521" s="155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>
        <v>1</v>
      </c>
    </row>
    <row r="522" spans="1:65">
      <c r="A522" s="29"/>
      <c r="B522" s="19">
        <v>1</v>
      </c>
      <c r="C522" s="9">
        <v>2</v>
      </c>
      <c r="D522" s="11">
        <v>0.36</v>
      </c>
      <c r="E522" s="11">
        <v>0.31</v>
      </c>
      <c r="F522" s="150">
        <v>0.4</v>
      </c>
      <c r="G522" s="11">
        <v>0.3</v>
      </c>
      <c r="H522" s="11">
        <v>0.32</v>
      </c>
      <c r="I522" s="150">
        <v>0.39</v>
      </c>
      <c r="J522" s="150">
        <v>0.3</v>
      </c>
      <c r="K522" s="11">
        <v>0.28999999999999998</v>
      </c>
      <c r="L522" s="11">
        <v>0.3</v>
      </c>
      <c r="M522" s="150">
        <v>0.3</v>
      </c>
      <c r="N522" s="150">
        <v>0.3</v>
      </c>
      <c r="O522" s="11">
        <v>0.27</v>
      </c>
      <c r="P522" s="155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22</v>
      </c>
    </row>
    <row r="523" spans="1:65">
      <c r="A523" s="29"/>
      <c r="B523" s="19">
        <v>1</v>
      </c>
      <c r="C523" s="9">
        <v>3</v>
      </c>
      <c r="D523" s="11">
        <v>0.34</v>
      </c>
      <c r="E523" s="11">
        <v>0.31</v>
      </c>
      <c r="F523" s="150">
        <v>0.3</v>
      </c>
      <c r="G523" s="11">
        <v>0.32</v>
      </c>
      <c r="H523" s="11">
        <v>0.33</v>
      </c>
      <c r="I523" s="150">
        <v>0.4</v>
      </c>
      <c r="J523" s="150">
        <v>0.3</v>
      </c>
      <c r="K523" s="11">
        <v>0.28999999999999998</v>
      </c>
      <c r="L523" s="11">
        <v>0.28000000000000003</v>
      </c>
      <c r="M523" s="150">
        <v>0.3</v>
      </c>
      <c r="N523" s="150">
        <v>0.3</v>
      </c>
      <c r="O523" s="11">
        <v>0.25</v>
      </c>
      <c r="P523" s="155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16</v>
      </c>
    </row>
    <row r="524" spans="1:65">
      <c r="A524" s="29"/>
      <c r="B524" s="19">
        <v>1</v>
      </c>
      <c r="C524" s="9">
        <v>4</v>
      </c>
      <c r="D524" s="11">
        <v>0.36</v>
      </c>
      <c r="E524" s="11">
        <v>0.28999999999999998</v>
      </c>
      <c r="F524" s="150">
        <v>0.6</v>
      </c>
      <c r="G524" s="11">
        <v>0.32</v>
      </c>
      <c r="H524" s="11">
        <v>0.32</v>
      </c>
      <c r="I524" s="150">
        <v>0.38</v>
      </c>
      <c r="J524" s="150">
        <v>0.4</v>
      </c>
      <c r="K524" s="11">
        <v>0.28999999999999998</v>
      </c>
      <c r="L524" s="11">
        <v>0.28999999999999998</v>
      </c>
      <c r="M524" s="150">
        <v>0.3</v>
      </c>
      <c r="N524" s="150">
        <v>0.3</v>
      </c>
      <c r="O524" s="11">
        <v>0.25</v>
      </c>
      <c r="P524" s="155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0.30714285714285711</v>
      </c>
    </row>
    <row r="525" spans="1:65">
      <c r="A525" s="29"/>
      <c r="B525" s="19">
        <v>1</v>
      </c>
      <c r="C525" s="9">
        <v>5</v>
      </c>
      <c r="D525" s="11">
        <v>0.34</v>
      </c>
      <c r="E525" s="11">
        <v>0.31</v>
      </c>
      <c r="F525" s="150">
        <v>0.3</v>
      </c>
      <c r="G525" s="11">
        <v>0.32</v>
      </c>
      <c r="H525" s="11">
        <v>0.34</v>
      </c>
      <c r="I525" s="150">
        <v>0.4</v>
      </c>
      <c r="J525" s="150">
        <v>0.3</v>
      </c>
      <c r="K525" s="11">
        <v>0.3</v>
      </c>
      <c r="L525" s="11">
        <v>0.28999999999999998</v>
      </c>
      <c r="M525" s="150">
        <v>0.3</v>
      </c>
      <c r="N525" s="150">
        <v>0.3</v>
      </c>
      <c r="O525" s="11">
        <v>0.27</v>
      </c>
      <c r="P525" s="155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40</v>
      </c>
    </row>
    <row r="526" spans="1:65">
      <c r="A526" s="29"/>
      <c r="B526" s="19">
        <v>1</v>
      </c>
      <c r="C526" s="9">
        <v>6</v>
      </c>
      <c r="D526" s="11">
        <v>0.34</v>
      </c>
      <c r="E526" s="11">
        <v>0.31</v>
      </c>
      <c r="F526" s="150">
        <v>0.3</v>
      </c>
      <c r="G526" s="11">
        <v>0.32</v>
      </c>
      <c r="H526" s="11">
        <v>0.35</v>
      </c>
      <c r="I526" s="150">
        <v>0.36</v>
      </c>
      <c r="J526" s="150">
        <v>0.3</v>
      </c>
      <c r="K526" s="11">
        <v>0.28999999999999998</v>
      </c>
      <c r="L526" s="11">
        <v>0.28000000000000003</v>
      </c>
      <c r="M526" s="150">
        <v>0.3</v>
      </c>
      <c r="N526" s="150">
        <v>0.3</v>
      </c>
      <c r="O526" s="11">
        <v>0.27</v>
      </c>
      <c r="P526" s="155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29"/>
      <c r="B527" s="20" t="s">
        <v>273</v>
      </c>
      <c r="C527" s="12"/>
      <c r="D527" s="22">
        <v>0.35000000000000003</v>
      </c>
      <c r="E527" s="22">
        <v>0.30833333333333335</v>
      </c>
      <c r="F527" s="22">
        <v>0.3666666666666667</v>
      </c>
      <c r="G527" s="22">
        <v>0.31333333333333335</v>
      </c>
      <c r="H527" s="22">
        <v>0.33</v>
      </c>
      <c r="I527" s="22">
        <v>0.38499999999999995</v>
      </c>
      <c r="J527" s="22">
        <v>0.33333333333333331</v>
      </c>
      <c r="K527" s="22">
        <v>0.29333333333333333</v>
      </c>
      <c r="L527" s="22">
        <v>0.28999999999999998</v>
      </c>
      <c r="M527" s="22">
        <v>0.3</v>
      </c>
      <c r="N527" s="22">
        <v>0.3</v>
      </c>
      <c r="O527" s="22">
        <v>0.26500000000000001</v>
      </c>
      <c r="P527" s="155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29"/>
      <c r="B528" s="3" t="s">
        <v>274</v>
      </c>
      <c r="C528" s="28"/>
      <c r="D528" s="11">
        <v>0.35</v>
      </c>
      <c r="E528" s="11">
        <v>0.31</v>
      </c>
      <c r="F528" s="11">
        <v>0.3</v>
      </c>
      <c r="G528" s="11">
        <v>0.32</v>
      </c>
      <c r="H528" s="11">
        <v>0.32500000000000001</v>
      </c>
      <c r="I528" s="11">
        <v>0.38500000000000001</v>
      </c>
      <c r="J528" s="11">
        <v>0.3</v>
      </c>
      <c r="K528" s="11">
        <v>0.28999999999999998</v>
      </c>
      <c r="L528" s="11">
        <v>0.28999999999999998</v>
      </c>
      <c r="M528" s="11">
        <v>0.3</v>
      </c>
      <c r="N528" s="11">
        <v>0.3</v>
      </c>
      <c r="O528" s="11">
        <v>0.27</v>
      </c>
      <c r="P528" s="155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29"/>
      <c r="B529" s="3" t="s">
        <v>275</v>
      </c>
      <c r="C529" s="28"/>
      <c r="D529" s="23">
        <v>1.09544511501033E-2</v>
      </c>
      <c r="E529" s="23">
        <v>9.8319208025017587E-3</v>
      </c>
      <c r="F529" s="23">
        <v>0.1211060141638995</v>
      </c>
      <c r="G529" s="23">
        <v>1.0327955589886455E-2</v>
      </c>
      <c r="H529" s="23">
        <v>1.2649110640673511E-2</v>
      </c>
      <c r="I529" s="23">
        <v>1.5165750888103116E-2</v>
      </c>
      <c r="J529" s="23">
        <v>5.1639777949432177E-2</v>
      </c>
      <c r="K529" s="23">
        <v>5.1639777949432277E-3</v>
      </c>
      <c r="L529" s="23">
        <v>8.9442719099991422E-3</v>
      </c>
      <c r="M529" s="23">
        <v>0</v>
      </c>
      <c r="N529" s="23">
        <v>0</v>
      </c>
      <c r="O529" s="23">
        <v>1.2247448713915901E-2</v>
      </c>
      <c r="P529" s="207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  <c r="AA529" s="208"/>
      <c r="AB529" s="208"/>
      <c r="AC529" s="208"/>
      <c r="AD529" s="208"/>
      <c r="AE529" s="208"/>
      <c r="AF529" s="208"/>
      <c r="AG529" s="208"/>
      <c r="AH529" s="208"/>
      <c r="AI529" s="208"/>
      <c r="AJ529" s="208"/>
      <c r="AK529" s="208"/>
      <c r="AL529" s="208"/>
      <c r="AM529" s="208"/>
      <c r="AN529" s="208"/>
      <c r="AO529" s="208"/>
      <c r="AP529" s="208"/>
      <c r="AQ529" s="208"/>
      <c r="AR529" s="208"/>
      <c r="AS529" s="208"/>
      <c r="AT529" s="208"/>
      <c r="AU529" s="208"/>
      <c r="AV529" s="208"/>
      <c r="AW529" s="208"/>
      <c r="AX529" s="208"/>
      <c r="AY529" s="208"/>
      <c r="AZ529" s="208"/>
      <c r="BA529" s="208"/>
      <c r="BB529" s="208"/>
      <c r="BC529" s="208"/>
      <c r="BD529" s="208"/>
      <c r="BE529" s="208"/>
      <c r="BF529" s="208"/>
      <c r="BG529" s="208"/>
      <c r="BH529" s="208"/>
      <c r="BI529" s="208"/>
      <c r="BJ529" s="208"/>
      <c r="BK529" s="208"/>
      <c r="BL529" s="208"/>
      <c r="BM529" s="56"/>
    </row>
    <row r="530" spans="1:65">
      <c r="A530" s="29"/>
      <c r="B530" s="3" t="s">
        <v>87</v>
      </c>
      <c r="C530" s="28"/>
      <c r="D530" s="13">
        <v>3.1298431857437997E-2</v>
      </c>
      <c r="E530" s="13">
        <v>3.1887310710816512E-2</v>
      </c>
      <c r="F530" s="13">
        <v>0.33028912953790773</v>
      </c>
      <c r="G530" s="13">
        <v>3.2961560393254645E-2</v>
      </c>
      <c r="H530" s="13">
        <v>3.8330638305071239E-2</v>
      </c>
      <c r="I530" s="13">
        <v>3.9391560748319787E-2</v>
      </c>
      <c r="J530" s="13">
        <v>0.15491933384829654</v>
      </c>
      <c r="K530" s="13">
        <v>1.7604469755488277E-2</v>
      </c>
      <c r="L530" s="13">
        <v>3.0842316931031528E-2</v>
      </c>
      <c r="M530" s="13">
        <v>0</v>
      </c>
      <c r="N530" s="13">
        <v>0</v>
      </c>
      <c r="O530" s="13">
        <v>4.6216787599682646E-2</v>
      </c>
      <c r="P530" s="155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3" t="s">
        <v>276</v>
      </c>
      <c r="C531" s="28"/>
      <c r="D531" s="13">
        <v>0.13953488372093048</v>
      </c>
      <c r="E531" s="13">
        <v>3.8759689922482909E-3</v>
      </c>
      <c r="F531" s="13">
        <v>0.19379844961240345</v>
      </c>
      <c r="G531" s="13">
        <v>2.0155038759690047E-2</v>
      </c>
      <c r="H531" s="13">
        <v>7.4418604651163012E-2</v>
      </c>
      <c r="I531" s="13">
        <v>0.25348837209302322</v>
      </c>
      <c r="J531" s="13">
        <v>8.5271317829457516E-2</v>
      </c>
      <c r="K531" s="13">
        <v>-4.4961240310077422E-2</v>
      </c>
      <c r="L531" s="13">
        <v>-5.5813953488372037E-2</v>
      </c>
      <c r="M531" s="13">
        <v>-2.3255813953488302E-2</v>
      </c>
      <c r="N531" s="13">
        <v>-2.3255813953488302E-2</v>
      </c>
      <c r="O531" s="13">
        <v>-0.13720930232558126</v>
      </c>
      <c r="P531" s="155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29"/>
      <c r="B532" s="45" t="s">
        <v>277</v>
      </c>
      <c r="C532" s="46"/>
      <c r="D532" s="44">
        <v>1.32</v>
      </c>
      <c r="E532" s="44">
        <v>0.08</v>
      </c>
      <c r="F532" s="44" t="s">
        <v>278</v>
      </c>
      <c r="G532" s="44">
        <v>0.08</v>
      </c>
      <c r="H532" s="44">
        <v>0.65</v>
      </c>
      <c r="I532" s="44">
        <v>2.5</v>
      </c>
      <c r="J532" s="44" t="s">
        <v>278</v>
      </c>
      <c r="K532" s="44">
        <v>0.59</v>
      </c>
      <c r="L532" s="44">
        <v>0.7</v>
      </c>
      <c r="M532" s="44" t="s">
        <v>278</v>
      </c>
      <c r="N532" s="44" t="s">
        <v>278</v>
      </c>
      <c r="O532" s="44">
        <v>1.55</v>
      </c>
      <c r="P532" s="155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B533" s="30" t="s">
        <v>314</v>
      </c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BM533" s="55"/>
    </row>
    <row r="534" spans="1:65">
      <c r="BM534" s="55"/>
    </row>
    <row r="535" spans="1:65" ht="15">
      <c r="B535" s="8" t="s">
        <v>527</v>
      </c>
      <c r="BM535" s="27" t="s">
        <v>67</v>
      </c>
    </row>
    <row r="536" spans="1:65" ht="15">
      <c r="A536" s="24" t="s">
        <v>55</v>
      </c>
      <c r="B536" s="18" t="s">
        <v>111</v>
      </c>
      <c r="C536" s="15" t="s">
        <v>112</v>
      </c>
      <c r="D536" s="16" t="s">
        <v>231</v>
      </c>
      <c r="E536" s="17" t="s">
        <v>231</v>
      </c>
      <c r="F536" s="17" t="s">
        <v>231</v>
      </c>
      <c r="G536" s="17" t="s">
        <v>231</v>
      </c>
      <c r="H536" s="17" t="s">
        <v>231</v>
      </c>
      <c r="I536" s="17" t="s">
        <v>231</v>
      </c>
      <c r="J536" s="17" t="s">
        <v>231</v>
      </c>
      <c r="K536" s="17" t="s">
        <v>231</v>
      </c>
      <c r="L536" s="17" t="s">
        <v>231</v>
      </c>
      <c r="M536" s="17" t="s">
        <v>231</v>
      </c>
      <c r="N536" s="17" t="s">
        <v>231</v>
      </c>
      <c r="O536" s="17" t="s">
        <v>231</v>
      </c>
      <c r="P536" s="17" t="s">
        <v>231</v>
      </c>
      <c r="Q536" s="17" t="s">
        <v>231</v>
      </c>
      <c r="R536" s="17" t="s">
        <v>231</v>
      </c>
      <c r="S536" s="17" t="s">
        <v>231</v>
      </c>
      <c r="T536" s="17" t="s">
        <v>231</v>
      </c>
      <c r="U536" s="17" t="s">
        <v>231</v>
      </c>
      <c r="V536" s="17" t="s">
        <v>231</v>
      </c>
      <c r="W536" s="17" t="s">
        <v>231</v>
      </c>
      <c r="X536" s="17" t="s">
        <v>231</v>
      </c>
      <c r="Y536" s="17" t="s">
        <v>231</v>
      </c>
      <c r="Z536" s="17" t="s">
        <v>231</v>
      </c>
      <c r="AA536" s="17" t="s">
        <v>231</v>
      </c>
      <c r="AB536" s="17" t="s">
        <v>231</v>
      </c>
      <c r="AC536" s="155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1</v>
      </c>
    </row>
    <row r="537" spans="1:65">
      <c r="A537" s="29"/>
      <c r="B537" s="19" t="s">
        <v>232</v>
      </c>
      <c r="C537" s="9" t="s">
        <v>232</v>
      </c>
      <c r="D537" s="153" t="s">
        <v>234</v>
      </c>
      <c r="E537" s="154" t="s">
        <v>235</v>
      </c>
      <c r="F537" s="154" t="s">
        <v>236</v>
      </c>
      <c r="G537" s="154" t="s">
        <v>237</v>
      </c>
      <c r="H537" s="154" t="s">
        <v>238</v>
      </c>
      <c r="I537" s="154" t="s">
        <v>239</v>
      </c>
      <c r="J537" s="154" t="s">
        <v>240</v>
      </c>
      <c r="K537" s="154" t="s">
        <v>241</v>
      </c>
      <c r="L537" s="154" t="s">
        <v>242</v>
      </c>
      <c r="M537" s="154" t="s">
        <v>243</v>
      </c>
      <c r="N537" s="154" t="s">
        <v>245</v>
      </c>
      <c r="O537" s="154" t="s">
        <v>246</v>
      </c>
      <c r="P537" s="154" t="s">
        <v>248</v>
      </c>
      <c r="Q537" s="154" t="s">
        <v>249</v>
      </c>
      <c r="R537" s="154" t="s">
        <v>251</v>
      </c>
      <c r="S537" s="154" t="s">
        <v>252</v>
      </c>
      <c r="T537" s="154" t="s">
        <v>253</v>
      </c>
      <c r="U537" s="154" t="s">
        <v>254</v>
      </c>
      <c r="V537" s="154" t="s">
        <v>256</v>
      </c>
      <c r="W537" s="154" t="s">
        <v>258</v>
      </c>
      <c r="X537" s="154" t="s">
        <v>260</v>
      </c>
      <c r="Y537" s="154" t="s">
        <v>261</v>
      </c>
      <c r="Z537" s="154" t="s">
        <v>262</v>
      </c>
      <c r="AA537" s="154" t="s">
        <v>263</v>
      </c>
      <c r="AB537" s="154" t="s">
        <v>264</v>
      </c>
      <c r="AC537" s="155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 t="s">
        <v>1</v>
      </c>
    </row>
    <row r="538" spans="1:65">
      <c r="A538" s="29"/>
      <c r="B538" s="19"/>
      <c r="C538" s="9"/>
      <c r="D538" s="10" t="s">
        <v>299</v>
      </c>
      <c r="E538" s="11" t="s">
        <v>115</v>
      </c>
      <c r="F538" s="11" t="s">
        <v>115</v>
      </c>
      <c r="G538" s="11" t="s">
        <v>299</v>
      </c>
      <c r="H538" s="11" t="s">
        <v>115</v>
      </c>
      <c r="I538" s="11" t="s">
        <v>115</v>
      </c>
      <c r="J538" s="11" t="s">
        <v>299</v>
      </c>
      <c r="K538" s="11" t="s">
        <v>115</v>
      </c>
      <c r="L538" s="11" t="s">
        <v>299</v>
      </c>
      <c r="M538" s="11" t="s">
        <v>115</v>
      </c>
      <c r="N538" s="11" t="s">
        <v>115</v>
      </c>
      <c r="O538" s="11" t="s">
        <v>115</v>
      </c>
      <c r="P538" s="11" t="s">
        <v>300</v>
      </c>
      <c r="Q538" s="11" t="s">
        <v>299</v>
      </c>
      <c r="R538" s="11" t="s">
        <v>299</v>
      </c>
      <c r="S538" s="11" t="s">
        <v>115</v>
      </c>
      <c r="T538" s="11" t="s">
        <v>299</v>
      </c>
      <c r="U538" s="11" t="s">
        <v>115</v>
      </c>
      <c r="V538" s="11" t="s">
        <v>299</v>
      </c>
      <c r="W538" s="11" t="s">
        <v>300</v>
      </c>
      <c r="X538" s="11" t="s">
        <v>300</v>
      </c>
      <c r="Y538" s="11" t="s">
        <v>299</v>
      </c>
      <c r="Z538" s="11" t="s">
        <v>299</v>
      </c>
      <c r="AA538" s="11" t="s">
        <v>299</v>
      </c>
      <c r="AB538" s="11" t="s">
        <v>299</v>
      </c>
      <c r="AC538" s="155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3</v>
      </c>
    </row>
    <row r="539" spans="1:65">
      <c r="A539" s="29"/>
      <c r="B539" s="19"/>
      <c r="C539" s="9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155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3</v>
      </c>
    </row>
    <row r="540" spans="1:65">
      <c r="A540" s="29"/>
      <c r="B540" s="18">
        <v>1</v>
      </c>
      <c r="C540" s="14">
        <v>1</v>
      </c>
      <c r="D540" s="204">
        <v>0.31</v>
      </c>
      <c r="E540" s="204">
        <v>0.32</v>
      </c>
      <c r="F540" s="205">
        <v>0.38</v>
      </c>
      <c r="G540" s="204">
        <v>0.33</v>
      </c>
      <c r="H540" s="204">
        <v>0.32690000000000002</v>
      </c>
      <c r="I540" s="204">
        <v>0.33</v>
      </c>
      <c r="J540" s="204">
        <v>0.30249999999999999</v>
      </c>
      <c r="K540" s="204">
        <v>0.33</v>
      </c>
      <c r="L540" s="204">
        <v>0.33</v>
      </c>
      <c r="M540" s="204">
        <v>0.31519999999999998</v>
      </c>
      <c r="N540" s="204">
        <v>0.31</v>
      </c>
      <c r="O540" s="204">
        <v>0.32500000000000001</v>
      </c>
      <c r="P540" s="204">
        <v>0.3</v>
      </c>
      <c r="Q540" s="204">
        <v>0.33</v>
      </c>
      <c r="R540" s="204">
        <v>0.31</v>
      </c>
      <c r="S540" s="204">
        <v>0.32</v>
      </c>
      <c r="T540" s="204">
        <v>0.32</v>
      </c>
      <c r="U540" s="205">
        <v>0.33899999999999997</v>
      </c>
      <c r="V540" s="204">
        <v>0.33</v>
      </c>
      <c r="W540" s="204">
        <v>0.31</v>
      </c>
      <c r="X540" s="204">
        <v>0.32629999999999998</v>
      </c>
      <c r="Y540" s="204">
        <v>0.32</v>
      </c>
      <c r="Z540" s="205">
        <v>0.28999999999999998</v>
      </c>
      <c r="AA540" s="204">
        <v>0.33</v>
      </c>
      <c r="AB540" s="204">
        <v>0.31</v>
      </c>
      <c r="AC540" s="207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08"/>
      <c r="AT540" s="208"/>
      <c r="AU540" s="208"/>
      <c r="AV540" s="208"/>
      <c r="AW540" s="208"/>
      <c r="AX540" s="208"/>
      <c r="AY540" s="208"/>
      <c r="AZ540" s="208"/>
      <c r="BA540" s="208"/>
      <c r="BB540" s="208"/>
      <c r="BC540" s="208"/>
      <c r="BD540" s="208"/>
      <c r="BE540" s="208"/>
      <c r="BF540" s="208"/>
      <c r="BG540" s="208"/>
      <c r="BH540" s="208"/>
      <c r="BI540" s="208"/>
      <c r="BJ540" s="208"/>
      <c r="BK540" s="208"/>
      <c r="BL540" s="208"/>
      <c r="BM540" s="209">
        <v>1</v>
      </c>
    </row>
    <row r="541" spans="1:65">
      <c r="A541" s="29"/>
      <c r="B541" s="19">
        <v>1</v>
      </c>
      <c r="C541" s="9">
        <v>2</v>
      </c>
      <c r="D541" s="23">
        <v>0.31</v>
      </c>
      <c r="E541" s="23">
        <v>0.31</v>
      </c>
      <c r="F541" s="211">
        <v>0.37</v>
      </c>
      <c r="G541" s="23">
        <v>0.31</v>
      </c>
      <c r="H541" s="23">
        <v>0.32629999999999998</v>
      </c>
      <c r="I541" s="23">
        <v>0.31</v>
      </c>
      <c r="J541" s="23">
        <v>0.3</v>
      </c>
      <c r="K541" s="23">
        <v>0.31</v>
      </c>
      <c r="L541" s="23">
        <v>0.32</v>
      </c>
      <c r="M541" s="23">
        <v>0.31659999999999999</v>
      </c>
      <c r="N541" s="23">
        <v>0.32</v>
      </c>
      <c r="O541" s="23">
        <v>0.32700000000000001</v>
      </c>
      <c r="P541" s="23">
        <v>0.3</v>
      </c>
      <c r="Q541" s="23">
        <v>0.33</v>
      </c>
      <c r="R541" s="23">
        <v>0.32</v>
      </c>
      <c r="S541" s="23">
        <v>0.308</v>
      </c>
      <c r="T541" s="23">
        <v>0.31</v>
      </c>
      <c r="U541" s="211">
        <v>0.34199999999999997</v>
      </c>
      <c r="V541" s="23">
        <v>0.32</v>
      </c>
      <c r="W541" s="23">
        <v>0.3</v>
      </c>
      <c r="X541" s="23">
        <v>0.30969999999999998</v>
      </c>
      <c r="Y541" s="23">
        <v>0.31</v>
      </c>
      <c r="Z541" s="211">
        <v>0.28999999999999998</v>
      </c>
      <c r="AA541" s="23">
        <v>0.32</v>
      </c>
      <c r="AB541" s="23">
        <v>0.31</v>
      </c>
      <c r="AC541" s="207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08"/>
      <c r="AT541" s="208"/>
      <c r="AU541" s="208"/>
      <c r="AV541" s="208"/>
      <c r="AW541" s="208"/>
      <c r="AX541" s="208"/>
      <c r="AY541" s="208"/>
      <c r="AZ541" s="208"/>
      <c r="BA541" s="208"/>
      <c r="BB541" s="208"/>
      <c r="BC541" s="208"/>
      <c r="BD541" s="208"/>
      <c r="BE541" s="208"/>
      <c r="BF541" s="208"/>
      <c r="BG541" s="208"/>
      <c r="BH541" s="208"/>
      <c r="BI541" s="208"/>
      <c r="BJ541" s="208"/>
      <c r="BK541" s="208"/>
      <c r="BL541" s="208"/>
      <c r="BM541" s="209" t="e">
        <v>#N/A</v>
      </c>
    </row>
    <row r="542" spans="1:65">
      <c r="A542" s="29"/>
      <c r="B542" s="19">
        <v>1</v>
      </c>
      <c r="C542" s="9">
        <v>3</v>
      </c>
      <c r="D542" s="23">
        <v>0.3</v>
      </c>
      <c r="E542" s="23">
        <v>0.3</v>
      </c>
      <c r="F542" s="211">
        <v>0.4</v>
      </c>
      <c r="G542" s="23">
        <v>0.31</v>
      </c>
      <c r="H542" s="23">
        <v>0.33169999999999999</v>
      </c>
      <c r="I542" s="23">
        <v>0.32</v>
      </c>
      <c r="J542" s="23">
        <v>0.30499999999999999</v>
      </c>
      <c r="K542" s="23">
        <v>0.32</v>
      </c>
      <c r="L542" s="23">
        <v>0.32</v>
      </c>
      <c r="M542" s="23">
        <v>0.3175</v>
      </c>
      <c r="N542" s="23">
        <v>0.31</v>
      </c>
      <c r="O542" s="23">
        <v>0.32700000000000001</v>
      </c>
      <c r="P542" s="23">
        <v>0.28999999999999998</v>
      </c>
      <c r="Q542" s="23">
        <v>0.32</v>
      </c>
      <c r="R542" s="23">
        <v>0.32</v>
      </c>
      <c r="S542" s="23">
        <v>0.32600000000000001</v>
      </c>
      <c r="T542" s="23">
        <v>0.28999999999999998</v>
      </c>
      <c r="U542" s="211">
        <v>0.35000000000000003</v>
      </c>
      <c r="V542" s="23">
        <v>0.32</v>
      </c>
      <c r="W542" s="23">
        <v>0.3</v>
      </c>
      <c r="X542" s="23">
        <v>0.31559999999999999</v>
      </c>
      <c r="Y542" s="23">
        <v>0.31</v>
      </c>
      <c r="Z542" s="211">
        <v>0.28999999999999998</v>
      </c>
      <c r="AA542" s="23">
        <v>0.32</v>
      </c>
      <c r="AB542" s="23">
        <v>0.28999999999999998</v>
      </c>
      <c r="AC542" s="207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08"/>
      <c r="AT542" s="208"/>
      <c r="AU542" s="208"/>
      <c r="AV542" s="208"/>
      <c r="AW542" s="208"/>
      <c r="AX542" s="208"/>
      <c r="AY542" s="208"/>
      <c r="AZ542" s="208"/>
      <c r="BA542" s="208"/>
      <c r="BB542" s="208"/>
      <c r="BC542" s="208"/>
      <c r="BD542" s="208"/>
      <c r="BE542" s="208"/>
      <c r="BF542" s="208"/>
      <c r="BG542" s="208"/>
      <c r="BH542" s="208"/>
      <c r="BI542" s="208"/>
      <c r="BJ542" s="208"/>
      <c r="BK542" s="208"/>
      <c r="BL542" s="208"/>
      <c r="BM542" s="209">
        <v>16</v>
      </c>
    </row>
    <row r="543" spans="1:65">
      <c r="A543" s="29"/>
      <c r="B543" s="19">
        <v>1</v>
      </c>
      <c r="C543" s="9">
        <v>4</v>
      </c>
      <c r="D543" s="23">
        <v>0.31</v>
      </c>
      <c r="E543" s="23">
        <v>0.31</v>
      </c>
      <c r="F543" s="211">
        <v>0.39</v>
      </c>
      <c r="G543" s="23">
        <v>0.32</v>
      </c>
      <c r="H543" s="23">
        <v>0.32990000000000003</v>
      </c>
      <c r="I543" s="23">
        <v>0.32</v>
      </c>
      <c r="J543" s="23">
        <v>0.30399999999999999</v>
      </c>
      <c r="K543" s="23">
        <v>0.31</v>
      </c>
      <c r="L543" s="23">
        <v>0.32</v>
      </c>
      <c r="M543" s="23">
        <v>0.31469999999999998</v>
      </c>
      <c r="N543" s="23">
        <v>0.31</v>
      </c>
      <c r="O543" s="23">
        <v>0.32700000000000001</v>
      </c>
      <c r="P543" s="23">
        <v>0.28999999999999998</v>
      </c>
      <c r="Q543" s="23">
        <v>0.33</v>
      </c>
      <c r="R543" s="23">
        <v>0.32</v>
      </c>
      <c r="S543" s="23">
        <v>0.307</v>
      </c>
      <c r="T543" s="23">
        <v>0.32</v>
      </c>
      <c r="U543" s="211">
        <v>0.34499999999999997</v>
      </c>
      <c r="V543" s="23">
        <v>0.33</v>
      </c>
      <c r="W543" s="23">
        <v>0.31</v>
      </c>
      <c r="X543" s="23">
        <v>0.32339999999999997</v>
      </c>
      <c r="Y543" s="23">
        <v>0.31</v>
      </c>
      <c r="Z543" s="211">
        <v>0.28999999999999998</v>
      </c>
      <c r="AA543" s="23">
        <v>0.32</v>
      </c>
      <c r="AB543" s="23">
        <v>0.31</v>
      </c>
      <c r="AC543" s="207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08"/>
      <c r="AT543" s="208"/>
      <c r="AU543" s="208"/>
      <c r="AV543" s="208"/>
      <c r="AW543" s="208"/>
      <c r="AX543" s="208"/>
      <c r="AY543" s="208"/>
      <c r="AZ543" s="208"/>
      <c r="BA543" s="208"/>
      <c r="BB543" s="208"/>
      <c r="BC543" s="208"/>
      <c r="BD543" s="208"/>
      <c r="BE543" s="208"/>
      <c r="BF543" s="208"/>
      <c r="BG543" s="208"/>
      <c r="BH543" s="208"/>
      <c r="BI543" s="208"/>
      <c r="BJ543" s="208"/>
      <c r="BK543" s="208"/>
      <c r="BL543" s="208"/>
      <c r="BM543" s="209">
        <v>0.31509857366330041</v>
      </c>
    </row>
    <row r="544" spans="1:65">
      <c r="A544" s="29"/>
      <c r="B544" s="19">
        <v>1</v>
      </c>
      <c r="C544" s="9">
        <v>5</v>
      </c>
      <c r="D544" s="23">
        <v>0.3</v>
      </c>
      <c r="E544" s="23">
        <v>0.34</v>
      </c>
      <c r="F544" s="211">
        <v>0.4</v>
      </c>
      <c r="G544" s="23">
        <v>0.32</v>
      </c>
      <c r="H544" s="23">
        <v>0.32929999999999998</v>
      </c>
      <c r="I544" s="23">
        <v>0.33</v>
      </c>
      <c r="J544" s="23">
        <v>0.30449999999999999</v>
      </c>
      <c r="K544" s="23">
        <v>0.32</v>
      </c>
      <c r="L544" s="23">
        <v>0.33</v>
      </c>
      <c r="M544" s="23">
        <v>0.31189999999999996</v>
      </c>
      <c r="N544" s="23">
        <v>0.3</v>
      </c>
      <c r="O544" s="23">
        <v>0.32600000000000001</v>
      </c>
      <c r="P544" s="23">
        <v>0.3</v>
      </c>
      <c r="Q544" s="23">
        <v>0.33</v>
      </c>
      <c r="R544" s="23">
        <v>0.31</v>
      </c>
      <c r="S544" s="23">
        <v>0.30599999999999999</v>
      </c>
      <c r="T544" s="23">
        <v>0.3</v>
      </c>
      <c r="U544" s="211">
        <v>0.34499999999999997</v>
      </c>
      <c r="V544" s="23">
        <v>0.32</v>
      </c>
      <c r="W544" s="23">
        <v>0.31</v>
      </c>
      <c r="X544" s="23">
        <v>0.32139999999999996</v>
      </c>
      <c r="Y544" s="23">
        <v>0.31</v>
      </c>
      <c r="Z544" s="211">
        <v>0.28999999999999998</v>
      </c>
      <c r="AA544" s="23">
        <v>0.32</v>
      </c>
      <c r="AB544" s="23">
        <v>0.28999999999999998</v>
      </c>
      <c r="AC544" s="207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08"/>
      <c r="AT544" s="208"/>
      <c r="AU544" s="208"/>
      <c r="AV544" s="208"/>
      <c r="AW544" s="208"/>
      <c r="AX544" s="208"/>
      <c r="AY544" s="208"/>
      <c r="AZ544" s="208"/>
      <c r="BA544" s="208"/>
      <c r="BB544" s="208"/>
      <c r="BC544" s="208"/>
      <c r="BD544" s="208"/>
      <c r="BE544" s="208"/>
      <c r="BF544" s="208"/>
      <c r="BG544" s="208"/>
      <c r="BH544" s="208"/>
      <c r="BI544" s="208"/>
      <c r="BJ544" s="208"/>
      <c r="BK544" s="208"/>
      <c r="BL544" s="208"/>
      <c r="BM544" s="209">
        <v>41</v>
      </c>
    </row>
    <row r="545" spans="1:65">
      <c r="A545" s="29"/>
      <c r="B545" s="19">
        <v>1</v>
      </c>
      <c r="C545" s="9">
        <v>6</v>
      </c>
      <c r="D545" s="23">
        <v>0.3</v>
      </c>
      <c r="E545" s="23">
        <v>0.3</v>
      </c>
      <c r="F545" s="211">
        <v>0.38</v>
      </c>
      <c r="G545" s="23">
        <v>0.32</v>
      </c>
      <c r="H545" s="23">
        <v>0.32690000000000002</v>
      </c>
      <c r="I545" s="23">
        <v>0.32</v>
      </c>
      <c r="J545" s="23">
        <v>0.30049999999999999</v>
      </c>
      <c r="K545" s="23">
        <v>0.31</v>
      </c>
      <c r="L545" s="23">
        <v>0.32</v>
      </c>
      <c r="M545" s="23">
        <v>0.31189999999999996</v>
      </c>
      <c r="N545" s="23">
        <v>0.31</v>
      </c>
      <c r="O545" s="23">
        <v>0.32500000000000001</v>
      </c>
      <c r="P545" s="23">
        <v>0.3</v>
      </c>
      <c r="Q545" s="23">
        <v>0.33</v>
      </c>
      <c r="R545" s="23">
        <v>0.33</v>
      </c>
      <c r="S545" s="23">
        <v>0.317</v>
      </c>
      <c r="T545" s="23">
        <v>0.32</v>
      </c>
      <c r="U545" s="211">
        <v>0.33999999999999997</v>
      </c>
      <c r="V545" s="23">
        <v>0.33</v>
      </c>
      <c r="W545" s="23">
        <v>0.3</v>
      </c>
      <c r="X545" s="23">
        <v>0.32050000000000001</v>
      </c>
      <c r="Y545" s="23">
        <v>0.31</v>
      </c>
      <c r="Z545" s="211">
        <v>0.28999999999999998</v>
      </c>
      <c r="AA545" s="23">
        <v>0.32</v>
      </c>
      <c r="AB545" s="23">
        <v>0.3</v>
      </c>
      <c r="AC545" s="207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08"/>
      <c r="AT545" s="208"/>
      <c r="AU545" s="208"/>
      <c r="AV545" s="208"/>
      <c r="AW545" s="208"/>
      <c r="AX545" s="208"/>
      <c r="AY545" s="208"/>
      <c r="AZ545" s="208"/>
      <c r="BA545" s="208"/>
      <c r="BB545" s="208"/>
      <c r="BC545" s="208"/>
      <c r="BD545" s="208"/>
      <c r="BE545" s="208"/>
      <c r="BF545" s="208"/>
      <c r="BG545" s="208"/>
      <c r="BH545" s="208"/>
      <c r="BI545" s="208"/>
      <c r="BJ545" s="208"/>
      <c r="BK545" s="208"/>
      <c r="BL545" s="208"/>
      <c r="BM545" s="56"/>
    </row>
    <row r="546" spans="1:65">
      <c r="A546" s="29"/>
      <c r="B546" s="20" t="s">
        <v>273</v>
      </c>
      <c r="C546" s="12"/>
      <c r="D546" s="213">
        <v>0.30499999999999999</v>
      </c>
      <c r="E546" s="213">
        <v>0.31333333333333335</v>
      </c>
      <c r="F546" s="213">
        <v>0.38666666666666666</v>
      </c>
      <c r="G546" s="213">
        <v>0.31833333333333336</v>
      </c>
      <c r="H546" s="213">
        <v>0.32849999999999996</v>
      </c>
      <c r="I546" s="213">
        <v>0.32166666666666671</v>
      </c>
      <c r="J546" s="213">
        <v>0.30275000000000002</v>
      </c>
      <c r="K546" s="213">
        <v>0.31666666666666671</v>
      </c>
      <c r="L546" s="213">
        <v>0.32333333333333336</v>
      </c>
      <c r="M546" s="213">
        <v>0.31463333333333332</v>
      </c>
      <c r="N546" s="213">
        <v>0.31</v>
      </c>
      <c r="O546" s="213">
        <v>0.32616666666666666</v>
      </c>
      <c r="P546" s="213">
        <v>0.29666666666666669</v>
      </c>
      <c r="Q546" s="213">
        <v>0.32833333333333337</v>
      </c>
      <c r="R546" s="213">
        <v>0.31833333333333336</v>
      </c>
      <c r="S546" s="213">
        <v>0.314</v>
      </c>
      <c r="T546" s="213">
        <v>0.31</v>
      </c>
      <c r="U546" s="213">
        <v>0.34349999999999997</v>
      </c>
      <c r="V546" s="213">
        <v>0.32500000000000001</v>
      </c>
      <c r="W546" s="213">
        <v>0.30499999999999999</v>
      </c>
      <c r="X546" s="213">
        <v>0.31948333333333329</v>
      </c>
      <c r="Y546" s="213">
        <v>0.3116666666666667</v>
      </c>
      <c r="Z546" s="213">
        <v>0.28999999999999998</v>
      </c>
      <c r="AA546" s="213">
        <v>0.32166666666666671</v>
      </c>
      <c r="AB546" s="213">
        <v>0.30166666666666669</v>
      </c>
      <c r="AC546" s="207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08"/>
      <c r="AT546" s="208"/>
      <c r="AU546" s="208"/>
      <c r="AV546" s="208"/>
      <c r="AW546" s="208"/>
      <c r="AX546" s="208"/>
      <c r="AY546" s="208"/>
      <c r="AZ546" s="208"/>
      <c r="BA546" s="208"/>
      <c r="BB546" s="208"/>
      <c r="BC546" s="208"/>
      <c r="BD546" s="208"/>
      <c r="BE546" s="208"/>
      <c r="BF546" s="208"/>
      <c r="BG546" s="208"/>
      <c r="BH546" s="208"/>
      <c r="BI546" s="208"/>
      <c r="BJ546" s="208"/>
      <c r="BK546" s="208"/>
      <c r="BL546" s="208"/>
      <c r="BM546" s="56"/>
    </row>
    <row r="547" spans="1:65">
      <c r="A547" s="29"/>
      <c r="B547" s="3" t="s">
        <v>274</v>
      </c>
      <c r="C547" s="28"/>
      <c r="D547" s="23">
        <v>0.30499999999999999</v>
      </c>
      <c r="E547" s="23">
        <v>0.31</v>
      </c>
      <c r="F547" s="23">
        <v>0.38500000000000001</v>
      </c>
      <c r="G547" s="23">
        <v>0.32</v>
      </c>
      <c r="H547" s="23">
        <v>0.3281</v>
      </c>
      <c r="I547" s="23">
        <v>0.32</v>
      </c>
      <c r="J547" s="23">
        <v>0.30325000000000002</v>
      </c>
      <c r="K547" s="23">
        <v>0.315</v>
      </c>
      <c r="L547" s="23">
        <v>0.32</v>
      </c>
      <c r="M547" s="23">
        <v>0.31494999999999995</v>
      </c>
      <c r="N547" s="23">
        <v>0.31</v>
      </c>
      <c r="O547" s="23">
        <v>0.32650000000000001</v>
      </c>
      <c r="P547" s="23">
        <v>0.3</v>
      </c>
      <c r="Q547" s="23">
        <v>0.33</v>
      </c>
      <c r="R547" s="23">
        <v>0.32</v>
      </c>
      <c r="S547" s="23">
        <v>0.3125</v>
      </c>
      <c r="T547" s="23">
        <v>0.315</v>
      </c>
      <c r="U547" s="23">
        <v>0.34349999999999997</v>
      </c>
      <c r="V547" s="23">
        <v>0.32500000000000001</v>
      </c>
      <c r="W547" s="23">
        <v>0.30499999999999999</v>
      </c>
      <c r="X547" s="23">
        <v>0.32094999999999996</v>
      </c>
      <c r="Y547" s="23">
        <v>0.31</v>
      </c>
      <c r="Z547" s="23">
        <v>0.28999999999999998</v>
      </c>
      <c r="AA547" s="23">
        <v>0.32</v>
      </c>
      <c r="AB547" s="23">
        <v>0.30499999999999999</v>
      </c>
      <c r="AC547" s="207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08"/>
      <c r="AT547" s="208"/>
      <c r="AU547" s="208"/>
      <c r="AV547" s="208"/>
      <c r="AW547" s="208"/>
      <c r="AX547" s="208"/>
      <c r="AY547" s="208"/>
      <c r="AZ547" s="208"/>
      <c r="BA547" s="208"/>
      <c r="BB547" s="208"/>
      <c r="BC547" s="208"/>
      <c r="BD547" s="208"/>
      <c r="BE547" s="208"/>
      <c r="BF547" s="208"/>
      <c r="BG547" s="208"/>
      <c r="BH547" s="208"/>
      <c r="BI547" s="208"/>
      <c r="BJ547" s="208"/>
      <c r="BK547" s="208"/>
      <c r="BL547" s="208"/>
      <c r="BM547" s="56"/>
    </row>
    <row r="548" spans="1:65">
      <c r="A548" s="29"/>
      <c r="B548" s="3" t="s">
        <v>275</v>
      </c>
      <c r="C548" s="28"/>
      <c r="D548" s="23">
        <v>5.4772255750516656E-3</v>
      </c>
      <c r="E548" s="23">
        <v>1.5055453054181633E-2</v>
      </c>
      <c r="F548" s="23">
        <v>1.2110601416389978E-2</v>
      </c>
      <c r="G548" s="23">
        <v>7.5277265270908156E-3</v>
      </c>
      <c r="H548" s="23">
        <v>2.13541565040626E-3</v>
      </c>
      <c r="I548" s="23">
        <v>7.5277265270908165E-3</v>
      </c>
      <c r="J548" s="23">
        <v>2.1154195801306197E-3</v>
      </c>
      <c r="K548" s="23">
        <v>8.1649658092772665E-3</v>
      </c>
      <c r="L548" s="23">
        <v>5.1639777949432277E-3</v>
      </c>
      <c r="M548" s="23">
        <v>2.3389456314046207E-3</v>
      </c>
      <c r="N548" s="23">
        <v>6.324555320336764E-3</v>
      </c>
      <c r="O548" s="23">
        <v>9.8319208025017578E-4</v>
      </c>
      <c r="P548" s="23">
        <v>5.1639777949432268E-3</v>
      </c>
      <c r="Q548" s="23">
        <v>4.0824829046386332E-3</v>
      </c>
      <c r="R548" s="23">
        <v>7.5277265270908156E-3</v>
      </c>
      <c r="S548" s="23">
        <v>8.2219219164377938E-3</v>
      </c>
      <c r="T548" s="23">
        <v>1.2649110640673528E-2</v>
      </c>
      <c r="U548" s="23">
        <v>4.0373258476372915E-3</v>
      </c>
      <c r="V548" s="23">
        <v>5.4772255750516656E-3</v>
      </c>
      <c r="W548" s="23">
        <v>5.4772255750516656E-3</v>
      </c>
      <c r="X548" s="23">
        <v>5.9549699131621683E-3</v>
      </c>
      <c r="Y548" s="23">
        <v>4.0824829046386341E-3</v>
      </c>
      <c r="Z548" s="23">
        <v>0</v>
      </c>
      <c r="AA548" s="23">
        <v>4.0824829046386341E-3</v>
      </c>
      <c r="AB548" s="23">
        <v>9.8319208025017604E-3</v>
      </c>
      <c r="AC548" s="207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08"/>
      <c r="AT548" s="208"/>
      <c r="AU548" s="208"/>
      <c r="AV548" s="208"/>
      <c r="AW548" s="208"/>
      <c r="AX548" s="208"/>
      <c r="AY548" s="208"/>
      <c r="AZ548" s="208"/>
      <c r="BA548" s="208"/>
      <c r="BB548" s="208"/>
      <c r="BC548" s="208"/>
      <c r="BD548" s="208"/>
      <c r="BE548" s="208"/>
      <c r="BF548" s="208"/>
      <c r="BG548" s="208"/>
      <c r="BH548" s="208"/>
      <c r="BI548" s="208"/>
      <c r="BJ548" s="208"/>
      <c r="BK548" s="208"/>
      <c r="BL548" s="208"/>
      <c r="BM548" s="56"/>
    </row>
    <row r="549" spans="1:65">
      <c r="A549" s="29"/>
      <c r="B549" s="3" t="s">
        <v>87</v>
      </c>
      <c r="C549" s="28"/>
      <c r="D549" s="13">
        <v>1.7958116639513657E-2</v>
      </c>
      <c r="E549" s="13">
        <v>4.8049318258026483E-2</v>
      </c>
      <c r="F549" s="13">
        <v>3.132052090445684E-2</v>
      </c>
      <c r="G549" s="13">
        <v>2.3647308462065388E-2</v>
      </c>
      <c r="H549" s="13">
        <v>6.500504263032756E-3</v>
      </c>
      <c r="I549" s="13">
        <v>2.340225863344295E-2</v>
      </c>
      <c r="J549" s="13">
        <v>6.9873479112489501E-3</v>
      </c>
      <c r="K549" s="13">
        <v>2.5784102555612417E-2</v>
      </c>
      <c r="L549" s="13">
        <v>1.5971065345185238E-2</v>
      </c>
      <c r="M549" s="13">
        <v>7.4338774173258425E-3</v>
      </c>
      <c r="N549" s="13">
        <v>2.0401791355925045E-2</v>
      </c>
      <c r="O549" s="13">
        <v>3.0143855296377387E-3</v>
      </c>
      <c r="P549" s="13">
        <v>1.7406666724527731E-2</v>
      </c>
      <c r="Q549" s="13">
        <v>1.2433958085193805E-2</v>
      </c>
      <c r="R549" s="13">
        <v>2.3647308462065388E-2</v>
      </c>
      <c r="S549" s="13">
        <v>2.6184464702031191E-2</v>
      </c>
      <c r="T549" s="13">
        <v>4.0803582711850091E-2</v>
      </c>
      <c r="U549" s="13">
        <v>1.1753495917430253E-2</v>
      </c>
      <c r="V549" s="13">
        <v>1.6853001769389739E-2</v>
      </c>
      <c r="W549" s="13">
        <v>1.7958116639513657E-2</v>
      </c>
      <c r="X549" s="13">
        <v>1.8639375804148893E-2</v>
      </c>
      <c r="Y549" s="13">
        <v>1.3098875629856578E-2</v>
      </c>
      <c r="Z549" s="13">
        <v>0</v>
      </c>
      <c r="AA549" s="13">
        <v>1.2691656698358447E-2</v>
      </c>
      <c r="AB549" s="13">
        <v>3.2592002660226826E-2</v>
      </c>
      <c r="AC549" s="155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29"/>
      <c r="B550" s="3" t="s">
        <v>276</v>
      </c>
      <c r="C550" s="28"/>
      <c r="D550" s="13">
        <v>-3.204893486471716E-2</v>
      </c>
      <c r="E550" s="13">
        <v>-5.6021844511847663E-3</v>
      </c>
      <c r="F550" s="13">
        <v>0.22712921918789952</v>
      </c>
      <c r="G550" s="13">
        <v>1.0265865796934559E-2</v>
      </c>
      <c r="H550" s="13">
        <v>4.253090130144388E-2</v>
      </c>
      <c r="I550" s="13">
        <v>2.0844565962347517E-2</v>
      </c>
      <c r="J550" s="13">
        <v>-3.9189557476370873E-2</v>
      </c>
      <c r="K550" s="13">
        <v>4.9765157142280803E-3</v>
      </c>
      <c r="L550" s="13">
        <v>2.6133916045053995E-2</v>
      </c>
      <c r="M550" s="13">
        <v>-1.4764913866738283E-3</v>
      </c>
      <c r="N550" s="13">
        <v>-1.6180884616597835E-2</v>
      </c>
      <c r="O550" s="13">
        <v>3.5125811185654943E-2</v>
      </c>
      <c r="P550" s="13">
        <v>-5.8495685278249443E-2</v>
      </c>
      <c r="Q550" s="13">
        <v>4.2001966293173432E-2</v>
      </c>
      <c r="R550" s="13">
        <v>1.0265865796934559E-2</v>
      </c>
      <c r="S550" s="13">
        <v>-3.486444418102308E-3</v>
      </c>
      <c r="T550" s="13">
        <v>-1.6180884616597835E-2</v>
      </c>
      <c r="U550" s="13">
        <v>9.0135052045801967E-2</v>
      </c>
      <c r="V550" s="13">
        <v>3.1423266127760474E-2</v>
      </c>
      <c r="W550" s="13">
        <v>-3.204893486471716E-2</v>
      </c>
      <c r="X550" s="13">
        <v>1.3915517354001761E-2</v>
      </c>
      <c r="Y550" s="13">
        <v>-1.0891534533891245E-2</v>
      </c>
      <c r="Z550" s="13">
        <v>-7.9653085609075469E-2</v>
      </c>
      <c r="AA550" s="13">
        <v>2.0844565962347517E-2</v>
      </c>
      <c r="AB550" s="13">
        <v>-4.2627635030130007E-2</v>
      </c>
      <c r="AC550" s="155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29"/>
      <c r="B551" s="45" t="s">
        <v>277</v>
      </c>
      <c r="C551" s="46"/>
      <c r="D551" s="44">
        <v>1.18</v>
      </c>
      <c r="E551" s="44">
        <v>0.34</v>
      </c>
      <c r="F551" s="44">
        <v>7.08</v>
      </c>
      <c r="G551" s="44">
        <v>0.17</v>
      </c>
      <c r="H551" s="44">
        <v>1.19</v>
      </c>
      <c r="I551" s="44">
        <v>0.51</v>
      </c>
      <c r="J551" s="44">
        <v>1.41</v>
      </c>
      <c r="K551" s="44">
        <v>0</v>
      </c>
      <c r="L551" s="44">
        <v>0.67</v>
      </c>
      <c r="M551" s="44">
        <v>0.21</v>
      </c>
      <c r="N551" s="44">
        <v>0.67</v>
      </c>
      <c r="O551" s="44">
        <v>0.96</v>
      </c>
      <c r="P551" s="44">
        <v>2.02</v>
      </c>
      <c r="Q551" s="44">
        <v>1.18</v>
      </c>
      <c r="R551" s="44">
        <v>0.17</v>
      </c>
      <c r="S551" s="44">
        <v>0.27</v>
      </c>
      <c r="T551" s="44">
        <v>0.67</v>
      </c>
      <c r="U551" s="44">
        <v>2.71</v>
      </c>
      <c r="V551" s="44">
        <v>0.84</v>
      </c>
      <c r="W551" s="44">
        <v>1.18</v>
      </c>
      <c r="X551" s="44">
        <v>0.28000000000000003</v>
      </c>
      <c r="Y551" s="44">
        <v>0.51</v>
      </c>
      <c r="Z551" s="44">
        <v>2.7</v>
      </c>
      <c r="AA551" s="44">
        <v>0.51</v>
      </c>
      <c r="AB551" s="44">
        <v>1.52</v>
      </c>
      <c r="AC551" s="155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B552" s="3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BM552" s="55"/>
    </row>
    <row r="553" spans="1:65" ht="15">
      <c r="B553" s="8" t="s">
        <v>528</v>
      </c>
      <c r="BM553" s="27" t="s">
        <v>67</v>
      </c>
    </row>
    <row r="554" spans="1:65" ht="15">
      <c r="A554" s="24" t="s">
        <v>56</v>
      </c>
      <c r="B554" s="18" t="s">
        <v>111</v>
      </c>
      <c r="C554" s="15" t="s">
        <v>112</v>
      </c>
      <c r="D554" s="16" t="s">
        <v>231</v>
      </c>
      <c r="E554" s="17" t="s">
        <v>231</v>
      </c>
      <c r="F554" s="17" t="s">
        <v>231</v>
      </c>
      <c r="G554" s="17" t="s">
        <v>231</v>
      </c>
      <c r="H554" s="17" t="s">
        <v>231</v>
      </c>
      <c r="I554" s="17" t="s">
        <v>231</v>
      </c>
      <c r="J554" s="17" t="s">
        <v>231</v>
      </c>
      <c r="K554" s="17" t="s">
        <v>231</v>
      </c>
      <c r="L554" s="17" t="s">
        <v>231</v>
      </c>
      <c r="M554" s="17" t="s">
        <v>231</v>
      </c>
      <c r="N554" s="17" t="s">
        <v>231</v>
      </c>
      <c r="O554" s="17" t="s">
        <v>231</v>
      </c>
      <c r="P554" s="17" t="s">
        <v>231</v>
      </c>
      <c r="Q554" s="17" t="s">
        <v>231</v>
      </c>
      <c r="R554" s="17" t="s">
        <v>231</v>
      </c>
      <c r="S554" s="17" t="s">
        <v>231</v>
      </c>
      <c r="T554" s="17" t="s">
        <v>231</v>
      </c>
      <c r="U554" s="17" t="s">
        <v>231</v>
      </c>
      <c r="V554" s="17" t="s">
        <v>231</v>
      </c>
      <c r="W554" s="17" t="s">
        <v>231</v>
      </c>
      <c r="X554" s="17" t="s">
        <v>231</v>
      </c>
      <c r="Y554" s="17" t="s">
        <v>231</v>
      </c>
      <c r="Z554" s="17" t="s">
        <v>231</v>
      </c>
      <c r="AA554" s="17" t="s">
        <v>231</v>
      </c>
      <c r="AB554" s="17" t="s">
        <v>231</v>
      </c>
      <c r="AC554" s="155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</v>
      </c>
    </row>
    <row r="555" spans="1:65">
      <c r="A555" s="29"/>
      <c r="B555" s="19" t="s">
        <v>232</v>
      </c>
      <c r="C555" s="9" t="s">
        <v>232</v>
      </c>
      <c r="D555" s="153" t="s">
        <v>234</v>
      </c>
      <c r="E555" s="154" t="s">
        <v>235</v>
      </c>
      <c r="F555" s="154" t="s">
        <v>236</v>
      </c>
      <c r="G555" s="154" t="s">
        <v>237</v>
      </c>
      <c r="H555" s="154" t="s">
        <v>238</v>
      </c>
      <c r="I555" s="154" t="s">
        <v>239</v>
      </c>
      <c r="J555" s="154" t="s">
        <v>240</v>
      </c>
      <c r="K555" s="154" t="s">
        <v>241</v>
      </c>
      <c r="L555" s="154" t="s">
        <v>242</v>
      </c>
      <c r="M555" s="154" t="s">
        <v>243</v>
      </c>
      <c r="N555" s="154" t="s">
        <v>245</v>
      </c>
      <c r="O555" s="154" t="s">
        <v>246</v>
      </c>
      <c r="P555" s="154" t="s">
        <v>248</v>
      </c>
      <c r="Q555" s="154" t="s">
        <v>249</v>
      </c>
      <c r="R555" s="154" t="s">
        <v>251</v>
      </c>
      <c r="S555" s="154" t="s">
        <v>252</v>
      </c>
      <c r="T555" s="154" t="s">
        <v>253</v>
      </c>
      <c r="U555" s="154" t="s">
        <v>254</v>
      </c>
      <c r="V555" s="154" t="s">
        <v>256</v>
      </c>
      <c r="W555" s="154" t="s">
        <v>258</v>
      </c>
      <c r="X555" s="154" t="s">
        <v>260</v>
      </c>
      <c r="Y555" s="154" t="s">
        <v>261</v>
      </c>
      <c r="Z555" s="154" t="s">
        <v>262</v>
      </c>
      <c r="AA555" s="154" t="s">
        <v>263</v>
      </c>
      <c r="AB555" s="154" t="s">
        <v>264</v>
      </c>
      <c r="AC555" s="155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 t="s">
        <v>1</v>
      </c>
    </row>
    <row r="556" spans="1:65">
      <c r="A556" s="29"/>
      <c r="B556" s="19"/>
      <c r="C556" s="9"/>
      <c r="D556" s="10" t="s">
        <v>299</v>
      </c>
      <c r="E556" s="11" t="s">
        <v>115</v>
      </c>
      <c r="F556" s="11" t="s">
        <v>115</v>
      </c>
      <c r="G556" s="11" t="s">
        <v>115</v>
      </c>
      <c r="H556" s="11" t="s">
        <v>115</v>
      </c>
      <c r="I556" s="11" t="s">
        <v>115</v>
      </c>
      <c r="J556" s="11" t="s">
        <v>299</v>
      </c>
      <c r="K556" s="11" t="s">
        <v>115</v>
      </c>
      <c r="L556" s="11" t="s">
        <v>299</v>
      </c>
      <c r="M556" s="11" t="s">
        <v>115</v>
      </c>
      <c r="N556" s="11" t="s">
        <v>115</v>
      </c>
      <c r="O556" s="11" t="s">
        <v>115</v>
      </c>
      <c r="P556" s="11" t="s">
        <v>300</v>
      </c>
      <c r="Q556" s="11" t="s">
        <v>299</v>
      </c>
      <c r="R556" s="11" t="s">
        <v>299</v>
      </c>
      <c r="S556" s="11" t="s">
        <v>115</v>
      </c>
      <c r="T556" s="11" t="s">
        <v>299</v>
      </c>
      <c r="U556" s="11" t="s">
        <v>115</v>
      </c>
      <c r="V556" s="11" t="s">
        <v>299</v>
      </c>
      <c r="W556" s="11" t="s">
        <v>300</v>
      </c>
      <c r="X556" s="11" t="s">
        <v>300</v>
      </c>
      <c r="Y556" s="11" t="s">
        <v>299</v>
      </c>
      <c r="Z556" s="11" t="s">
        <v>299</v>
      </c>
      <c r="AA556" s="11" t="s">
        <v>299</v>
      </c>
      <c r="AB556" s="11" t="s">
        <v>299</v>
      </c>
      <c r="AC556" s="155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3</v>
      </c>
    </row>
    <row r="557" spans="1:65">
      <c r="A557" s="29"/>
      <c r="B557" s="19"/>
      <c r="C557" s="9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155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7">
        <v>3</v>
      </c>
    </row>
    <row r="558" spans="1:65">
      <c r="A558" s="29"/>
      <c r="B558" s="18">
        <v>1</v>
      </c>
      <c r="C558" s="14">
        <v>1</v>
      </c>
      <c r="D558" s="204">
        <v>4.6199999999999998E-2</v>
      </c>
      <c r="E558" s="205">
        <v>4.8799999999999996E-2</v>
      </c>
      <c r="F558" s="205">
        <v>4.82E-2</v>
      </c>
      <c r="G558" s="204">
        <v>4.41E-2</v>
      </c>
      <c r="H558" s="204">
        <v>4.3400000000000001E-2</v>
      </c>
      <c r="I558" s="204">
        <v>4.5899999999999996E-2</v>
      </c>
      <c r="J558" s="204">
        <v>4.4000000000000004E-2</v>
      </c>
      <c r="K558" s="204">
        <v>4.6800000000000001E-2</v>
      </c>
      <c r="L558" s="204">
        <v>4.5199999999999997E-2</v>
      </c>
      <c r="M558" s="204">
        <v>4.6700000000000005E-2</v>
      </c>
      <c r="N558" s="204">
        <v>4.53E-2</v>
      </c>
      <c r="O558" s="204">
        <v>4.5899999999999996E-2</v>
      </c>
      <c r="P558" s="204">
        <v>4.3800000000000006E-2</v>
      </c>
      <c r="Q558" s="205">
        <v>4.0399999999999998E-2</v>
      </c>
      <c r="R558" s="204">
        <v>4.53E-2</v>
      </c>
      <c r="S558" s="204">
        <v>4.4299999999999999E-2</v>
      </c>
      <c r="T558" s="204">
        <v>4.6099999999999995E-2</v>
      </c>
      <c r="U558" s="204">
        <v>4.5499999999999999E-2</v>
      </c>
      <c r="V558" s="204">
        <v>4.5699999999999998E-2</v>
      </c>
      <c r="W558" s="205">
        <v>4.2299999999999997E-2</v>
      </c>
      <c r="X558" s="205">
        <v>4.87E-2</v>
      </c>
      <c r="Y558" s="204">
        <v>4.5499999999999999E-2</v>
      </c>
      <c r="Z558" s="204">
        <v>4.4000000000000004E-2</v>
      </c>
      <c r="AA558" s="204">
        <v>4.6300000000000001E-2</v>
      </c>
      <c r="AB558" s="204">
        <v>4.6099999999999995E-2</v>
      </c>
      <c r="AC558" s="207"/>
      <c r="AD558" s="208"/>
      <c r="AE558" s="208"/>
      <c r="AF558" s="208"/>
      <c r="AG558" s="208"/>
      <c r="AH558" s="208"/>
      <c r="AI558" s="208"/>
      <c r="AJ558" s="208"/>
      <c r="AK558" s="208"/>
      <c r="AL558" s="208"/>
      <c r="AM558" s="208"/>
      <c r="AN558" s="208"/>
      <c r="AO558" s="208"/>
      <c r="AP558" s="208"/>
      <c r="AQ558" s="208"/>
      <c r="AR558" s="208"/>
      <c r="AS558" s="208"/>
      <c r="AT558" s="208"/>
      <c r="AU558" s="208"/>
      <c r="AV558" s="208"/>
      <c r="AW558" s="208"/>
      <c r="AX558" s="208"/>
      <c r="AY558" s="208"/>
      <c r="AZ558" s="208"/>
      <c r="BA558" s="208"/>
      <c r="BB558" s="208"/>
      <c r="BC558" s="208"/>
      <c r="BD558" s="208"/>
      <c r="BE558" s="208"/>
      <c r="BF558" s="208"/>
      <c r="BG558" s="208"/>
      <c r="BH558" s="208"/>
      <c r="BI558" s="208"/>
      <c r="BJ558" s="208"/>
      <c r="BK558" s="208"/>
      <c r="BL558" s="208"/>
      <c r="BM558" s="209">
        <v>1</v>
      </c>
    </row>
    <row r="559" spans="1:65">
      <c r="A559" s="29"/>
      <c r="B559" s="19">
        <v>1</v>
      </c>
      <c r="C559" s="9">
        <v>2</v>
      </c>
      <c r="D559" s="23">
        <v>4.6800000000000001E-2</v>
      </c>
      <c r="E559" s="211">
        <v>0.05</v>
      </c>
      <c r="F559" s="211">
        <v>4.7600000000000003E-2</v>
      </c>
      <c r="G559" s="23">
        <v>4.58E-2</v>
      </c>
      <c r="H559" s="23">
        <v>4.41E-2</v>
      </c>
      <c r="I559" s="23">
        <v>4.4299999999999999E-2</v>
      </c>
      <c r="J559" s="23">
        <v>4.4499999999999998E-2</v>
      </c>
      <c r="K559" s="23">
        <v>4.5600000000000002E-2</v>
      </c>
      <c r="L559" s="23">
        <v>4.53E-2</v>
      </c>
      <c r="M559" s="23">
        <v>4.6800000000000001E-2</v>
      </c>
      <c r="N559" s="23">
        <v>4.5999999999999999E-2</v>
      </c>
      <c r="O559" s="23">
        <v>4.53E-2</v>
      </c>
      <c r="P559" s="23">
        <v>4.4999999999999998E-2</v>
      </c>
      <c r="Q559" s="211">
        <v>3.9899999999999998E-2</v>
      </c>
      <c r="R559" s="23">
        <v>4.5100000000000001E-2</v>
      </c>
      <c r="S559" s="23">
        <v>4.3099999999999999E-2</v>
      </c>
      <c r="T559" s="23">
        <v>4.4999999999999998E-2</v>
      </c>
      <c r="U559" s="23">
        <v>4.65E-2</v>
      </c>
      <c r="V559" s="23">
        <v>4.4900000000000002E-2</v>
      </c>
      <c r="W559" s="211">
        <v>4.2700000000000002E-2</v>
      </c>
      <c r="X559" s="211">
        <v>4.6700000000000005E-2</v>
      </c>
      <c r="Y559" s="23">
        <v>4.65E-2</v>
      </c>
      <c r="Z559" s="23">
        <v>4.5499999999999999E-2</v>
      </c>
      <c r="AA559" s="23">
        <v>4.5999999999999999E-2</v>
      </c>
      <c r="AB559" s="23">
        <v>4.3700000000000003E-2</v>
      </c>
      <c r="AC559" s="207"/>
      <c r="AD559" s="208"/>
      <c r="AE559" s="208"/>
      <c r="AF559" s="208"/>
      <c r="AG559" s="208"/>
      <c r="AH559" s="208"/>
      <c r="AI559" s="208"/>
      <c r="AJ559" s="208"/>
      <c r="AK559" s="208"/>
      <c r="AL559" s="208"/>
      <c r="AM559" s="208"/>
      <c r="AN559" s="208"/>
      <c r="AO559" s="208"/>
      <c r="AP559" s="208"/>
      <c r="AQ559" s="208"/>
      <c r="AR559" s="208"/>
      <c r="AS559" s="208"/>
      <c r="AT559" s="208"/>
      <c r="AU559" s="208"/>
      <c r="AV559" s="208"/>
      <c r="AW559" s="208"/>
      <c r="AX559" s="208"/>
      <c r="AY559" s="208"/>
      <c r="AZ559" s="208"/>
      <c r="BA559" s="208"/>
      <c r="BB559" s="208"/>
      <c r="BC559" s="208"/>
      <c r="BD559" s="208"/>
      <c r="BE559" s="208"/>
      <c r="BF559" s="208"/>
      <c r="BG559" s="208"/>
      <c r="BH559" s="208"/>
      <c r="BI559" s="208"/>
      <c r="BJ559" s="208"/>
      <c r="BK559" s="208"/>
      <c r="BL559" s="208"/>
      <c r="BM559" s="209">
        <v>23</v>
      </c>
    </row>
    <row r="560" spans="1:65">
      <c r="A560" s="29"/>
      <c r="B560" s="19">
        <v>1</v>
      </c>
      <c r="C560" s="9">
        <v>3</v>
      </c>
      <c r="D560" s="23">
        <v>4.5600000000000002E-2</v>
      </c>
      <c r="E560" s="211">
        <v>4.8799999999999996E-2</v>
      </c>
      <c r="F560" s="211">
        <v>4.7399999999999998E-2</v>
      </c>
      <c r="G560" s="23">
        <v>4.4700000000000004E-2</v>
      </c>
      <c r="H560" s="23">
        <v>4.3400000000000001E-2</v>
      </c>
      <c r="I560" s="23">
        <v>4.4700000000000004E-2</v>
      </c>
      <c r="J560" s="23">
        <v>4.4499999999999998E-2</v>
      </c>
      <c r="K560" s="23">
        <v>4.5399999999999996E-2</v>
      </c>
      <c r="L560" s="23">
        <v>4.53E-2</v>
      </c>
      <c r="M560" s="23">
        <v>4.6800000000000001E-2</v>
      </c>
      <c r="N560" s="23">
        <v>4.5399999999999996E-2</v>
      </c>
      <c r="O560" s="23">
        <v>4.4700000000000004E-2</v>
      </c>
      <c r="P560" s="23">
        <v>4.4499999999999998E-2</v>
      </c>
      <c r="Q560" s="211">
        <v>4.0599999999999997E-2</v>
      </c>
      <c r="R560" s="23">
        <v>4.5899999999999996E-2</v>
      </c>
      <c r="S560" s="23">
        <v>4.6900000000000004E-2</v>
      </c>
      <c r="T560" s="23">
        <v>4.2999999999999997E-2</v>
      </c>
      <c r="U560" s="23">
        <v>4.65E-2</v>
      </c>
      <c r="V560" s="23">
        <v>4.4700000000000004E-2</v>
      </c>
      <c r="W560" s="211">
        <v>4.2000000000000003E-2</v>
      </c>
      <c r="X560" s="211">
        <v>4.6900000000000004E-2</v>
      </c>
      <c r="Y560" s="23">
        <v>4.5899999999999996E-2</v>
      </c>
      <c r="Z560" s="23">
        <v>4.4499999999999998E-2</v>
      </c>
      <c r="AA560" s="23">
        <v>4.58E-2</v>
      </c>
      <c r="AB560" s="23">
        <v>4.4700000000000004E-2</v>
      </c>
      <c r="AC560" s="207"/>
      <c r="AD560" s="208"/>
      <c r="AE560" s="208"/>
      <c r="AF560" s="208"/>
      <c r="AG560" s="208"/>
      <c r="AH560" s="208"/>
      <c r="AI560" s="208"/>
      <c r="AJ560" s="208"/>
      <c r="AK560" s="208"/>
      <c r="AL560" s="208"/>
      <c r="AM560" s="208"/>
      <c r="AN560" s="208"/>
      <c r="AO560" s="208"/>
      <c r="AP560" s="208"/>
      <c r="AQ560" s="208"/>
      <c r="AR560" s="208"/>
      <c r="AS560" s="208"/>
      <c r="AT560" s="208"/>
      <c r="AU560" s="208"/>
      <c r="AV560" s="208"/>
      <c r="AW560" s="208"/>
      <c r="AX560" s="208"/>
      <c r="AY560" s="208"/>
      <c r="AZ560" s="208"/>
      <c r="BA560" s="208"/>
      <c r="BB560" s="208"/>
      <c r="BC560" s="208"/>
      <c r="BD560" s="208"/>
      <c r="BE560" s="208"/>
      <c r="BF560" s="208"/>
      <c r="BG560" s="208"/>
      <c r="BH560" s="208"/>
      <c r="BI560" s="208"/>
      <c r="BJ560" s="208"/>
      <c r="BK560" s="208"/>
      <c r="BL560" s="208"/>
      <c r="BM560" s="209">
        <v>16</v>
      </c>
    </row>
    <row r="561" spans="1:65">
      <c r="A561" s="29"/>
      <c r="B561" s="19">
        <v>1</v>
      </c>
      <c r="C561" s="9">
        <v>4</v>
      </c>
      <c r="D561" s="23">
        <v>4.6300000000000001E-2</v>
      </c>
      <c r="E561" s="211">
        <v>4.9200000000000001E-2</v>
      </c>
      <c r="F561" s="211">
        <v>4.8000000000000001E-2</v>
      </c>
      <c r="G561" s="23">
        <v>4.5399999999999996E-2</v>
      </c>
      <c r="H561" s="23">
        <v>4.41E-2</v>
      </c>
      <c r="I561" s="23">
        <v>4.4499999999999998E-2</v>
      </c>
      <c r="J561" s="23">
        <v>4.5499999999999999E-2</v>
      </c>
      <c r="K561" s="23">
        <v>4.5999999999999999E-2</v>
      </c>
      <c r="L561" s="23">
        <v>4.5600000000000002E-2</v>
      </c>
      <c r="M561" s="23">
        <v>4.65E-2</v>
      </c>
      <c r="N561" s="23">
        <v>4.3700000000000003E-2</v>
      </c>
      <c r="O561" s="23">
        <v>4.4999999999999998E-2</v>
      </c>
      <c r="P561" s="23">
        <v>4.4000000000000004E-2</v>
      </c>
      <c r="Q561" s="211">
        <v>4.1800000000000004E-2</v>
      </c>
      <c r="R561" s="23">
        <v>4.4900000000000002E-2</v>
      </c>
      <c r="S561" s="23">
        <v>4.4700000000000004E-2</v>
      </c>
      <c r="T561" s="23">
        <v>4.6099999999999995E-2</v>
      </c>
      <c r="U561" s="23">
        <v>4.6099999999999995E-2</v>
      </c>
      <c r="V561" s="23">
        <v>4.5600000000000002E-2</v>
      </c>
      <c r="W561" s="211">
        <v>4.3299999999999998E-2</v>
      </c>
      <c r="X561" s="211">
        <v>4.87E-2</v>
      </c>
      <c r="Y561" s="23">
        <v>4.7199999999999999E-2</v>
      </c>
      <c r="Z561" s="23">
        <v>4.5100000000000001E-2</v>
      </c>
      <c r="AA561" s="23">
        <v>4.58E-2</v>
      </c>
      <c r="AB561" s="23">
        <v>4.3800000000000006E-2</v>
      </c>
      <c r="AC561" s="207"/>
      <c r="AD561" s="208"/>
      <c r="AE561" s="208"/>
      <c r="AF561" s="208"/>
      <c r="AG561" s="208"/>
      <c r="AH561" s="208"/>
      <c r="AI561" s="208"/>
      <c r="AJ561" s="208"/>
      <c r="AK561" s="208"/>
      <c r="AL561" s="208"/>
      <c r="AM561" s="208"/>
      <c r="AN561" s="208"/>
      <c r="AO561" s="208"/>
      <c r="AP561" s="208"/>
      <c r="AQ561" s="208"/>
      <c r="AR561" s="208"/>
      <c r="AS561" s="208"/>
      <c r="AT561" s="208"/>
      <c r="AU561" s="208"/>
      <c r="AV561" s="208"/>
      <c r="AW561" s="208"/>
      <c r="AX561" s="208"/>
      <c r="AY561" s="208"/>
      <c r="AZ561" s="208"/>
      <c r="BA561" s="208"/>
      <c r="BB561" s="208"/>
      <c r="BC561" s="208"/>
      <c r="BD561" s="208"/>
      <c r="BE561" s="208"/>
      <c r="BF561" s="208"/>
      <c r="BG561" s="208"/>
      <c r="BH561" s="208"/>
      <c r="BI561" s="208"/>
      <c r="BJ561" s="208"/>
      <c r="BK561" s="208"/>
      <c r="BL561" s="208"/>
      <c r="BM561" s="209">
        <v>4.5233887216666671E-2</v>
      </c>
    </row>
    <row r="562" spans="1:65">
      <c r="A562" s="29"/>
      <c r="B562" s="19">
        <v>1</v>
      </c>
      <c r="C562" s="9">
        <v>5</v>
      </c>
      <c r="D562" s="23">
        <v>4.48E-2</v>
      </c>
      <c r="E562" s="211">
        <v>4.9000000000000002E-2</v>
      </c>
      <c r="F562" s="211">
        <v>4.82E-2</v>
      </c>
      <c r="G562" s="23">
        <v>4.6600000000000003E-2</v>
      </c>
      <c r="H562" s="23">
        <v>4.3400000000000001E-2</v>
      </c>
      <c r="I562" s="23">
        <v>4.5699999999999998E-2</v>
      </c>
      <c r="J562" s="23">
        <v>4.5499999999999999E-2</v>
      </c>
      <c r="K562" s="23">
        <v>4.5600000000000002E-2</v>
      </c>
      <c r="L562" s="23">
        <v>4.53E-2</v>
      </c>
      <c r="M562" s="23">
        <v>4.5999999999999999E-2</v>
      </c>
      <c r="N562" s="23">
        <v>4.4400000000000002E-2</v>
      </c>
      <c r="O562" s="23">
        <v>4.5899999999999996E-2</v>
      </c>
      <c r="P562" s="23">
        <v>4.3400000000000001E-2</v>
      </c>
      <c r="Q562" s="211">
        <v>4.1800000000000004E-2</v>
      </c>
      <c r="R562" s="23">
        <v>4.5399999999999996E-2</v>
      </c>
      <c r="S562" s="23">
        <v>4.4700000000000004E-2</v>
      </c>
      <c r="T562" s="23">
        <v>4.4999999999999998E-2</v>
      </c>
      <c r="U562" s="23">
        <v>4.6399999999999997E-2</v>
      </c>
      <c r="V562" s="23">
        <v>4.5899999999999996E-2</v>
      </c>
      <c r="W562" s="211">
        <v>4.2999999999999997E-2</v>
      </c>
      <c r="X562" s="211">
        <v>4.82E-2</v>
      </c>
      <c r="Y562" s="23">
        <v>4.65E-2</v>
      </c>
      <c r="Z562" s="23">
        <v>4.5199999999999997E-2</v>
      </c>
      <c r="AA562" s="23">
        <v>4.5899999999999996E-2</v>
      </c>
      <c r="AB562" s="23">
        <v>4.4700000000000004E-2</v>
      </c>
      <c r="AC562" s="207"/>
      <c r="AD562" s="208"/>
      <c r="AE562" s="208"/>
      <c r="AF562" s="208"/>
      <c r="AG562" s="208"/>
      <c r="AH562" s="208"/>
      <c r="AI562" s="208"/>
      <c r="AJ562" s="208"/>
      <c r="AK562" s="208"/>
      <c r="AL562" s="208"/>
      <c r="AM562" s="208"/>
      <c r="AN562" s="208"/>
      <c r="AO562" s="208"/>
      <c r="AP562" s="208"/>
      <c r="AQ562" s="208"/>
      <c r="AR562" s="208"/>
      <c r="AS562" s="208"/>
      <c r="AT562" s="208"/>
      <c r="AU562" s="208"/>
      <c r="AV562" s="208"/>
      <c r="AW562" s="208"/>
      <c r="AX562" s="208"/>
      <c r="AY562" s="208"/>
      <c r="AZ562" s="208"/>
      <c r="BA562" s="208"/>
      <c r="BB562" s="208"/>
      <c r="BC562" s="208"/>
      <c r="BD562" s="208"/>
      <c r="BE562" s="208"/>
      <c r="BF562" s="208"/>
      <c r="BG562" s="208"/>
      <c r="BH562" s="208"/>
      <c r="BI562" s="208"/>
      <c r="BJ562" s="208"/>
      <c r="BK562" s="208"/>
      <c r="BL562" s="208"/>
      <c r="BM562" s="209">
        <v>42</v>
      </c>
    </row>
    <row r="563" spans="1:65">
      <c r="A563" s="29"/>
      <c r="B563" s="19">
        <v>1</v>
      </c>
      <c r="C563" s="9">
        <v>6</v>
      </c>
      <c r="D563" s="23">
        <v>4.5100000000000001E-2</v>
      </c>
      <c r="E563" s="211">
        <v>4.8799999999999996E-2</v>
      </c>
      <c r="F563" s="211">
        <v>4.8099999999999997E-2</v>
      </c>
      <c r="G563" s="23">
        <v>4.4400000000000002E-2</v>
      </c>
      <c r="H563" s="23">
        <v>4.3400000000000001E-2</v>
      </c>
      <c r="I563" s="23">
        <v>4.5399999999999996E-2</v>
      </c>
      <c r="J563" s="23">
        <v>4.4000000000000004E-2</v>
      </c>
      <c r="K563" s="23">
        <v>4.5600000000000002E-2</v>
      </c>
      <c r="L563" s="23">
        <v>4.5899999999999996E-2</v>
      </c>
      <c r="M563" s="23">
        <v>4.6199999999999998E-2</v>
      </c>
      <c r="N563" s="23">
        <v>4.3499999999999997E-2</v>
      </c>
      <c r="O563" s="23">
        <v>4.5499999999999999E-2</v>
      </c>
      <c r="P563" s="23">
        <v>4.41E-2</v>
      </c>
      <c r="Q563" s="211">
        <v>4.0599999999999997E-2</v>
      </c>
      <c r="R563" s="23">
        <v>4.6099999999999995E-2</v>
      </c>
      <c r="S563" s="23">
        <v>4.5600000000000002E-2</v>
      </c>
      <c r="T563" s="23">
        <v>4.58E-2</v>
      </c>
      <c r="U563" s="23">
        <v>4.5199999999999997E-2</v>
      </c>
      <c r="V563" s="23">
        <v>4.5399999999999996E-2</v>
      </c>
      <c r="W563" s="211">
        <v>4.2799999999999998E-2</v>
      </c>
      <c r="X563" s="211">
        <v>4.8000000000000001E-2</v>
      </c>
      <c r="Y563" s="23">
        <v>4.6199999999999998E-2</v>
      </c>
      <c r="Z563" s="23">
        <v>4.4400000000000002E-2</v>
      </c>
      <c r="AA563" s="23">
        <v>4.58E-2</v>
      </c>
      <c r="AB563" s="23">
        <v>4.3499999999999997E-2</v>
      </c>
      <c r="AC563" s="207"/>
      <c r="AD563" s="208"/>
      <c r="AE563" s="208"/>
      <c r="AF563" s="208"/>
      <c r="AG563" s="208"/>
      <c r="AH563" s="208"/>
      <c r="AI563" s="208"/>
      <c r="AJ563" s="208"/>
      <c r="AK563" s="208"/>
      <c r="AL563" s="208"/>
      <c r="AM563" s="208"/>
      <c r="AN563" s="208"/>
      <c r="AO563" s="208"/>
      <c r="AP563" s="208"/>
      <c r="AQ563" s="208"/>
      <c r="AR563" s="208"/>
      <c r="AS563" s="208"/>
      <c r="AT563" s="208"/>
      <c r="AU563" s="208"/>
      <c r="AV563" s="208"/>
      <c r="AW563" s="208"/>
      <c r="AX563" s="208"/>
      <c r="AY563" s="208"/>
      <c r="AZ563" s="208"/>
      <c r="BA563" s="208"/>
      <c r="BB563" s="208"/>
      <c r="BC563" s="208"/>
      <c r="BD563" s="208"/>
      <c r="BE563" s="208"/>
      <c r="BF563" s="208"/>
      <c r="BG563" s="208"/>
      <c r="BH563" s="208"/>
      <c r="BI563" s="208"/>
      <c r="BJ563" s="208"/>
      <c r="BK563" s="208"/>
      <c r="BL563" s="208"/>
      <c r="BM563" s="56"/>
    </row>
    <row r="564" spans="1:65">
      <c r="A564" s="29"/>
      <c r="B564" s="20" t="s">
        <v>273</v>
      </c>
      <c r="C564" s="12"/>
      <c r="D564" s="213">
        <v>4.5800000000000007E-2</v>
      </c>
      <c r="E564" s="213">
        <v>4.9100000000000005E-2</v>
      </c>
      <c r="F564" s="213">
        <v>4.7916666666666663E-2</v>
      </c>
      <c r="G564" s="213">
        <v>4.5166666666666667E-2</v>
      </c>
      <c r="H564" s="213">
        <v>4.363333333333333E-2</v>
      </c>
      <c r="I564" s="213">
        <v>4.5083333333333329E-2</v>
      </c>
      <c r="J564" s="213">
        <v>4.466666666666666E-2</v>
      </c>
      <c r="K564" s="213">
        <v>4.5833333333333337E-2</v>
      </c>
      <c r="L564" s="213">
        <v>4.5433333333333333E-2</v>
      </c>
      <c r="M564" s="213">
        <v>4.6500000000000007E-2</v>
      </c>
      <c r="N564" s="213">
        <v>4.4716666666666662E-2</v>
      </c>
      <c r="O564" s="213">
        <v>4.5383333333333331E-2</v>
      </c>
      <c r="P564" s="213">
        <v>4.4133333333333337E-2</v>
      </c>
      <c r="Q564" s="213">
        <v>4.0850000000000004E-2</v>
      </c>
      <c r="R564" s="213">
        <v>4.5449999999999997E-2</v>
      </c>
      <c r="S564" s="213">
        <v>4.4883333333333331E-2</v>
      </c>
      <c r="T564" s="213">
        <v>4.5166666666666667E-2</v>
      </c>
      <c r="U564" s="213">
        <v>4.6033333333333336E-2</v>
      </c>
      <c r="V564" s="213">
        <v>4.5366666666666666E-2</v>
      </c>
      <c r="W564" s="213">
        <v>4.268333333333333E-2</v>
      </c>
      <c r="X564" s="213">
        <v>4.7866666666666668E-2</v>
      </c>
      <c r="Y564" s="213">
        <v>4.6300000000000001E-2</v>
      </c>
      <c r="Z564" s="213">
        <v>4.4783333333333335E-2</v>
      </c>
      <c r="AA564" s="213">
        <v>4.5933333333333333E-2</v>
      </c>
      <c r="AB564" s="213">
        <v>4.4416666666666667E-2</v>
      </c>
      <c r="AC564" s="207"/>
      <c r="AD564" s="208"/>
      <c r="AE564" s="208"/>
      <c r="AF564" s="208"/>
      <c r="AG564" s="208"/>
      <c r="AH564" s="208"/>
      <c r="AI564" s="208"/>
      <c r="AJ564" s="208"/>
      <c r="AK564" s="208"/>
      <c r="AL564" s="208"/>
      <c r="AM564" s="208"/>
      <c r="AN564" s="208"/>
      <c r="AO564" s="208"/>
      <c r="AP564" s="208"/>
      <c r="AQ564" s="208"/>
      <c r="AR564" s="208"/>
      <c r="AS564" s="208"/>
      <c r="AT564" s="208"/>
      <c r="AU564" s="208"/>
      <c r="AV564" s="208"/>
      <c r="AW564" s="208"/>
      <c r="AX564" s="208"/>
      <c r="AY564" s="208"/>
      <c r="AZ564" s="208"/>
      <c r="BA564" s="208"/>
      <c r="BB564" s="208"/>
      <c r="BC564" s="208"/>
      <c r="BD564" s="208"/>
      <c r="BE564" s="208"/>
      <c r="BF564" s="208"/>
      <c r="BG564" s="208"/>
      <c r="BH564" s="208"/>
      <c r="BI564" s="208"/>
      <c r="BJ564" s="208"/>
      <c r="BK564" s="208"/>
      <c r="BL564" s="208"/>
      <c r="BM564" s="56"/>
    </row>
    <row r="565" spans="1:65">
      <c r="A565" s="29"/>
      <c r="B565" s="3" t="s">
        <v>274</v>
      </c>
      <c r="C565" s="28"/>
      <c r="D565" s="23">
        <v>4.5899999999999996E-2</v>
      </c>
      <c r="E565" s="23">
        <v>4.8899999999999999E-2</v>
      </c>
      <c r="F565" s="23">
        <v>4.8049999999999995E-2</v>
      </c>
      <c r="G565" s="23">
        <v>4.505E-2</v>
      </c>
      <c r="H565" s="23">
        <v>4.3400000000000001E-2</v>
      </c>
      <c r="I565" s="23">
        <v>4.505E-2</v>
      </c>
      <c r="J565" s="23">
        <v>4.4499999999999998E-2</v>
      </c>
      <c r="K565" s="23">
        <v>4.5600000000000002E-2</v>
      </c>
      <c r="L565" s="23">
        <v>4.53E-2</v>
      </c>
      <c r="M565" s="23">
        <v>4.6600000000000003E-2</v>
      </c>
      <c r="N565" s="23">
        <v>4.4850000000000001E-2</v>
      </c>
      <c r="O565" s="23">
        <v>4.5399999999999996E-2</v>
      </c>
      <c r="P565" s="23">
        <v>4.4050000000000006E-2</v>
      </c>
      <c r="Q565" s="23">
        <v>4.0599999999999997E-2</v>
      </c>
      <c r="R565" s="23">
        <v>4.5350000000000001E-2</v>
      </c>
      <c r="S565" s="23">
        <v>4.4700000000000004E-2</v>
      </c>
      <c r="T565" s="23">
        <v>4.5399999999999996E-2</v>
      </c>
      <c r="U565" s="23">
        <v>4.6249999999999999E-2</v>
      </c>
      <c r="V565" s="23">
        <v>4.5499999999999999E-2</v>
      </c>
      <c r="W565" s="23">
        <v>4.2749999999999996E-2</v>
      </c>
      <c r="X565" s="23">
        <v>4.8100000000000004E-2</v>
      </c>
      <c r="Y565" s="23">
        <v>4.6350000000000002E-2</v>
      </c>
      <c r="Z565" s="23">
        <v>4.48E-2</v>
      </c>
      <c r="AA565" s="23">
        <v>4.5850000000000002E-2</v>
      </c>
      <c r="AB565" s="23">
        <v>4.4250000000000005E-2</v>
      </c>
      <c r="AC565" s="207"/>
      <c r="AD565" s="208"/>
      <c r="AE565" s="208"/>
      <c r="AF565" s="208"/>
      <c r="AG565" s="208"/>
      <c r="AH565" s="208"/>
      <c r="AI565" s="208"/>
      <c r="AJ565" s="208"/>
      <c r="AK565" s="208"/>
      <c r="AL565" s="208"/>
      <c r="AM565" s="208"/>
      <c r="AN565" s="208"/>
      <c r="AO565" s="208"/>
      <c r="AP565" s="208"/>
      <c r="AQ565" s="208"/>
      <c r="AR565" s="208"/>
      <c r="AS565" s="208"/>
      <c r="AT565" s="208"/>
      <c r="AU565" s="208"/>
      <c r="AV565" s="208"/>
      <c r="AW565" s="208"/>
      <c r="AX565" s="208"/>
      <c r="AY565" s="208"/>
      <c r="AZ565" s="208"/>
      <c r="BA565" s="208"/>
      <c r="BB565" s="208"/>
      <c r="BC565" s="208"/>
      <c r="BD565" s="208"/>
      <c r="BE565" s="208"/>
      <c r="BF565" s="208"/>
      <c r="BG565" s="208"/>
      <c r="BH565" s="208"/>
      <c r="BI565" s="208"/>
      <c r="BJ565" s="208"/>
      <c r="BK565" s="208"/>
      <c r="BL565" s="208"/>
      <c r="BM565" s="56"/>
    </row>
    <row r="566" spans="1:65">
      <c r="A566" s="29"/>
      <c r="B566" s="3" t="s">
        <v>275</v>
      </c>
      <c r="C566" s="28"/>
      <c r="D566" s="23">
        <v>7.6681158050723262E-4</v>
      </c>
      <c r="E566" s="23">
        <v>4.6904157598234543E-4</v>
      </c>
      <c r="F566" s="23">
        <v>3.3714487489307395E-4</v>
      </c>
      <c r="G566" s="23">
        <v>9.4375137968994056E-4</v>
      </c>
      <c r="H566" s="23">
        <v>3.6147844564602517E-4</v>
      </c>
      <c r="I566" s="23">
        <v>6.7057189522575769E-4</v>
      </c>
      <c r="J566" s="23">
        <v>6.8313005106397119E-4</v>
      </c>
      <c r="K566" s="23">
        <v>5.1251016250086919E-4</v>
      </c>
      <c r="L566" s="23">
        <v>2.6583202716502454E-4</v>
      </c>
      <c r="M566" s="23">
        <v>3.3466401061363191E-4</v>
      </c>
      <c r="N566" s="23">
        <v>1.0068101443006349E-3</v>
      </c>
      <c r="O566" s="23">
        <v>4.8339080118126406E-4</v>
      </c>
      <c r="P566" s="23">
        <v>5.5737479909542418E-4</v>
      </c>
      <c r="Q566" s="23">
        <v>7.7910204723130106E-4</v>
      </c>
      <c r="R566" s="23">
        <v>4.6368092477478247E-4</v>
      </c>
      <c r="S566" s="23">
        <v>1.2781497043252291E-3</v>
      </c>
      <c r="T566" s="23">
        <v>1.1741663709486259E-3</v>
      </c>
      <c r="U566" s="23">
        <v>5.5737479909542657E-4</v>
      </c>
      <c r="V566" s="23">
        <v>4.7187568984496779E-4</v>
      </c>
      <c r="W566" s="23">
        <v>4.7081489639418312E-4</v>
      </c>
      <c r="X566" s="23">
        <v>8.7330788767001457E-4</v>
      </c>
      <c r="Y566" s="23">
        <v>5.8309518948453066E-4</v>
      </c>
      <c r="Z566" s="23">
        <v>5.7067211835401999E-4</v>
      </c>
      <c r="AA566" s="23">
        <v>1.9663841605003523E-4</v>
      </c>
      <c r="AB566" s="23">
        <v>9.7245394064020491E-4</v>
      </c>
      <c r="AC566" s="207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8"/>
      <c r="AT566" s="208"/>
      <c r="AU566" s="208"/>
      <c r="AV566" s="208"/>
      <c r="AW566" s="208"/>
      <c r="AX566" s="208"/>
      <c r="AY566" s="208"/>
      <c r="AZ566" s="208"/>
      <c r="BA566" s="208"/>
      <c r="BB566" s="208"/>
      <c r="BC566" s="208"/>
      <c r="BD566" s="208"/>
      <c r="BE566" s="208"/>
      <c r="BF566" s="208"/>
      <c r="BG566" s="208"/>
      <c r="BH566" s="208"/>
      <c r="BI566" s="208"/>
      <c r="BJ566" s="208"/>
      <c r="BK566" s="208"/>
      <c r="BL566" s="208"/>
      <c r="BM566" s="56"/>
    </row>
    <row r="567" spans="1:65">
      <c r="A567" s="29"/>
      <c r="B567" s="3" t="s">
        <v>87</v>
      </c>
      <c r="C567" s="28"/>
      <c r="D567" s="13">
        <v>1.6742610928105514E-2</v>
      </c>
      <c r="E567" s="13">
        <v>9.5527815882351409E-3</v>
      </c>
      <c r="F567" s="13">
        <v>7.0360669542902394E-3</v>
      </c>
      <c r="G567" s="13">
        <v>2.0894864494980233E-2</v>
      </c>
      <c r="H567" s="13">
        <v>8.2844563555238785E-3</v>
      </c>
      <c r="I567" s="13">
        <v>1.4874053128852297E-2</v>
      </c>
      <c r="J567" s="13">
        <v>1.5293956367103834E-2</v>
      </c>
      <c r="K567" s="13">
        <v>1.1182039909109872E-2</v>
      </c>
      <c r="L567" s="13">
        <v>5.8510350806681849E-3</v>
      </c>
      <c r="M567" s="13">
        <v>7.1970754970673524E-3</v>
      </c>
      <c r="N567" s="13">
        <v>2.2515321900126017E-2</v>
      </c>
      <c r="O567" s="13">
        <v>1.0651284638588264E-2</v>
      </c>
      <c r="P567" s="13">
        <v>1.2629338348083628E-2</v>
      </c>
      <c r="Q567" s="13">
        <v>1.9072265538097943E-2</v>
      </c>
      <c r="R567" s="13">
        <v>1.0202000545099725E-2</v>
      </c>
      <c r="S567" s="13">
        <v>2.8477156427595154E-2</v>
      </c>
      <c r="T567" s="13">
        <v>2.5996303415836735E-2</v>
      </c>
      <c r="U567" s="13">
        <v>1.2108069495193914E-2</v>
      </c>
      <c r="V567" s="13">
        <v>1.040137450062383E-2</v>
      </c>
      <c r="W567" s="13">
        <v>1.1030415378231547E-2</v>
      </c>
      <c r="X567" s="13">
        <v>1.8244593753551835E-2</v>
      </c>
      <c r="Y567" s="13">
        <v>1.2593848584979063E-2</v>
      </c>
      <c r="Z567" s="13">
        <v>1.2742957611180199E-2</v>
      </c>
      <c r="AA567" s="13">
        <v>4.2809524539194899E-3</v>
      </c>
      <c r="AB567" s="13">
        <v>2.1893897350248517E-2</v>
      </c>
      <c r="AC567" s="155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29"/>
      <c r="B568" s="3" t="s">
        <v>276</v>
      </c>
      <c r="C568" s="28"/>
      <c r="D568" s="13">
        <v>1.2515236212658376E-2</v>
      </c>
      <c r="E568" s="13">
        <v>8.5469390786932831E-2</v>
      </c>
      <c r="F568" s="13">
        <v>5.9309062631511145E-2</v>
      </c>
      <c r="G568" s="13">
        <v>-1.4860661803842712E-3</v>
      </c>
      <c r="H568" s="13">
        <v>-3.5383956184592669E-2</v>
      </c>
      <c r="I568" s="13">
        <v>-3.3283428110478797E-3</v>
      </c>
      <c r="J568" s="13">
        <v>-1.2539725964365367E-2</v>
      </c>
      <c r="K568" s="13">
        <v>1.3252146864923819E-2</v>
      </c>
      <c r="L568" s="13">
        <v>4.4092190377389429E-3</v>
      </c>
      <c r="M568" s="13">
        <v>2.7990359910231799E-2</v>
      </c>
      <c r="N568" s="13">
        <v>-1.1434359985967313E-2</v>
      </c>
      <c r="O568" s="13">
        <v>3.3038530593407778E-3</v>
      </c>
      <c r="P568" s="13">
        <v>-2.4330296400611573E-2</v>
      </c>
      <c r="Q568" s="13">
        <v>-9.6915995648753306E-2</v>
      </c>
      <c r="R568" s="13">
        <v>4.7776743638716646E-3</v>
      </c>
      <c r="S568" s="13">
        <v>-7.7498067246402069E-3</v>
      </c>
      <c r="T568" s="13">
        <v>-1.4860661803842712E-3</v>
      </c>
      <c r="U568" s="13">
        <v>1.7673610778516258E-2</v>
      </c>
      <c r="V568" s="13">
        <v>2.9353977332080561E-3</v>
      </c>
      <c r="W568" s="13">
        <v>-5.6385909774156584E-2</v>
      </c>
      <c r="X568" s="13">
        <v>5.8203696653113202E-2</v>
      </c>
      <c r="Y568" s="13">
        <v>2.3568895996639361E-2</v>
      </c>
      <c r="Z568" s="13">
        <v>-9.960538681436315E-3</v>
      </c>
      <c r="AA568" s="13">
        <v>1.5462878821719928E-2</v>
      </c>
      <c r="AB568" s="13">
        <v>-1.8066555856355748E-2</v>
      </c>
      <c r="AC568" s="155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A569" s="29"/>
      <c r="B569" s="45" t="s">
        <v>277</v>
      </c>
      <c r="C569" s="46"/>
      <c r="D569" s="44">
        <v>0.45</v>
      </c>
      <c r="E569" s="44">
        <v>3.87</v>
      </c>
      <c r="F569" s="44">
        <v>2.65</v>
      </c>
      <c r="G569" s="44">
        <v>0.21</v>
      </c>
      <c r="H569" s="44">
        <v>1.8</v>
      </c>
      <c r="I569" s="44">
        <v>0.28999999999999998</v>
      </c>
      <c r="J569" s="44">
        <v>0.73</v>
      </c>
      <c r="K569" s="44">
        <v>0.48</v>
      </c>
      <c r="L569" s="44">
        <v>7.0000000000000007E-2</v>
      </c>
      <c r="M569" s="44">
        <v>1.18</v>
      </c>
      <c r="N569" s="44">
        <v>0.67</v>
      </c>
      <c r="O569" s="44">
        <v>0.02</v>
      </c>
      <c r="P569" s="44">
        <v>1.28</v>
      </c>
      <c r="Q569" s="44">
        <v>4.6900000000000004</v>
      </c>
      <c r="R569" s="44">
        <v>0.09</v>
      </c>
      <c r="S569" s="44">
        <v>0.5</v>
      </c>
      <c r="T569" s="44">
        <v>0.21</v>
      </c>
      <c r="U569" s="44">
        <v>0.69</v>
      </c>
      <c r="V569" s="44">
        <v>0</v>
      </c>
      <c r="W569" s="44">
        <v>2.78</v>
      </c>
      <c r="X569" s="44">
        <v>2.59</v>
      </c>
      <c r="Y569" s="44">
        <v>0.97</v>
      </c>
      <c r="Z569" s="44">
        <v>0.61</v>
      </c>
      <c r="AA569" s="44">
        <v>0.59</v>
      </c>
      <c r="AB569" s="44">
        <v>0.99</v>
      </c>
      <c r="AC569" s="155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B570" s="3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BM570" s="55"/>
    </row>
    <row r="571" spans="1:65" ht="15">
      <c r="B571" s="8" t="s">
        <v>529</v>
      </c>
      <c r="BM571" s="27" t="s">
        <v>67</v>
      </c>
    </row>
    <row r="572" spans="1:65" ht="15">
      <c r="A572" s="24" t="s">
        <v>26</v>
      </c>
      <c r="B572" s="18" t="s">
        <v>111</v>
      </c>
      <c r="C572" s="15" t="s">
        <v>112</v>
      </c>
      <c r="D572" s="16" t="s">
        <v>231</v>
      </c>
      <c r="E572" s="17" t="s">
        <v>231</v>
      </c>
      <c r="F572" s="17" t="s">
        <v>231</v>
      </c>
      <c r="G572" s="17" t="s">
        <v>231</v>
      </c>
      <c r="H572" s="17" t="s">
        <v>231</v>
      </c>
      <c r="I572" s="17" t="s">
        <v>231</v>
      </c>
      <c r="J572" s="17" t="s">
        <v>231</v>
      </c>
      <c r="K572" s="17" t="s">
        <v>231</v>
      </c>
      <c r="L572" s="17" t="s">
        <v>231</v>
      </c>
      <c r="M572" s="17" t="s">
        <v>231</v>
      </c>
      <c r="N572" s="17" t="s">
        <v>231</v>
      </c>
      <c r="O572" s="17" t="s">
        <v>231</v>
      </c>
      <c r="P572" s="17" t="s">
        <v>231</v>
      </c>
      <c r="Q572" s="17" t="s">
        <v>231</v>
      </c>
      <c r="R572" s="17" t="s">
        <v>231</v>
      </c>
      <c r="S572" s="17" t="s">
        <v>231</v>
      </c>
      <c r="T572" s="17" t="s">
        <v>231</v>
      </c>
      <c r="U572" s="17" t="s">
        <v>231</v>
      </c>
      <c r="V572" s="17" t="s">
        <v>231</v>
      </c>
      <c r="W572" s="17" t="s">
        <v>231</v>
      </c>
      <c r="X572" s="17" t="s">
        <v>231</v>
      </c>
      <c r="Y572" s="17" t="s">
        <v>231</v>
      </c>
      <c r="Z572" s="17" t="s">
        <v>231</v>
      </c>
      <c r="AA572" s="17" t="s">
        <v>231</v>
      </c>
      <c r="AB572" s="155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7">
        <v>1</v>
      </c>
    </row>
    <row r="573" spans="1:65">
      <c r="A573" s="29"/>
      <c r="B573" s="19" t="s">
        <v>232</v>
      </c>
      <c r="C573" s="9" t="s">
        <v>232</v>
      </c>
      <c r="D573" s="153" t="s">
        <v>234</v>
      </c>
      <c r="E573" s="154" t="s">
        <v>235</v>
      </c>
      <c r="F573" s="154" t="s">
        <v>236</v>
      </c>
      <c r="G573" s="154" t="s">
        <v>237</v>
      </c>
      <c r="H573" s="154" t="s">
        <v>238</v>
      </c>
      <c r="I573" s="154" t="s">
        <v>240</v>
      </c>
      <c r="J573" s="154" t="s">
        <v>241</v>
      </c>
      <c r="K573" s="154" t="s">
        <v>242</v>
      </c>
      <c r="L573" s="154" t="s">
        <v>243</v>
      </c>
      <c r="M573" s="154" t="s">
        <v>245</v>
      </c>
      <c r="N573" s="154" t="s">
        <v>246</v>
      </c>
      <c r="O573" s="154" t="s">
        <v>248</v>
      </c>
      <c r="P573" s="154" t="s">
        <v>249</v>
      </c>
      <c r="Q573" s="154" t="s">
        <v>251</v>
      </c>
      <c r="R573" s="154" t="s">
        <v>252</v>
      </c>
      <c r="S573" s="154" t="s">
        <v>253</v>
      </c>
      <c r="T573" s="154" t="s">
        <v>254</v>
      </c>
      <c r="U573" s="154" t="s">
        <v>256</v>
      </c>
      <c r="V573" s="154" t="s">
        <v>258</v>
      </c>
      <c r="W573" s="154" t="s">
        <v>260</v>
      </c>
      <c r="X573" s="154" t="s">
        <v>261</v>
      </c>
      <c r="Y573" s="154" t="s">
        <v>262</v>
      </c>
      <c r="Z573" s="154" t="s">
        <v>263</v>
      </c>
      <c r="AA573" s="154" t="s">
        <v>264</v>
      </c>
      <c r="AB573" s="155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7" t="s">
        <v>3</v>
      </c>
    </row>
    <row r="574" spans="1:65">
      <c r="A574" s="29"/>
      <c r="B574" s="19"/>
      <c r="C574" s="9"/>
      <c r="D574" s="10" t="s">
        <v>299</v>
      </c>
      <c r="E574" s="11" t="s">
        <v>300</v>
      </c>
      <c r="F574" s="11" t="s">
        <v>115</v>
      </c>
      <c r="G574" s="11" t="s">
        <v>299</v>
      </c>
      <c r="H574" s="11" t="s">
        <v>300</v>
      </c>
      <c r="I574" s="11" t="s">
        <v>299</v>
      </c>
      <c r="J574" s="11" t="s">
        <v>300</v>
      </c>
      <c r="K574" s="11" t="s">
        <v>299</v>
      </c>
      <c r="L574" s="11" t="s">
        <v>300</v>
      </c>
      <c r="M574" s="11" t="s">
        <v>300</v>
      </c>
      <c r="N574" s="11" t="s">
        <v>115</v>
      </c>
      <c r="O574" s="11" t="s">
        <v>300</v>
      </c>
      <c r="P574" s="11" t="s">
        <v>299</v>
      </c>
      <c r="Q574" s="11" t="s">
        <v>300</v>
      </c>
      <c r="R574" s="11" t="s">
        <v>300</v>
      </c>
      <c r="S574" s="11" t="s">
        <v>299</v>
      </c>
      <c r="T574" s="11" t="s">
        <v>300</v>
      </c>
      <c r="U574" s="11" t="s">
        <v>299</v>
      </c>
      <c r="V574" s="11" t="s">
        <v>300</v>
      </c>
      <c r="W574" s="11" t="s">
        <v>300</v>
      </c>
      <c r="X574" s="11" t="s">
        <v>300</v>
      </c>
      <c r="Y574" s="11" t="s">
        <v>299</v>
      </c>
      <c r="Z574" s="11" t="s">
        <v>299</v>
      </c>
      <c r="AA574" s="11" t="s">
        <v>299</v>
      </c>
      <c r="AB574" s="155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7">
        <v>2</v>
      </c>
    </row>
    <row r="575" spans="1:65">
      <c r="A575" s="29"/>
      <c r="B575" s="19"/>
      <c r="C575" s="9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155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7">
        <v>3</v>
      </c>
    </row>
    <row r="576" spans="1:65">
      <c r="A576" s="29"/>
      <c r="B576" s="18">
        <v>1</v>
      </c>
      <c r="C576" s="14">
        <v>1</v>
      </c>
      <c r="D576" s="21">
        <v>9.66</v>
      </c>
      <c r="E576" s="21">
        <v>9.5</v>
      </c>
      <c r="F576" s="148">
        <v>11</v>
      </c>
      <c r="G576" s="21">
        <v>9.49</v>
      </c>
      <c r="H576" s="21">
        <v>10.5</v>
      </c>
      <c r="I576" s="148">
        <v>9</v>
      </c>
      <c r="J576" s="21">
        <v>9</v>
      </c>
      <c r="K576" s="21">
        <v>9.9</v>
      </c>
      <c r="L576" s="21">
        <v>9.8000000000000007</v>
      </c>
      <c r="M576" s="21">
        <v>10.01</v>
      </c>
      <c r="N576" s="21">
        <v>9.4</v>
      </c>
      <c r="O576" s="21">
        <v>9.8000000000000007</v>
      </c>
      <c r="P576" s="148">
        <v>8.57</v>
      </c>
      <c r="Q576" s="21">
        <v>10.01</v>
      </c>
      <c r="R576" s="21">
        <v>9.3000000000000007</v>
      </c>
      <c r="S576" s="21">
        <v>9.25</v>
      </c>
      <c r="T576" s="21">
        <v>9.5</v>
      </c>
      <c r="U576" s="21">
        <v>10.130000000000001</v>
      </c>
      <c r="V576" s="21">
        <v>10.4</v>
      </c>
      <c r="W576" s="21">
        <v>9.61</v>
      </c>
      <c r="X576" s="21">
        <v>10.71</v>
      </c>
      <c r="Y576" s="21">
        <v>9.83</v>
      </c>
      <c r="Z576" s="21">
        <v>9.23</v>
      </c>
      <c r="AA576" s="21">
        <v>9.91</v>
      </c>
      <c r="AB576" s="155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>
        <v>1</v>
      </c>
      <c r="C577" s="9">
        <v>2</v>
      </c>
      <c r="D577" s="11">
        <v>9.65</v>
      </c>
      <c r="E577" s="11">
        <v>9.5</v>
      </c>
      <c r="F577" s="150">
        <v>10</v>
      </c>
      <c r="G577" s="11">
        <v>9.32</v>
      </c>
      <c r="H577" s="11">
        <v>10.7</v>
      </c>
      <c r="I577" s="150">
        <v>9</v>
      </c>
      <c r="J577" s="11">
        <v>8.5</v>
      </c>
      <c r="K577" s="11">
        <v>10.1</v>
      </c>
      <c r="L577" s="11">
        <v>9.8000000000000007</v>
      </c>
      <c r="M577" s="11">
        <v>9.9600000000000009</v>
      </c>
      <c r="N577" s="11">
        <v>9.5</v>
      </c>
      <c r="O577" s="11">
        <v>10</v>
      </c>
      <c r="P577" s="150">
        <v>8.31</v>
      </c>
      <c r="Q577" s="11">
        <v>9.86</v>
      </c>
      <c r="R577" s="11">
        <v>9.5</v>
      </c>
      <c r="S577" s="11">
        <v>8.94</v>
      </c>
      <c r="T577" s="11">
        <v>9.5</v>
      </c>
      <c r="U577" s="11">
        <v>9.6300000000000008</v>
      </c>
      <c r="V577" s="11">
        <v>10.3</v>
      </c>
      <c r="W577" s="11">
        <v>9.2200000000000006</v>
      </c>
      <c r="X577" s="11">
        <v>9.89</v>
      </c>
      <c r="Y577" s="11">
        <v>9.67</v>
      </c>
      <c r="Z577" s="11">
        <v>9.09</v>
      </c>
      <c r="AA577" s="11">
        <v>9.24</v>
      </c>
      <c r="AB577" s="155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>
        <v>24</v>
      </c>
    </row>
    <row r="578" spans="1:65">
      <c r="A578" s="29"/>
      <c r="B578" s="19">
        <v>1</v>
      </c>
      <c r="C578" s="9">
        <v>3</v>
      </c>
      <c r="D578" s="11">
        <v>9.3800000000000008</v>
      </c>
      <c r="E578" s="11">
        <v>9.5</v>
      </c>
      <c r="F578" s="150">
        <v>10</v>
      </c>
      <c r="G578" s="11">
        <v>9.23</v>
      </c>
      <c r="H578" s="11">
        <v>10.7</v>
      </c>
      <c r="I578" s="150">
        <v>10</v>
      </c>
      <c r="J578" s="151">
        <v>8</v>
      </c>
      <c r="K578" s="11">
        <v>10.1</v>
      </c>
      <c r="L578" s="11">
        <v>9.9</v>
      </c>
      <c r="M578" s="11">
        <v>10.16</v>
      </c>
      <c r="N578" s="11">
        <v>9.1</v>
      </c>
      <c r="O578" s="11">
        <v>10</v>
      </c>
      <c r="P578" s="150">
        <v>8.24</v>
      </c>
      <c r="Q578" s="11">
        <v>9.7200000000000006</v>
      </c>
      <c r="R578" s="11">
        <v>9.1999999999999993</v>
      </c>
      <c r="S578" s="11">
        <v>9.82</v>
      </c>
      <c r="T578" s="11">
        <v>9.8000000000000007</v>
      </c>
      <c r="U578" s="11">
        <v>10.01</v>
      </c>
      <c r="V578" s="11">
        <v>10.3</v>
      </c>
      <c r="W578" s="11">
        <v>9.2200000000000006</v>
      </c>
      <c r="X578" s="11">
        <v>10.029999999999999</v>
      </c>
      <c r="Y578" s="151">
        <v>9.23</v>
      </c>
      <c r="Z578" s="11">
        <v>9.07</v>
      </c>
      <c r="AA578" s="11">
        <v>9.67</v>
      </c>
      <c r="AB578" s="155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16</v>
      </c>
    </row>
    <row r="579" spans="1:65">
      <c r="A579" s="29"/>
      <c r="B579" s="19">
        <v>1</v>
      </c>
      <c r="C579" s="9">
        <v>4</v>
      </c>
      <c r="D579" s="11">
        <v>9.77</v>
      </c>
      <c r="E579" s="11">
        <v>9.5</v>
      </c>
      <c r="F579" s="150">
        <v>11</v>
      </c>
      <c r="G579" s="11">
        <v>9.2200000000000006</v>
      </c>
      <c r="H579" s="11">
        <v>10.4</v>
      </c>
      <c r="I579" s="150">
        <v>9</v>
      </c>
      <c r="J579" s="11">
        <v>9.5</v>
      </c>
      <c r="K579" s="11">
        <v>10.199999999999999</v>
      </c>
      <c r="L579" s="11">
        <v>10.1</v>
      </c>
      <c r="M579" s="11">
        <v>9.76</v>
      </c>
      <c r="N579" s="11">
        <v>9.1999999999999993</v>
      </c>
      <c r="O579" s="11">
        <v>9.9</v>
      </c>
      <c r="P579" s="150">
        <v>8.36</v>
      </c>
      <c r="Q579" s="11">
        <v>9.7100000000000009</v>
      </c>
      <c r="R579" s="11">
        <v>9.4</v>
      </c>
      <c r="S579" s="11">
        <v>9.16</v>
      </c>
      <c r="T579" s="11">
        <v>9.8000000000000007</v>
      </c>
      <c r="U579" s="11">
        <v>10.07</v>
      </c>
      <c r="V579" s="11">
        <v>10.5</v>
      </c>
      <c r="W579" s="11">
        <v>9.66</v>
      </c>
      <c r="X579" s="11">
        <v>10.11</v>
      </c>
      <c r="Y579" s="11">
        <v>9.61</v>
      </c>
      <c r="Z579" s="11">
        <v>9.2799999999999994</v>
      </c>
      <c r="AA579" s="11">
        <v>9.4700000000000006</v>
      </c>
      <c r="AB579" s="155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9.6942857142857157</v>
      </c>
    </row>
    <row r="580" spans="1:65">
      <c r="A580" s="29"/>
      <c r="B580" s="19">
        <v>1</v>
      </c>
      <c r="C580" s="9">
        <v>5</v>
      </c>
      <c r="D580" s="11">
        <v>9.14</v>
      </c>
      <c r="E580" s="11">
        <v>9.5</v>
      </c>
      <c r="F580" s="150">
        <v>10</v>
      </c>
      <c r="G580" s="11">
        <v>9.83</v>
      </c>
      <c r="H580" s="11">
        <v>10.5</v>
      </c>
      <c r="I580" s="150">
        <v>9</v>
      </c>
      <c r="J580" s="11">
        <v>8.5</v>
      </c>
      <c r="K580" s="11">
        <v>10</v>
      </c>
      <c r="L580" s="11">
        <v>10.199999999999999</v>
      </c>
      <c r="M580" s="11">
        <v>10.24</v>
      </c>
      <c r="N580" s="11">
        <v>9</v>
      </c>
      <c r="O580" s="11">
        <v>9.8000000000000007</v>
      </c>
      <c r="P580" s="150">
        <v>8.35</v>
      </c>
      <c r="Q580" s="11">
        <v>9.7799999999999994</v>
      </c>
      <c r="R580" s="11">
        <v>9.6</v>
      </c>
      <c r="S580" s="11">
        <v>10.050000000000001</v>
      </c>
      <c r="T580" s="11">
        <v>9.3000000000000007</v>
      </c>
      <c r="U580" s="11">
        <v>9.64</v>
      </c>
      <c r="V580" s="11">
        <v>10.5</v>
      </c>
      <c r="W580" s="11">
        <v>9.36</v>
      </c>
      <c r="X580" s="11">
        <v>10.91</v>
      </c>
      <c r="Y580" s="11">
        <v>9.64</v>
      </c>
      <c r="Z580" s="11">
        <v>9.35</v>
      </c>
      <c r="AA580" s="11">
        <v>9.82</v>
      </c>
      <c r="AB580" s="155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7">
        <v>43</v>
      </c>
    </row>
    <row r="581" spans="1:65">
      <c r="A581" s="29"/>
      <c r="B581" s="19">
        <v>1</v>
      </c>
      <c r="C581" s="9">
        <v>6</v>
      </c>
      <c r="D581" s="11">
        <v>9.1</v>
      </c>
      <c r="E581" s="11">
        <v>9.5</v>
      </c>
      <c r="F581" s="150">
        <v>10</v>
      </c>
      <c r="G581" s="11">
        <v>9.44</v>
      </c>
      <c r="H581" s="11">
        <v>10.6</v>
      </c>
      <c r="I581" s="150">
        <v>9</v>
      </c>
      <c r="J581" s="11">
        <v>9</v>
      </c>
      <c r="K581" s="11">
        <v>10.199999999999999</v>
      </c>
      <c r="L581" s="11">
        <v>10</v>
      </c>
      <c r="M581" s="11">
        <v>9.58</v>
      </c>
      <c r="N581" s="11">
        <v>9.4</v>
      </c>
      <c r="O581" s="11">
        <v>9.9</v>
      </c>
      <c r="P581" s="150">
        <v>8.57</v>
      </c>
      <c r="Q581" s="11">
        <v>9.86</v>
      </c>
      <c r="R581" s="11">
        <v>9.3000000000000007</v>
      </c>
      <c r="S581" s="11">
        <v>8.7100000000000009</v>
      </c>
      <c r="T581" s="11">
        <v>9.6999999999999993</v>
      </c>
      <c r="U581" s="11">
        <v>10.130000000000001</v>
      </c>
      <c r="V581" s="11">
        <v>10.1</v>
      </c>
      <c r="W581" s="11">
        <v>9.4499999999999993</v>
      </c>
      <c r="X581" s="11">
        <v>9.94</v>
      </c>
      <c r="Y581" s="11">
        <v>9.75</v>
      </c>
      <c r="Z581" s="11">
        <v>9.2100000000000009</v>
      </c>
      <c r="AA581" s="11">
        <v>9.31</v>
      </c>
      <c r="AB581" s="155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29"/>
      <c r="B582" s="20" t="s">
        <v>273</v>
      </c>
      <c r="C582" s="12"/>
      <c r="D582" s="22">
        <v>9.4500000000000011</v>
      </c>
      <c r="E582" s="22">
        <v>9.5</v>
      </c>
      <c r="F582" s="22">
        <v>10.333333333333334</v>
      </c>
      <c r="G582" s="22">
        <v>9.4216666666666669</v>
      </c>
      <c r="H582" s="22">
        <v>10.566666666666666</v>
      </c>
      <c r="I582" s="22">
        <v>9.1666666666666661</v>
      </c>
      <c r="J582" s="22">
        <v>8.75</v>
      </c>
      <c r="K582" s="22">
        <v>10.083333333333334</v>
      </c>
      <c r="L582" s="22">
        <v>9.9666666666666668</v>
      </c>
      <c r="M582" s="22">
        <v>9.9516666666666662</v>
      </c>
      <c r="N582" s="22">
        <v>9.2666666666666675</v>
      </c>
      <c r="O582" s="22">
        <v>9.9</v>
      </c>
      <c r="P582" s="22">
        <v>8.4</v>
      </c>
      <c r="Q582" s="22">
        <v>9.8233333333333324</v>
      </c>
      <c r="R582" s="22">
        <v>9.3833333333333329</v>
      </c>
      <c r="S582" s="22">
        <v>9.3216666666666672</v>
      </c>
      <c r="T582" s="22">
        <v>9.6000000000000014</v>
      </c>
      <c r="U582" s="22">
        <v>9.9350000000000005</v>
      </c>
      <c r="V582" s="22">
        <v>10.35</v>
      </c>
      <c r="W582" s="22">
        <v>9.42</v>
      </c>
      <c r="X582" s="22">
        <v>10.265000000000001</v>
      </c>
      <c r="Y582" s="22">
        <v>9.6216666666666679</v>
      </c>
      <c r="Z582" s="22">
        <v>9.2050000000000001</v>
      </c>
      <c r="AA582" s="22">
        <v>9.57</v>
      </c>
      <c r="AB582" s="155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29"/>
      <c r="B583" s="3" t="s">
        <v>274</v>
      </c>
      <c r="C583" s="28"/>
      <c r="D583" s="11">
        <v>9.5150000000000006</v>
      </c>
      <c r="E583" s="11">
        <v>9.5</v>
      </c>
      <c r="F583" s="11">
        <v>10</v>
      </c>
      <c r="G583" s="11">
        <v>9.379999999999999</v>
      </c>
      <c r="H583" s="11">
        <v>10.55</v>
      </c>
      <c r="I583" s="11">
        <v>9</v>
      </c>
      <c r="J583" s="11">
        <v>8.75</v>
      </c>
      <c r="K583" s="11">
        <v>10.1</v>
      </c>
      <c r="L583" s="11">
        <v>9.9499999999999993</v>
      </c>
      <c r="M583" s="11">
        <v>9.9849999999999994</v>
      </c>
      <c r="N583" s="11">
        <v>9.3000000000000007</v>
      </c>
      <c r="O583" s="11">
        <v>9.9</v>
      </c>
      <c r="P583" s="11">
        <v>8.3550000000000004</v>
      </c>
      <c r="Q583" s="11">
        <v>9.82</v>
      </c>
      <c r="R583" s="11">
        <v>9.3500000000000014</v>
      </c>
      <c r="S583" s="11">
        <v>9.2050000000000001</v>
      </c>
      <c r="T583" s="11">
        <v>9.6</v>
      </c>
      <c r="U583" s="11">
        <v>10.039999999999999</v>
      </c>
      <c r="V583" s="11">
        <v>10.350000000000001</v>
      </c>
      <c r="W583" s="11">
        <v>9.4049999999999994</v>
      </c>
      <c r="X583" s="11">
        <v>10.07</v>
      </c>
      <c r="Y583" s="11">
        <v>9.6550000000000011</v>
      </c>
      <c r="Z583" s="11">
        <v>9.2200000000000006</v>
      </c>
      <c r="AA583" s="11">
        <v>9.57</v>
      </c>
      <c r="AB583" s="155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29"/>
      <c r="B584" s="3" t="s">
        <v>275</v>
      </c>
      <c r="C584" s="28"/>
      <c r="D584" s="23">
        <v>0.28635642126552696</v>
      </c>
      <c r="E584" s="23">
        <v>0</v>
      </c>
      <c r="F584" s="23">
        <v>0.51639777949432231</v>
      </c>
      <c r="G584" s="23">
        <v>0.2278083990257308</v>
      </c>
      <c r="H584" s="23">
        <v>0.12110601416389924</v>
      </c>
      <c r="I584" s="23">
        <v>0.40824829046386302</v>
      </c>
      <c r="J584" s="23">
        <v>0.52440442408507582</v>
      </c>
      <c r="K584" s="23">
        <v>0.1169045194450008</v>
      </c>
      <c r="L584" s="23">
        <v>0.16329931618554464</v>
      </c>
      <c r="M584" s="23">
        <v>0.24693453923391664</v>
      </c>
      <c r="N584" s="23">
        <v>0.19663841605003524</v>
      </c>
      <c r="O584" s="23">
        <v>8.9442719099991269E-2</v>
      </c>
      <c r="P584" s="23">
        <v>0.13827508813954892</v>
      </c>
      <c r="Q584" s="23">
        <v>0.1121903144958003</v>
      </c>
      <c r="R584" s="23">
        <v>0.14719601443879737</v>
      </c>
      <c r="S584" s="23">
        <v>0.51572925713659756</v>
      </c>
      <c r="T584" s="23">
        <v>0.2</v>
      </c>
      <c r="U584" s="23">
        <v>0.23662206152427961</v>
      </c>
      <c r="V584" s="23">
        <v>0.15165750888103105</v>
      </c>
      <c r="W584" s="23">
        <v>0.18878559267062694</v>
      </c>
      <c r="X584" s="23">
        <v>0.43348587058865051</v>
      </c>
      <c r="Y584" s="23">
        <v>0.20788618681063592</v>
      </c>
      <c r="Z584" s="23">
        <v>0.1083974169433938</v>
      </c>
      <c r="AA584" s="23">
        <v>0.27371518043396853</v>
      </c>
      <c r="AB584" s="207"/>
      <c r="AC584" s="208"/>
      <c r="AD584" s="208"/>
      <c r="AE584" s="208"/>
      <c r="AF584" s="208"/>
      <c r="AG584" s="208"/>
      <c r="AH584" s="208"/>
      <c r="AI584" s="208"/>
      <c r="AJ584" s="208"/>
      <c r="AK584" s="208"/>
      <c r="AL584" s="208"/>
      <c r="AM584" s="208"/>
      <c r="AN584" s="208"/>
      <c r="AO584" s="208"/>
      <c r="AP584" s="208"/>
      <c r="AQ584" s="208"/>
      <c r="AR584" s="208"/>
      <c r="AS584" s="208"/>
      <c r="AT584" s="208"/>
      <c r="AU584" s="208"/>
      <c r="AV584" s="208"/>
      <c r="AW584" s="208"/>
      <c r="AX584" s="208"/>
      <c r="AY584" s="208"/>
      <c r="AZ584" s="208"/>
      <c r="BA584" s="208"/>
      <c r="BB584" s="208"/>
      <c r="BC584" s="208"/>
      <c r="BD584" s="208"/>
      <c r="BE584" s="208"/>
      <c r="BF584" s="208"/>
      <c r="BG584" s="208"/>
      <c r="BH584" s="208"/>
      <c r="BI584" s="208"/>
      <c r="BJ584" s="208"/>
      <c r="BK584" s="208"/>
      <c r="BL584" s="208"/>
      <c r="BM584" s="56"/>
    </row>
    <row r="585" spans="1:65">
      <c r="A585" s="29"/>
      <c r="B585" s="3" t="s">
        <v>87</v>
      </c>
      <c r="C585" s="28"/>
      <c r="D585" s="13">
        <v>3.030226680058486E-2</v>
      </c>
      <c r="E585" s="13">
        <v>0</v>
      </c>
      <c r="F585" s="13">
        <v>4.9973978660740867E-2</v>
      </c>
      <c r="G585" s="13">
        <v>2.4179203859090479E-2</v>
      </c>
      <c r="H585" s="13">
        <v>1.1461136987119803E-2</v>
      </c>
      <c r="I585" s="13">
        <v>4.4536177141512333E-2</v>
      </c>
      <c r="J585" s="13">
        <v>5.9931934181151524E-2</v>
      </c>
      <c r="K585" s="13">
        <v>1.1593836639173632E-2</v>
      </c>
      <c r="L585" s="13">
        <v>1.638454677446936E-2</v>
      </c>
      <c r="M585" s="13">
        <v>2.4813385285605425E-2</v>
      </c>
      <c r="N585" s="13">
        <v>2.1219972955039773E-2</v>
      </c>
      <c r="O585" s="13">
        <v>9.0346180909082092E-3</v>
      </c>
      <c r="P585" s="13">
        <v>1.6461320016612966E-2</v>
      </c>
      <c r="Q585" s="13">
        <v>1.1420798896756054E-2</v>
      </c>
      <c r="R585" s="13">
        <v>1.5686964238592973E-2</v>
      </c>
      <c r="S585" s="13">
        <v>5.5325863451092173E-2</v>
      </c>
      <c r="T585" s="13">
        <v>2.0833333333333332E-2</v>
      </c>
      <c r="U585" s="13">
        <v>2.3817016761376909E-2</v>
      </c>
      <c r="V585" s="13">
        <v>1.4652899408795271E-2</v>
      </c>
      <c r="W585" s="13">
        <v>2.0040933404525153E-2</v>
      </c>
      <c r="X585" s="13">
        <v>4.222950517181203E-2</v>
      </c>
      <c r="Y585" s="13">
        <v>2.160604747728764E-2</v>
      </c>
      <c r="Z585" s="13">
        <v>1.1775927967777709E-2</v>
      </c>
      <c r="AA585" s="13">
        <v>2.860137726582743E-2</v>
      </c>
      <c r="AB585" s="155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276</v>
      </c>
      <c r="C586" s="28"/>
      <c r="D586" s="13">
        <v>-2.5198938992042508E-2</v>
      </c>
      <c r="E586" s="13">
        <v>-2.0041261420571943E-2</v>
      </c>
      <c r="F586" s="13">
        <v>6.5920031437272764E-2</v>
      </c>
      <c r="G586" s="13">
        <v>-2.812162294920928E-2</v>
      </c>
      <c r="H586" s="13">
        <v>8.9989193437469028E-2</v>
      </c>
      <c r="I586" s="13">
        <v>-5.4425778563709781E-2</v>
      </c>
      <c r="J586" s="13">
        <v>-9.7406424992631968E-2</v>
      </c>
      <c r="K586" s="13">
        <v>4.0131643579919274E-2</v>
      </c>
      <c r="L586" s="13">
        <v>2.8097062579821142E-2</v>
      </c>
      <c r="M586" s="13">
        <v>2.6549759308379883E-2</v>
      </c>
      <c r="N586" s="13">
        <v>-4.4110423420768319E-2</v>
      </c>
      <c r="O586" s="13">
        <v>2.1220159151193574E-2</v>
      </c>
      <c r="P586" s="13">
        <v>-0.1335101679929267</v>
      </c>
      <c r="Q586" s="13">
        <v>1.331172020827176E-2</v>
      </c>
      <c r="R586" s="13">
        <v>-3.2075842420670186E-2</v>
      </c>
      <c r="S586" s="13">
        <v>-3.8436978092150631E-2</v>
      </c>
      <c r="T586" s="13">
        <v>-9.7259062776303695E-3</v>
      </c>
      <c r="U586" s="13">
        <v>2.4830533451223102E-2</v>
      </c>
      <c r="V586" s="13">
        <v>6.7639257294429544E-2</v>
      </c>
      <c r="W586" s="13">
        <v>-2.8293545534925024E-2</v>
      </c>
      <c r="X586" s="13">
        <v>5.8871205422929451E-2</v>
      </c>
      <c r="Y586" s="13">
        <v>-7.4909126633264655E-3</v>
      </c>
      <c r="Z586" s="13">
        <v>-5.0471559092248874E-2</v>
      </c>
      <c r="AA586" s="13">
        <v>-1.2820512820512886E-2</v>
      </c>
      <c r="AB586" s="155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277</v>
      </c>
      <c r="C587" s="46"/>
      <c r="D587" s="44">
        <v>0.28999999999999998</v>
      </c>
      <c r="E587" s="44">
        <v>0.18</v>
      </c>
      <c r="F587" s="44" t="s">
        <v>278</v>
      </c>
      <c r="G587" s="44">
        <v>0.35</v>
      </c>
      <c r="H587" s="44">
        <v>2.09</v>
      </c>
      <c r="I587" s="44" t="s">
        <v>278</v>
      </c>
      <c r="J587" s="44">
        <v>1.78</v>
      </c>
      <c r="K587" s="44">
        <v>1.06</v>
      </c>
      <c r="L587" s="44">
        <v>0.81</v>
      </c>
      <c r="M587" s="44">
        <v>0.78</v>
      </c>
      <c r="N587" s="44">
        <v>0.68</v>
      </c>
      <c r="O587" s="44">
        <v>0.67</v>
      </c>
      <c r="P587" s="44">
        <v>2.52</v>
      </c>
      <c r="Q587" s="44">
        <v>0.51</v>
      </c>
      <c r="R587" s="44">
        <v>0.43</v>
      </c>
      <c r="S587" s="44">
        <v>0.56000000000000005</v>
      </c>
      <c r="T587" s="44">
        <v>0.03</v>
      </c>
      <c r="U587" s="44">
        <v>0.75</v>
      </c>
      <c r="V587" s="44">
        <v>1.63</v>
      </c>
      <c r="W587" s="44">
        <v>0.35</v>
      </c>
      <c r="X587" s="44">
        <v>1.45</v>
      </c>
      <c r="Y587" s="44">
        <v>0.08</v>
      </c>
      <c r="Z587" s="44">
        <v>0.81</v>
      </c>
      <c r="AA587" s="44">
        <v>0.03</v>
      </c>
      <c r="AB587" s="155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 t="s">
        <v>315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BM588" s="55"/>
    </row>
    <row r="589" spans="1:65">
      <c r="BM589" s="55"/>
    </row>
    <row r="590" spans="1:65" ht="15">
      <c r="B590" s="8" t="s">
        <v>530</v>
      </c>
      <c r="BM590" s="27" t="s">
        <v>67</v>
      </c>
    </row>
    <row r="591" spans="1:65" ht="15">
      <c r="A591" s="24" t="s">
        <v>57</v>
      </c>
      <c r="B591" s="18" t="s">
        <v>111</v>
      </c>
      <c r="C591" s="15" t="s">
        <v>112</v>
      </c>
      <c r="D591" s="16" t="s">
        <v>231</v>
      </c>
      <c r="E591" s="17" t="s">
        <v>231</v>
      </c>
      <c r="F591" s="17" t="s">
        <v>231</v>
      </c>
      <c r="G591" s="17" t="s">
        <v>231</v>
      </c>
      <c r="H591" s="17" t="s">
        <v>231</v>
      </c>
      <c r="I591" s="17" t="s">
        <v>231</v>
      </c>
      <c r="J591" s="17" t="s">
        <v>231</v>
      </c>
      <c r="K591" s="17" t="s">
        <v>231</v>
      </c>
      <c r="L591" s="17" t="s">
        <v>231</v>
      </c>
      <c r="M591" s="17" t="s">
        <v>231</v>
      </c>
      <c r="N591" s="17" t="s">
        <v>231</v>
      </c>
      <c r="O591" s="17" t="s">
        <v>231</v>
      </c>
      <c r="P591" s="17" t="s">
        <v>231</v>
      </c>
      <c r="Q591" s="17" t="s">
        <v>231</v>
      </c>
      <c r="R591" s="17" t="s">
        <v>231</v>
      </c>
      <c r="S591" s="17" t="s">
        <v>231</v>
      </c>
      <c r="T591" s="17" t="s">
        <v>231</v>
      </c>
      <c r="U591" s="17" t="s">
        <v>231</v>
      </c>
      <c r="V591" s="17" t="s">
        <v>231</v>
      </c>
      <c r="W591" s="17" t="s">
        <v>231</v>
      </c>
      <c r="X591" s="17" t="s">
        <v>231</v>
      </c>
      <c r="Y591" s="17" t="s">
        <v>231</v>
      </c>
      <c r="Z591" s="17" t="s">
        <v>231</v>
      </c>
      <c r="AA591" s="17" t="s">
        <v>231</v>
      </c>
      <c r="AB591" s="155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>
        <v>1</v>
      </c>
    </row>
    <row r="592" spans="1:65">
      <c r="A592" s="29"/>
      <c r="B592" s="19" t="s">
        <v>232</v>
      </c>
      <c r="C592" s="9" t="s">
        <v>232</v>
      </c>
      <c r="D592" s="153" t="s">
        <v>234</v>
      </c>
      <c r="E592" s="154" t="s">
        <v>235</v>
      </c>
      <c r="F592" s="154" t="s">
        <v>236</v>
      </c>
      <c r="G592" s="154" t="s">
        <v>237</v>
      </c>
      <c r="H592" s="154" t="s">
        <v>238</v>
      </c>
      <c r="I592" s="154" t="s">
        <v>240</v>
      </c>
      <c r="J592" s="154" t="s">
        <v>241</v>
      </c>
      <c r="K592" s="154" t="s">
        <v>242</v>
      </c>
      <c r="L592" s="154" t="s">
        <v>243</v>
      </c>
      <c r="M592" s="154" t="s">
        <v>245</v>
      </c>
      <c r="N592" s="154" t="s">
        <v>246</v>
      </c>
      <c r="O592" s="154" t="s">
        <v>248</v>
      </c>
      <c r="P592" s="154" t="s">
        <v>249</v>
      </c>
      <c r="Q592" s="154" t="s">
        <v>251</v>
      </c>
      <c r="R592" s="154" t="s">
        <v>252</v>
      </c>
      <c r="S592" s="154" t="s">
        <v>253</v>
      </c>
      <c r="T592" s="154" t="s">
        <v>254</v>
      </c>
      <c r="U592" s="154" t="s">
        <v>256</v>
      </c>
      <c r="V592" s="154" t="s">
        <v>258</v>
      </c>
      <c r="W592" s="154" t="s">
        <v>260</v>
      </c>
      <c r="X592" s="154" t="s">
        <v>261</v>
      </c>
      <c r="Y592" s="154" t="s">
        <v>262</v>
      </c>
      <c r="Z592" s="154" t="s">
        <v>263</v>
      </c>
      <c r="AA592" s="154" t="s">
        <v>264</v>
      </c>
      <c r="AB592" s="155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 t="s">
        <v>1</v>
      </c>
    </row>
    <row r="593" spans="1:65">
      <c r="A593" s="29"/>
      <c r="B593" s="19"/>
      <c r="C593" s="9"/>
      <c r="D593" s="10" t="s">
        <v>299</v>
      </c>
      <c r="E593" s="11" t="s">
        <v>115</v>
      </c>
      <c r="F593" s="11" t="s">
        <v>115</v>
      </c>
      <c r="G593" s="11" t="s">
        <v>115</v>
      </c>
      <c r="H593" s="11" t="s">
        <v>115</v>
      </c>
      <c r="I593" s="11" t="s">
        <v>299</v>
      </c>
      <c r="J593" s="11" t="s">
        <v>115</v>
      </c>
      <c r="K593" s="11" t="s">
        <v>299</v>
      </c>
      <c r="L593" s="11" t="s">
        <v>115</v>
      </c>
      <c r="M593" s="11" t="s">
        <v>115</v>
      </c>
      <c r="N593" s="11" t="s">
        <v>115</v>
      </c>
      <c r="O593" s="11" t="s">
        <v>300</v>
      </c>
      <c r="P593" s="11" t="s">
        <v>299</v>
      </c>
      <c r="Q593" s="11" t="s">
        <v>299</v>
      </c>
      <c r="R593" s="11" t="s">
        <v>115</v>
      </c>
      <c r="S593" s="11" t="s">
        <v>299</v>
      </c>
      <c r="T593" s="11" t="s">
        <v>115</v>
      </c>
      <c r="U593" s="11" t="s">
        <v>299</v>
      </c>
      <c r="V593" s="11" t="s">
        <v>300</v>
      </c>
      <c r="W593" s="11" t="s">
        <v>300</v>
      </c>
      <c r="X593" s="11" t="s">
        <v>299</v>
      </c>
      <c r="Y593" s="11" t="s">
        <v>299</v>
      </c>
      <c r="Z593" s="11" t="s">
        <v>299</v>
      </c>
      <c r="AA593" s="11" t="s">
        <v>299</v>
      </c>
      <c r="AB593" s="155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3</v>
      </c>
    </row>
    <row r="594" spans="1:65">
      <c r="A594" s="29"/>
      <c r="B594" s="19"/>
      <c r="C594" s="9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155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3</v>
      </c>
    </row>
    <row r="595" spans="1:65">
      <c r="A595" s="29"/>
      <c r="B595" s="18">
        <v>1</v>
      </c>
      <c r="C595" s="14">
        <v>1</v>
      </c>
      <c r="D595" s="204">
        <v>0.03</v>
      </c>
      <c r="E595" s="204">
        <v>0.04</v>
      </c>
      <c r="F595" s="205">
        <v>0.15</v>
      </c>
      <c r="G595" s="205">
        <v>0.13</v>
      </c>
      <c r="H595" s="204">
        <v>0.03</v>
      </c>
      <c r="I595" s="204">
        <v>0.04</v>
      </c>
      <c r="J595" s="204">
        <v>0.06</v>
      </c>
      <c r="K595" s="204">
        <v>0.05</v>
      </c>
      <c r="L595" s="204">
        <v>2.7199999999999998E-2</v>
      </c>
      <c r="M595" s="204">
        <v>0.04</v>
      </c>
      <c r="N595" s="204">
        <v>5.6000000000000008E-2</v>
      </c>
      <c r="O595" s="204">
        <v>0.02</v>
      </c>
      <c r="P595" s="204">
        <v>0.03</v>
      </c>
      <c r="Q595" s="204">
        <v>0.04</v>
      </c>
      <c r="R595" s="204">
        <v>3.5500000000000004E-2</v>
      </c>
      <c r="S595" s="204">
        <v>0.03</v>
      </c>
      <c r="T595" s="204">
        <v>3.4000000000000002E-2</v>
      </c>
      <c r="U595" s="204">
        <v>3.4000000000000002E-2</v>
      </c>
      <c r="V595" s="204">
        <v>0.04</v>
      </c>
      <c r="W595" s="204">
        <v>3.3300000000000003E-2</v>
      </c>
      <c r="X595" s="205">
        <v>0.04</v>
      </c>
      <c r="Y595" s="204">
        <v>0.04</v>
      </c>
      <c r="Z595" s="205">
        <v>0.11</v>
      </c>
      <c r="AA595" s="204">
        <v>0.05</v>
      </c>
      <c r="AB595" s="207"/>
      <c r="AC595" s="208"/>
      <c r="AD595" s="208"/>
      <c r="AE595" s="208"/>
      <c r="AF595" s="208"/>
      <c r="AG595" s="208"/>
      <c r="AH595" s="208"/>
      <c r="AI595" s="208"/>
      <c r="AJ595" s="208"/>
      <c r="AK595" s="208"/>
      <c r="AL595" s="208"/>
      <c r="AM595" s="208"/>
      <c r="AN595" s="208"/>
      <c r="AO595" s="208"/>
      <c r="AP595" s="208"/>
      <c r="AQ595" s="208"/>
      <c r="AR595" s="208"/>
      <c r="AS595" s="208"/>
      <c r="AT595" s="208"/>
      <c r="AU595" s="208"/>
      <c r="AV595" s="208"/>
      <c r="AW595" s="208"/>
      <c r="AX595" s="208"/>
      <c r="AY595" s="208"/>
      <c r="AZ595" s="208"/>
      <c r="BA595" s="208"/>
      <c r="BB595" s="208"/>
      <c r="BC595" s="208"/>
      <c r="BD595" s="208"/>
      <c r="BE595" s="208"/>
      <c r="BF595" s="208"/>
      <c r="BG595" s="208"/>
      <c r="BH595" s="208"/>
      <c r="BI595" s="208"/>
      <c r="BJ595" s="208"/>
      <c r="BK595" s="208"/>
      <c r="BL595" s="208"/>
      <c r="BM595" s="209">
        <v>1</v>
      </c>
    </row>
    <row r="596" spans="1:65">
      <c r="A596" s="29"/>
      <c r="B596" s="19">
        <v>1</v>
      </c>
      <c r="C596" s="9">
        <v>2</v>
      </c>
      <c r="D596" s="23">
        <v>0.03</v>
      </c>
      <c r="E596" s="23">
        <v>0.03</v>
      </c>
      <c r="F596" s="211">
        <v>0.16</v>
      </c>
      <c r="G596" s="211">
        <v>0.13</v>
      </c>
      <c r="H596" s="23">
        <v>0.03</v>
      </c>
      <c r="I596" s="23">
        <v>0.04</v>
      </c>
      <c r="J596" s="23">
        <v>0.06</v>
      </c>
      <c r="K596" s="23">
        <v>0.04</v>
      </c>
      <c r="L596" s="23">
        <v>2.5999999999999999E-2</v>
      </c>
      <c r="M596" s="23">
        <v>0.04</v>
      </c>
      <c r="N596" s="23">
        <v>5.6999999999999995E-2</v>
      </c>
      <c r="O596" s="23">
        <v>0.02</v>
      </c>
      <c r="P596" s="23">
        <v>0.03</v>
      </c>
      <c r="Q596" s="23">
        <v>0.03</v>
      </c>
      <c r="R596" s="23">
        <v>3.6499999999999998E-2</v>
      </c>
      <c r="S596" s="23">
        <v>0.03</v>
      </c>
      <c r="T596" s="23">
        <v>3.6000000000000004E-2</v>
      </c>
      <c r="U596" s="23">
        <v>3.3000000000000002E-2</v>
      </c>
      <c r="V596" s="23">
        <v>0.04</v>
      </c>
      <c r="W596" s="212">
        <v>3.1300000000000001E-2</v>
      </c>
      <c r="X596" s="211">
        <v>0.05</v>
      </c>
      <c r="Y596" s="23">
        <v>0.04</v>
      </c>
      <c r="Z596" s="211">
        <v>0.11</v>
      </c>
      <c r="AA596" s="23">
        <v>0.04</v>
      </c>
      <c r="AB596" s="207"/>
      <c r="AC596" s="208"/>
      <c r="AD596" s="208"/>
      <c r="AE596" s="208"/>
      <c r="AF596" s="208"/>
      <c r="AG596" s="208"/>
      <c r="AH596" s="208"/>
      <c r="AI596" s="208"/>
      <c r="AJ596" s="208"/>
      <c r="AK596" s="208"/>
      <c r="AL596" s="208"/>
      <c r="AM596" s="208"/>
      <c r="AN596" s="208"/>
      <c r="AO596" s="208"/>
      <c r="AP596" s="208"/>
      <c r="AQ596" s="208"/>
      <c r="AR596" s="208"/>
      <c r="AS596" s="208"/>
      <c r="AT596" s="208"/>
      <c r="AU596" s="208"/>
      <c r="AV596" s="208"/>
      <c r="AW596" s="208"/>
      <c r="AX596" s="208"/>
      <c r="AY596" s="208"/>
      <c r="AZ596" s="208"/>
      <c r="BA596" s="208"/>
      <c r="BB596" s="208"/>
      <c r="BC596" s="208"/>
      <c r="BD596" s="208"/>
      <c r="BE596" s="208"/>
      <c r="BF596" s="208"/>
      <c r="BG596" s="208"/>
      <c r="BH596" s="208"/>
      <c r="BI596" s="208"/>
      <c r="BJ596" s="208"/>
      <c r="BK596" s="208"/>
      <c r="BL596" s="208"/>
      <c r="BM596" s="209">
        <v>6</v>
      </c>
    </row>
    <row r="597" spans="1:65">
      <c r="A597" s="29"/>
      <c r="B597" s="19">
        <v>1</v>
      </c>
      <c r="C597" s="9">
        <v>3</v>
      </c>
      <c r="D597" s="23">
        <v>0.03</v>
      </c>
      <c r="E597" s="23">
        <v>0.03</v>
      </c>
      <c r="F597" s="211">
        <v>0.15</v>
      </c>
      <c r="G597" s="211">
        <v>0.13</v>
      </c>
      <c r="H597" s="23">
        <v>0.03</v>
      </c>
      <c r="I597" s="23">
        <v>0.04</v>
      </c>
      <c r="J597" s="23">
        <v>0.04</v>
      </c>
      <c r="K597" s="23">
        <v>0.05</v>
      </c>
      <c r="L597" s="23">
        <v>2.92E-2</v>
      </c>
      <c r="M597" s="23">
        <v>0.04</v>
      </c>
      <c r="N597" s="23">
        <v>5.6999999999999995E-2</v>
      </c>
      <c r="O597" s="23">
        <v>0.02</v>
      </c>
      <c r="P597" s="23">
        <v>0.03</v>
      </c>
      <c r="Q597" s="23">
        <v>0.04</v>
      </c>
      <c r="R597" s="23">
        <v>3.3000000000000002E-2</v>
      </c>
      <c r="S597" s="23">
        <v>0.01</v>
      </c>
      <c r="T597" s="23">
        <v>3.6000000000000004E-2</v>
      </c>
      <c r="U597" s="23">
        <v>3.3000000000000002E-2</v>
      </c>
      <c r="V597" s="23">
        <v>0.04</v>
      </c>
      <c r="W597" s="23">
        <v>3.3399999999999999E-2</v>
      </c>
      <c r="X597" s="211">
        <v>0.04</v>
      </c>
      <c r="Y597" s="23">
        <v>0.04</v>
      </c>
      <c r="Z597" s="211">
        <v>0.11</v>
      </c>
      <c r="AA597" s="23">
        <v>0.04</v>
      </c>
      <c r="AB597" s="207"/>
      <c r="AC597" s="208"/>
      <c r="AD597" s="208"/>
      <c r="AE597" s="208"/>
      <c r="AF597" s="208"/>
      <c r="AG597" s="208"/>
      <c r="AH597" s="208"/>
      <c r="AI597" s="208"/>
      <c r="AJ597" s="208"/>
      <c r="AK597" s="208"/>
      <c r="AL597" s="208"/>
      <c r="AM597" s="208"/>
      <c r="AN597" s="208"/>
      <c r="AO597" s="208"/>
      <c r="AP597" s="208"/>
      <c r="AQ597" s="208"/>
      <c r="AR597" s="208"/>
      <c r="AS597" s="208"/>
      <c r="AT597" s="208"/>
      <c r="AU597" s="208"/>
      <c r="AV597" s="208"/>
      <c r="AW597" s="208"/>
      <c r="AX597" s="208"/>
      <c r="AY597" s="208"/>
      <c r="AZ597" s="208"/>
      <c r="BA597" s="208"/>
      <c r="BB597" s="208"/>
      <c r="BC597" s="208"/>
      <c r="BD597" s="208"/>
      <c r="BE597" s="208"/>
      <c r="BF597" s="208"/>
      <c r="BG597" s="208"/>
      <c r="BH597" s="208"/>
      <c r="BI597" s="208"/>
      <c r="BJ597" s="208"/>
      <c r="BK597" s="208"/>
      <c r="BL597" s="208"/>
      <c r="BM597" s="209">
        <v>16</v>
      </c>
    </row>
    <row r="598" spans="1:65">
      <c r="A598" s="29"/>
      <c r="B598" s="19">
        <v>1</v>
      </c>
      <c r="C598" s="9">
        <v>4</v>
      </c>
      <c r="D598" s="23">
        <v>0.03</v>
      </c>
      <c r="E598" s="23">
        <v>0.03</v>
      </c>
      <c r="F598" s="211">
        <v>0.14000000000000001</v>
      </c>
      <c r="G598" s="211">
        <v>0.14000000000000001</v>
      </c>
      <c r="H598" s="23">
        <v>0.03</v>
      </c>
      <c r="I598" s="23">
        <v>0.04</v>
      </c>
      <c r="J598" s="23">
        <v>0.06</v>
      </c>
      <c r="K598" s="23">
        <v>0.04</v>
      </c>
      <c r="L598" s="23">
        <v>2.8200000000000003E-2</v>
      </c>
      <c r="M598" s="23">
        <v>0.04</v>
      </c>
      <c r="N598" s="23">
        <v>5.6999999999999995E-2</v>
      </c>
      <c r="O598" s="23">
        <v>0.02</v>
      </c>
      <c r="P598" s="23">
        <v>0.03</v>
      </c>
      <c r="Q598" s="23">
        <v>0.04</v>
      </c>
      <c r="R598" s="23">
        <v>3.9E-2</v>
      </c>
      <c r="S598" s="23">
        <v>0.03</v>
      </c>
      <c r="T598" s="23">
        <v>3.6000000000000004E-2</v>
      </c>
      <c r="U598" s="23">
        <v>3.3000000000000002E-2</v>
      </c>
      <c r="V598" s="23">
        <v>0.04</v>
      </c>
      <c r="W598" s="23">
        <v>3.27E-2</v>
      </c>
      <c r="X598" s="211">
        <v>0.09</v>
      </c>
      <c r="Y598" s="23">
        <v>0.04</v>
      </c>
      <c r="Z598" s="211">
        <v>0.11</v>
      </c>
      <c r="AA598" s="23">
        <v>0.04</v>
      </c>
      <c r="AB598" s="207"/>
      <c r="AC598" s="208"/>
      <c r="AD598" s="208"/>
      <c r="AE598" s="208"/>
      <c r="AF598" s="208"/>
      <c r="AG598" s="208"/>
      <c r="AH598" s="208"/>
      <c r="AI598" s="208"/>
      <c r="AJ598" s="208"/>
      <c r="AK598" s="208"/>
      <c r="AL598" s="208"/>
      <c r="AM598" s="208"/>
      <c r="AN598" s="208"/>
      <c r="AO598" s="208"/>
      <c r="AP598" s="208"/>
      <c r="AQ598" s="208"/>
      <c r="AR598" s="208"/>
      <c r="AS598" s="208"/>
      <c r="AT598" s="208"/>
      <c r="AU598" s="208"/>
      <c r="AV598" s="208"/>
      <c r="AW598" s="208"/>
      <c r="AX598" s="208"/>
      <c r="AY598" s="208"/>
      <c r="AZ598" s="208"/>
      <c r="BA598" s="208"/>
      <c r="BB598" s="208"/>
      <c r="BC598" s="208"/>
      <c r="BD598" s="208"/>
      <c r="BE598" s="208"/>
      <c r="BF598" s="208"/>
      <c r="BG598" s="208"/>
      <c r="BH598" s="208"/>
      <c r="BI598" s="208"/>
      <c r="BJ598" s="208"/>
      <c r="BK598" s="208"/>
      <c r="BL598" s="208"/>
      <c r="BM598" s="209">
        <v>3.6135512858555888E-2</v>
      </c>
    </row>
    <row r="599" spans="1:65">
      <c r="A599" s="29"/>
      <c r="B599" s="19">
        <v>1</v>
      </c>
      <c r="C599" s="9">
        <v>5</v>
      </c>
      <c r="D599" s="23">
        <v>0.03</v>
      </c>
      <c r="E599" s="23">
        <v>0.04</v>
      </c>
      <c r="F599" s="211">
        <v>0.16</v>
      </c>
      <c r="G599" s="211">
        <v>0.15</v>
      </c>
      <c r="H599" s="23">
        <v>0.03</v>
      </c>
      <c r="I599" s="23">
        <v>0.04</v>
      </c>
      <c r="J599" s="23">
        <v>0.06</v>
      </c>
      <c r="K599" s="23">
        <v>0.05</v>
      </c>
      <c r="L599" s="23">
        <v>2.7900000000000001E-2</v>
      </c>
      <c r="M599" s="23">
        <v>0.04</v>
      </c>
      <c r="N599" s="23">
        <v>5.6000000000000008E-2</v>
      </c>
      <c r="O599" s="23">
        <v>0.02</v>
      </c>
      <c r="P599" s="23">
        <v>0.03</v>
      </c>
      <c r="Q599" s="23">
        <v>0.03</v>
      </c>
      <c r="R599" s="23">
        <v>3.7999999999999999E-2</v>
      </c>
      <c r="S599" s="23">
        <v>0.01</v>
      </c>
      <c r="T599" s="23">
        <v>3.3000000000000002E-2</v>
      </c>
      <c r="U599" s="23">
        <v>3.3000000000000002E-2</v>
      </c>
      <c r="V599" s="23">
        <v>0.04</v>
      </c>
      <c r="W599" s="23">
        <v>3.2800000000000003E-2</v>
      </c>
      <c r="X599" s="211">
        <v>0.12</v>
      </c>
      <c r="Y599" s="23">
        <v>0.04</v>
      </c>
      <c r="Z599" s="211">
        <v>0.11</v>
      </c>
      <c r="AA599" s="23">
        <v>0.04</v>
      </c>
      <c r="AB599" s="207"/>
      <c r="AC599" s="208"/>
      <c r="AD599" s="208"/>
      <c r="AE599" s="208"/>
      <c r="AF599" s="208"/>
      <c r="AG599" s="208"/>
      <c r="AH599" s="208"/>
      <c r="AI599" s="208"/>
      <c r="AJ599" s="208"/>
      <c r="AK599" s="208"/>
      <c r="AL599" s="208"/>
      <c r="AM599" s="208"/>
      <c r="AN599" s="208"/>
      <c r="AO599" s="208"/>
      <c r="AP599" s="208"/>
      <c r="AQ599" s="208"/>
      <c r="AR599" s="208"/>
      <c r="AS599" s="208"/>
      <c r="AT599" s="208"/>
      <c r="AU599" s="208"/>
      <c r="AV599" s="208"/>
      <c r="AW599" s="208"/>
      <c r="AX599" s="208"/>
      <c r="AY599" s="208"/>
      <c r="AZ599" s="208"/>
      <c r="BA599" s="208"/>
      <c r="BB599" s="208"/>
      <c r="BC599" s="208"/>
      <c r="BD599" s="208"/>
      <c r="BE599" s="208"/>
      <c r="BF599" s="208"/>
      <c r="BG599" s="208"/>
      <c r="BH599" s="208"/>
      <c r="BI599" s="208"/>
      <c r="BJ599" s="208"/>
      <c r="BK599" s="208"/>
      <c r="BL599" s="208"/>
      <c r="BM599" s="209">
        <v>44</v>
      </c>
    </row>
    <row r="600" spans="1:65">
      <c r="A600" s="29"/>
      <c r="B600" s="19">
        <v>1</v>
      </c>
      <c r="C600" s="9">
        <v>6</v>
      </c>
      <c r="D600" s="23">
        <v>0.03</v>
      </c>
      <c r="E600" s="23">
        <v>0.03</v>
      </c>
      <c r="F600" s="211">
        <v>0.16</v>
      </c>
      <c r="G600" s="211">
        <v>0.13</v>
      </c>
      <c r="H600" s="23">
        <v>0.03</v>
      </c>
      <c r="I600" s="23">
        <v>0.04</v>
      </c>
      <c r="J600" s="23">
        <v>0.04</v>
      </c>
      <c r="K600" s="23">
        <v>0.04</v>
      </c>
      <c r="L600" s="23">
        <v>2.3E-2</v>
      </c>
      <c r="M600" s="23">
        <v>0.04</v>
      </c>
      <c r="N600" s="23">
        <v>5.6999999999999995E-2</v>
      </c>
      <c r="O600" s="23">
        <v>0.02</v>
      </c>
      <c r="P600" s="23">
        <v>0.03</v>
      </c>
      <c r="Q600" s="23">
        <v>0.03</v>
      </c>
      <c r="R600" s="23">
        <v>3.6000000000000004E-2</v>
      </c>
      <c r="S600" s="23">
        <v>0.03</v>
      </c>
      <c r="T600" s="23">
        <v>3.4999999999999996E-2</v>
      </c>
      <c r="U600" s="23">
        <v>3.4000000000000002E-2</v>
      </c>
      <c r="V600" s="23">
        <v>0.04</v>
      </c>
      <c r="W600" s="23">
        <v>3.3399999999999999E-2</v>
      </c>
      <c r="X600" s="211">
        <v>0.09</v>
      </c>
      <c r="Y600" s="23">
        <v>0.04</v>
      </c>
      <c r="Z600" s="211">
        <v>0.11</v>
      </c>
      <c r="AA600" s="23">
        <v>0.04</v>
      </c>
      <c r="AB600" s="207"/>
      <c r="AC600" s="208"/>
      <c r="AD600" s="208"/>
      <c r="AE600" s="208"/>
      <c r="AF600" s="208"/>
      <c r="AG600" s="208"/>
      <c r="AH600" s="208"/>
      <c r="AI600" s="208"/>
      <c r="AJ600" s="208"/>
      <c r="AK600" s="208"/>
      <c r="AL600" s="208"/>
      <c r="AM600" s="208"/>
      <c r="AN600" s="208"/>
      <c r="AO600" s="208"/>
      <c r="AP600" s="208"/>
      <c r="AQ600" s="208"/>
      <c r="AR600" s="208"/>
      <c r="AS600" s="208"/>
      <c r="AT600" s="208"/>
      <c r="AU600" s="208"/>
      <c r="AV600" s="208"/>
      <c r="AW600" s="208"/>
      <c r="AX600" s="208"/>
      <c r="AY600" s="208"/>
      <c r="AZ600" s="208"/>
      <c r="BA600" s="208"/>
      <c r="BB600" s="208"/>
      <c r="BC600" s="208"/>
      <c r="BD600" s="208"/>
      <c r="BE600" s="208"/>
      <c r="BF600" s="208"/>
      <c r="BG600" s="208"/>
      <c r="BH600" s="208"/>
      <c r="BI600" s="208"/>
      <c r="BJ600" s="208"/>
      <c r="BK600" s="208"/>
      <c r="BL600" s="208"/>
      <c r="BM600" s="56"/>
    </row>
    <row r="601" spans="1:65">
      <c r="A601" s="29"/>
      <c r="B601" s="20" t="s">
        <v>273</v>
      </c>
      <c r="C601" s="12"/>
      <c r="D601" s="213">
        <v>0.03</v>
      </c>
      <c r="E601" s="213">
        <v>3.3333333333333333E-2</v>
      </c>
      <c r="F601" s="213">
        <v>0.15333333333333335</v>
      </c>
      <c r="G601" s="213">
        <v>0.13500000000000001</v>
      </c>
      <c r="H601" s="213">
        <v>0.03</v>
      </c>
      <c r="I601" s="213">
        <v>0.04</v>
      </c>
      <c r="J601" s="213">
        <v>5.3333333333333337E-2</v>
      </c>
      <c r="K601" s="213">
        <v>4.5000000000000005E-2</v>
      </c>
      <c r="L601" s="213">
        <v>2.6916666666666669E-2</v>
      </c>
      <c r="M601" s="213">
        <v>0.04</v>
      </c>
      <c r="N601" s="213">
        <v>5.6666666666666664E-2</v>
      </c>
      <c r="O601" s="213">
        <v>0.02</v>
      </c>
      <c r="P601" s="213">
        <v>0.03</v>
      </c>
      <c r="Q601" s="213">
        <v>3.5000000000000003E-2</v>
      </c>
      <c r="R601" s="213">
        <v>3.6333333333333336E-2</v>
      </c>
      <c r="S601" s="213">
        <v>2.3333333333333331E-2</v>
      </c>
      <c r="T601" s="213">
        <v>3.5000000000000003E-2</v>
      </c>
      <c r="U601" s="213">
        <v>3.3333333333333333E-2</v>
      </c>
      <c r="V601" s="213">
        <v>0.04</v>
      </c>
      <c r="W601" s="213">
        <v>3.2816666666666668E-2</v>
      </c>
      <c r="X601" s="213">
        <v>7.1666666666666656E-2</v>
      </c>
      <c r="Y601" s="213">
        <v>0.04</v>
      </c>
      <c r="Z601" s="213">
        <v>0.11</v>
      </c>
      <c r="AA601" s="213">
        <v>4.1666666666666664E-2</v>
      </c>
      <c r="AB601" s="207"/>
      <c r="AC601" s="208"/>
      <c r="AD601" s="208"/>
      <c r="AE601" s="208"/>
      <c r="AF601" s="208"/>
      <c r="AG601" s="208"/>
      <c r="AH601" s="208"/>
      <c r="AI601" s="208"/>
      <c r="AJ601" s="208"/>
      <c r="AK601" s="208"/>
      <c r="AL601" s="208"/>
      <c r="AM601" s="208"/>
      <c r="AN601" s="208"/>
      <c r="AO601" s="208"/>
      <c r="AP601" s="208"/>
      <c r="AQ601" s="208"/>
      <c r="AR601" s="208"/>
      <c r="AS601" s="208"/>
      <c r="AT601" s="208"/>
      <c r="AU601" s="208"/>
      <c r="AV601" s="208"/>
      <c r="AW601" s="208"/>
      <c r="AX601" s="208"/>
      <c r="AY601" s="208"/>
      <c r="AZ601" s="208"/>
      <c r="BA601" s="208"/>
      <c r="BB601" s="208"/>
      <c r="BC601" s="208"/>
      <c r="BD601" s="208"/>
      <c r="BE601" s="208"/>
      <c r="BF601" s="208"/>
      <c r="BG601" s="208"/>
      <c r="BH601" s="208"/>
      <c r="BI601" s="208"/>
      <c r="BJ601" s="208"/>
      <c r="BK601" s="208"/>
      <c r="BL601" s="208"/>
      <c r="BM601" s="56"/>
    </row>
    <row r="602" spans="1:65">
      <c r="A602" s="29"/>
      <c r="B602" s="3" t="s">
        <v>274</v>
      </c>
      <c r="C602" s="28"/>
      <c r="D602" s="23">
        <v>0.03</v>
      </c>
      <c r="E602" s="23">
        <v>0.03</v>
      </c>
      <c r="F602" s="23">
        <v>0.155</v>
      </c>
      <c r="G602" s="23">
        <v>0.13</v>
      </c>
      <c r="H602" s="23">
        <v>0.03</v>
      </c>
      <c r="I602" s="23">
        <v>0.04</v>
      </c>
      <c r="J602" s="23">
        <v>0.06</v>
      </c>
      <c r="K602" s="23">
        <v>4.4999999999999998E-2</v>
      </c>
      <c r="L602" s="23">
        <v>2.7549999999999998E-2</v>
      </c>
      <c r="M602" s="23">
        <v>0.04</v>
      </c>
      <c r="N602" s="23">
        <v>5.6999999999999995E-2</v>
      </c>
      <c r="O602" s="23">
        <v>0.02</v>
      </c>
      <c r="P602" s="23">
        <v>0.03</v>
      </c>
      <c r="Q602" s="23">
        <v>3.5000000000000003E-2</v>
      </c>
      <c r="R602" s="23">
        <v>3.6250000000000004E-2</v>
      </c>
      <c r="S602" s="23">
        <v>0.03</v>
      </c>
      <c r="T602" s="23">
        <v>3.5500000000000004E-2</v>
      </c>
      <c r="U602" s="23">
        <v>3.3000000000000002E-2</v>
      </c>
      <c r="V602" s="23">
        <v>0.04</v>
      </c>
      <c r="W602" s="23">
        <v>3.3050000000000003E-2</v>
      </c>
      <c r="X602" s="23">
        <v>7.0000000000000007E-2</v>
      </c>
      <c r="Y602" s="23">
        <v>0.04</v>
      </c>
      <c r="Z602" s="23">
        <v>0.11</v>
      </c>
      <c r="AA602" s="23">
        <v>0.04</v>
      </c>
      <c r="AB602" s="207"/>
      <c r="AC602" s="208"/>
      <c r="AD602" s="208"/>
      <c r="AE602" s="208"/>
      <c r="AF602" s="208"/>
      <c r="AG602" s="208"/>
      <c r="AH602" s="208"/>
      <c r="AI602" s="208"/>
      <c r="AJ602" s="208"/>
      <c r="AK602" s="208"/>
      <c r="AL602" s="208"/>
      <c r="AM602" s="208"/>
      <c r="AN602" s="208"/>
      <c r="AO602" s="208"/>
      <c r="AP602" s="208"/>
      <c r="AQ602" s="208"/>
      <c r="AR602" s="208"/>
      <c r="AS602" s="208"/>
      <c r="AT602" s="208"/>
      <c r="AU602" s="208"/>
      <c r="AV602" s="208"/>
      <c r="AW602" s="208"/>
      <c r="AX602" s="208"/>
      <c r="AY602" s="208"/>
      <c r="AZ602" s="208"/>
      <c r="BA602" s="208"/>
      <c r="BB602" s="208"/>
      <c r="BC602" s="208"/>
      <c r="BD602" s="208"/>
      <c r="BE602" s="208"/>
      <c r="BF602" s="208"/>
      <c r="BG602" s="208"/>
      <c r="BH602" s="208"/>
      <c r="BI602" s="208"/>
      <c r="BJ602" s="208"/>
      <c r="BK602" s="208"/>
      <c r="BL602" s="208"/>
      <c r="BM602" s="56"/>
    </row>
    <row r="603" spans="1:65">
      <c r="A603" s="29"/>
      <c r="B603" s="3" t="s">
        <v>275</v>
      </c>
      <c r="C603" s="28"/>
      <c r="D603" s="23">
        <v>0</v>
      </c>
      <c r="E603" s="23">
        <v>5.1639777949432234E-3</v>
      </c>
      <c r="F603" s="23">
        <v>8.1649658092772578E-3</v>
      </c>
      <c r="G603" s="23">
        <v>8.3666002653407529E-3</v>
      </c>
      <c r="H603" s="23">
        <v>0</v>
      </c>
      <c r="I603" s="23">
        <v>0</v>
      </c>
      <c r="J603" s="23">
        <v>1.0327955589886448E-2</v>
      </c>
      <c r="K603" s="23">
        <v>5.4772255750516622E-3</v>
      </c>
      <c r="L603" s="23">
        <v>2.1949183735771745E-3</v>
      </c>
      <c r="M603" s="23">
        <v>0</v>
      </c>
      <c r="N603" s="23">
        <v>5.1639777949431559E-4</v>
      </c>
      <c r="O603" s="23">
        <v>0</v>
      </c>
      <c r="P603" s="23">
        <v>0</v>
      </c>
      <c r="Q603" s="23">
        <v>5.4772255750516622E-3</v>
      </c>
      <c r="R603" s="23">
        <v>2.0896570691543294E-3</v>
      </c>
      <c r="S603" s="23">
        <v>1.0327955589886448E-2</v>
      </c>
      <c r="T603" s="23">
        <v>1.2649110640673528E-3</v>
      </c>
      <c r="U603" s="23">
        <v>5.1639777949432275E-4</v>
      </c>
      <c r="V603" s="23">
        <v>0</v>
      </c>
      <c r="W603" s="23">
        <v>8.0353386155573186E-4</v>
      </c>
      <c r="X603" s="23">
        <v>3.3115957885386134E-2</v>
      </c>
      <c r="Y603" s="23">
        <v>0</v>
      </c>
      <c r="Z603" s="23">
        <v>0</v>
      </c>
      <c r="AA603" s="23">
        <v>4.0824829046386306E-3</v>
      </c>
      <c r="AB603" s="207"/>
      <c r="AC603" s="208"/>
      <c r="AD603" s="208"/>
      <c r="AE603" s="208"/>
      <c r="AF603" s="208"/>
      <c r="AG603" s="208"/>
      <c r="AH603" s="208"/>
      <c r="AI603" s="208"/>
      <c r="AJ603" s="208"/>
      <c r="AK603" s="208"/>
      <c r="AL603" s="208"/>
      <c r="AM603" s="208"/>
      <c r="AN603" s="208"/>
      <c r="AO603" s="208"/>
      <c r="AP603" s="208"/>
      <c r="AQ603" s="208"/>
      <c r="AR603" s="208"/>
      <c r="AS603" s="208"/>
      <c r="AT603" s="208"/>
      <c r="AU603" s="208"/>
      <c r="AV603" s="208"/>
      <c r="AW603" s="208"/>
      <c r="AX603" s="208"/>
      <c r="AY603" s="208"/>
      <c r="AZ603" s="208"/>
      <c r="BA603" s="208"/>
      <c r="BB603" s="208"/>
      <c r="BC603" s="208"/>
      <c r="BD603" s="208"/>
      <c r="BE603" s="208"/>
      <c r="BF603" s="208"/>
      <c r="BG603" s="208"/>
      <c r="BH603" s="208"/>
      <c r="BI603" s="208"/>
      <c r="BJ603" s="208"/>
      <c r="BK603" s="208"/>
      <c r="BL603" s="208"/>
      <c r="BM603" s="56"/>
    </row>
    <row r="604" spans="1:65">
      <c r="A604" s="29"/>
      <c r="B604" s="3" t="s">
        <v>87</v>
      </c>
      <c r="C604" s="28"/>
      <c r="D604" s="13">
        <v>0</v>
      </c>
      <c r="E604" s="13">
        <v>0.1549193338482967</v>
      </c>
      <c r="F604" s="13">
        <v>5.3249777017025587E-2</v>
      </c>
      <c r="G604" s="13">
        <v>6.1974816780301867E-2</v>
      </c>
      <c r="H604" s="13">
        <v>0</v>
      </c>
      <c r="I604" s="13">
        <v>0</v>
      </c>
      <c r="J604" s="13">
        <v>0.19364916731037091</v>
      </c>
      <c r="K604" s="13">
        <v>0.12171612389003693</v>
      </c>
      <c r="L604" s="13">
        <v>8.1544955055498733E-2</v>
      </c>
      <c r="M604" s="13">
        <v>0</v>
      </c>
      <c r="N604" s="13">
        <v>9.1129019910761583E-3</v>
      </c>
      <c r="O604" s="13">
        <v>0</v>
      </c>
      <c r="P604" s="13">
        <v>0</v>
      </c>
      <c r="Q604" s="13">
        <v>0.15649215928719032</v>
      </c>
      <c r="R604" s="13">
        <v>5.7513497316174202E-2</v>
      </c>
      <c r="S604" s="13">
        <v>0.44262666813799068</v>
      </c>
      <c r="T604" s="13">
        <v>3.6140316116210075E-2</v>
      </c>
      <c r="U604" s="13">
        <v>1.5491933384829683E-2</v>
      </c>
      <c r="V604" s="13">
        <v>0</v>
      </c>
      <c r="W604" s="13">
        <v>2.4485541743699293E-2</v>
      </c>
      <c r="X604" s="13">
        <v>0.46208313328445777</v>
      </c>
      <c r="Y604" s="13">
        <v>0</v>
      </c>
      <c r="Z604" s="13">
        <v>0</v>
      </c>
      <c r="AA604" s="13">
        <v>9.7979589711327142E-2</v>
      </c>
      <c r="AB604" s="155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29"/>
      <c r="B605" s="3" t="s">
        <v>276</v>
      </c>
      <c r="C605" s="28"/>
      <c r="D605" s="13">
        <v>-0.16979177471679829</v>
      </c>
      <c r="E605" s="13">
        <v>-7.7546416351998104E-2</v>
      </c>
      <c r="F605" s="13">
        <v>3.2432864847808096</v>
      </c>
      <c r="G605" s="13">
        <v>2.7359370137744081</v>
      </c>
      <c r="H605" s="13">
        <v>-0.16979177471679829</v>
      </c>
      <c r="I605" s="13">
        <v>0.10694430037760227</v>
      </c>
      <c r="J605" s="13">
        <v>0.47592573383680326</v>
      </c>
      <c r="K605" s="13">
        <v>0.24531233792480278</v>
      </c>
      <c r="L605" s="13">
        <v>-0.25511873120423834</v>
      </c>
      <c r="M605" s="13">
        <v>0.10694430037760227</v>
      </c>
      <c r="N605" s="13">
        <v>0.56817109220160322</v>
      </c>
      <c r="O605" s="13">
        <v>-0.44652784981119886</v>
      </c>
      <c r="P605" s="13">
        <v>-0.16979177471679829</v>
      </c>
      <c r="Q605" s="13">
        <v>-3.1423737169597898E-2</v>
      </c>
      <c r="R605" s="13">
        <v>5.4744061763221108E-3</v>
      </c>
      <c r="S605" s="13">
        <v>-0.35428249144639867</v>
      </c>
      <c r="T605" s="13">
        <v>-3.1423737169597898E-2</v>
      </c>
      <c r="U605" s="13">
        <v>-7.7546416351998104E-2</v>
      </c>
      <c r="V605" s="13">
        <v>0.10694430037760227</v>
      </c>
      <c r="W605" s="13">
        <v>-9.1844446898542098E-2</v>
      </c>
      <c r="X605" s="13">
        <v>0.98327520484320385</v>
      </c>
      <c r="Y605" s="13">
        <v>0.10694430037760227</v>
      </c>
      <c r="Z605" s="13">
        <v>2.0440968260384063</v>
      </c>
      <c r="AA605" s="13">
        <v>0.15306697956000237</v>
      </c>
      <c r="AB605" s="155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29"/>
      <c r="B606" s="45" t="s">
        <v>277</v>
      </c>
      <c r="C606" s="46"/>
      <c r="D606" s="44">
        <v>0.73</v>
      </c>
      <c r="E606" s="44">
        <v>0.43</v>
      </c>
      <c r="F606" s="44">
        <v>10.35</v>
      </c>
      <c r="G606" s="44">
        <v>8.7100000000000009</v>
      </c>
      <c r="H606" s="44">
        <v>0.76</v>
      </c>
      <c r="I606" s="44">
        <v>0.16</v>
      </c>
      <c r="J606" s="44">
        <v>1.36</v>
      </c>
      <c r="K606" s="44">
        <v>0.61</v>
      </c>
      <c r="L606" s="44">
        <v>1.01</v>
      </c>
      <c r="M606" s="44">
        <v>0.16</v>
      </c>
      <c r="N606" s="44">
        <v>1.66</v>
      </c>
      <c r="O606" s="44">
        <v>1.63</v>
      </c>
      <c r="P606" s="44">
        <v>0.73</v>
      </c>
      <c r="Q606" s="44">
        <v>0.28000000000000003</v>
      </c>
      <c r="R606" s="44">
        <v>0.16</v>
      </c>
      <c r="S606" s="44">
        <v>1.33</v>
      </c>
      <c r="T606" s="44">
        <v>0.28000000000000003</v>
      </c>
      <c r="U606" s="44">
        <v>0.43</v>
      </c>
      <c r="V606" s="44">
        <v>0.16</v>
      </c>
      <c r="W606" s="44">
        <v>0.48</v>
      </c>
      <c r="X606" s="44">
        <v>3.01</v>
      </c>
      <c r="Y606" s="44">
        <v>0.16</v>
      </c>
      <c r="Z606" s="44">
        <v>6.46</v>
      </c>
      <c r="AA606" s="44">
        <v>0.31</v>
      </c>
      <c r="AB606" s="155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B607" s="3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BM607" s="55"/>
    </row>
    <row r="608" spans="1:65" ht="15">
      <c r="B608" s="8" t="s">
        <v>531</v>
      </c>
      <c r="BM608" s="27" t="s">
        <v>67</v>
      </c>
    </row>
    <row r="609" spans="1:65" ht="15">
      <c r="A609" s="24" t="s">
        <v>29</v>
      </c>
      <c r="B609" s="18" t="s">
        <v>111</v>
      </c>
      <c r="C609" s="15" t="s">
        <v>112</v>
      </c>
      <c r="D609" s="16" t="s">
        <v>231</v>
      </c>
      <c r="E609" s="17" t="s">
        <v>231</v>
      </c>
      <c r="F609" s="17" t="s">
        <v>231</v>
      </c>
      <c r="G609" s="17" t="s">
        <v>231</v>
      </c>
      <c r="H609" s="17" t="s">
        <v>231</v>
      </c>
      <c r="I609" s="17" t="s">
        <v>231</v>
      </c>
      <c r="J609" s="17" t="s">
        <v>231</v>
      </c>
      <c r="K609" s="17" t="s">
        <v>231</v>
      </c>
      <c r="L609" s="17" t="s">
        <v>231</v>
      </c>
      <c r="M609" s="17" t="s">
        <v>231</v>
      </c>
      <c r="N609" s="17" t="s">
        <v>231</v>
      </c>
      <c r="O609" s="17" t="s">
        <v>231</v>
      </c>
      <c r="P609" s="17" t="s">
        <v>231</v>
      </c>
      <c r="Q609" s="17" t="s">
        <v>231</v>
      </c>
      <c r="R609" s="17" t="s">
        <v>231</v>
      </c>
      <c r="S609" s="17" t="s">
        <v>231</v>
      </c>
      <c r="T609" s="17" t="s">
        <v>231</v>
      </c>
      <c r="U609" s="17" t="s">
        <v>231</v>
      </c>
      <c r="V609" s="17" t="s">
        <v>231</v>
      </c>
      <c r="W609" s="17" t="s">
        <v>231</v>
      </c>
      <c r="X609" s="17" t="s">
        <v>231</v>
      </c>
      <c r="Y609" s="17" t="s">
        <v>231</v>
      </c>
      <c r="Z609" s="17" t="s">
        <v>231</v>
      </c>
      <c r="AA609" s="17" t="s">
        <v>231</v>
      </c>
      <c r="AB609" s="155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1</v>
      </c>
    </row>
    <row r="610" spans="1:65">
      <c r="A610" s="29"/>
      <c r="B610" s="19" t="s">
        <v>232</v>
      </c>
      <c r="C610" s="9" t="s">
        <v>232</v>
      </c>
      <c r="D610" s="153" t="s">
        <v>234</v>
      </c>
      <c r="E610" s="154" t="s">
        <v>235</v>
      </c>
      <c r="F610" s="154" t="s">
        <v>236</v>
      </c>
      <c r="G610" s="154" t="s">
        <v>237</v>
      </c>
      <c r="H610" s="154" t="s">
        <v>238</v>
      </c>
      <c r="I610" s="154" t="s">
        <v>240</v>
      </c>
      <c r="J610" s="154" t="s">
        <v>241</v>
      </c>
      <c r="K610" s="154" t="s">
        <v>242</v>
      </c>
      <c r="L610" s="154" t="s">
        <v>243</v>
      </c>
      <c r="M610" s="154" t="s">
        <v>245</v>
      </c>
      <c r="N610" s="154" t="s">
        <v>246</v>
      </c>
      <c r="O610" s="154" t="s">
        <v>248</v>
      </c>
      <c r="P610" s="154" t="s">
        <v>249</v>
      </c>
      <c r="Q610" s="154" t="s">
        <v>251</v>
      </c>
      <c r="R610" s="154" t="s">
        <v>252</v>
      </c>
      <c r="S610" s="154" t="s">
        <v>253</v>
      </c>
      <c r="T610" s="154" t="s">
        <v>254</v>
      </c>
      <c r="U610" s="154" t="s">
        <v>256</v>
      </c>
      <c r="V610" s="154" t="s">
        <v>258</v>
      </c>
      <c r="W610" s="154" t="s">
        <v>260</v>
      </c>
      <c r="X610" s="154" t="s">
        <v>261</v>
      </c>
      <c r="Y610" s="154" t="s">
        <v>262</v>
      </c>
      <c r="Z610" s="154" t="s">
        <v>263</v>
      </c>
      <c r="AA610" s="154" t="s">
        <v>264</v>
      </c>
      <c r="AB610" s="155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 t="s">
        <v>3</v>
      </c>
    </row>
    <row r="611" spans="1:65">
      <c r="A611" s="29"/>
      <c r="B611" s="19"/>
      <c r="C611" s="9"/>
      <c r="D611" s="10" t="s">
        <v>299</v>
      </c>
      <c r="E611" s="11" t="s">
        <v>300</v>
      </c>
      <c r="F611" s="11" t="s">
        <v>115</v>
      </c>
      <c r="G611" s="11" t="s">
        <v>299</v>
      </c>
      <c r="H611" s="11" t="s">
        <v>300</v>
      </c>
      <c r="I611" s="11" t="s">
        <v>299</v>
      </c>
      <c r="J611" s="11" t="s">
        <v>300</v>
      </c>
      <c r="K611" s="11" t="s">
        <v>299</v>
      </c>
      <c r="L611" s="11" t="s">
        <v>300</v>
      </c>
      <c r="M611" s="11" t="s">
        <v>300</v>
      </c>
      <c r="N611" s="11" t="s">
        <v>115</v>
      </c>
      <c r="O611" s="11" t="s">
        <v>300</v>
      </c>
      <c r="P611" s="11" t="s">
        <v>299</v>
      </c>
      <c r="Q611" s="11" t="s">
        <v>300</v>
      </c>
      <c r="R611" s="11" t="s">
        <v>300</v>
      </c>
      <c r="S611" s="11" t="s">
        <v>299</v>
      </c>
      <c r="T611" s="11" t="s">
        <v>300</v>
      </c>
      <c r="U611" s="11" t="s">
        <v>299</v>
      </c>
      <c r="V611" s="11" t="s">
        <v>300</v>
      </c>
      <c r="W611" s="11" t="s">
        <v>300</v>
      </c>
      <c r="X611" s="11" t="s">
        <v>300</v>
      </c>
      <c r="Y611" s="11" t="s">
        <v>299</v>
      </c>
      <c r="Z611" s="11" t="s">
        <v>299</v>
      </c>
      <c r="AA611" s="11" t="s">
        <v>299</v>
      </c>
      <c r="AB611" s="155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2</v>
      </c>
    </row>
    <row r="612" spans="1:65">
      <c r="A612" s="29"/>
      <c r="B612" s="19"/>
      <c r="C612" s="9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155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</v>
      </c>
    </row>
    <row r="613" spans="1:65">
      <c r="A613" s="29"/>
      <c r="B613" s="18">
        <v>1</v>
      </c>
      <c r="C613" s="14">
        <v>1</v>
      </c>
      <c r="D613" s="21">
        <v>8.4</v>
      </c>
      <c r="E613" s="21">
        <v>6.5</v>
      </c>
      <c r="F613" s="148" t="s">
        <v>105</v>
      </c>
      <c r="G613" s="21">
        <v>7.2</v>
      </c>
      <c r="H613" s="21">
        <v>8.3000000000000007</v>
      </c>
      <c r="I613" s="148">
        <v>10</v>
      </c>
      <c r="J613" s="21">
        <v>8</v>
      </c>
      <c r="K613" s="21">
        <v>7.4</v>
      </c>
      <c r="L613" s="21">
        <v>8.26</v>
      </c>
      <c r="M613" s="21">
        <v>8.39</v>
      </c>
      <c r="N613" s="21">
        <v>8</v>
      </c>
      <c r="O613" s="21">
        <v>7.78</v>
      </c>
      <c r="P613" s="148" t="s">
        <v>106</v>
      </c>
      <c r="Q613" s="21">
        <v>7.6</v>
      </c>
      <c r="R613" s="21">
        <v>7.3</v>
      </c>
      <c r="S613" s="21">
        <v>8.1</v>
      </c>
      <c r="T613" s="21">
        <v>7.1</v>
      </c>
      <c r="U613" s="21">
        <v>7.33</v>
      </c>
      <c r="V613" s="21">
        <v>7.5</v>
      </c>
      <c r="W613" s="21">
        <v>7.73</v>
      </c>
      <c r="X613" s="148">
        <v>5</v>
      </c>
      <c r="Y613" s="21">
        <v>8.3000000000000007</v>
      </c>
      <c r="Z613" s="21">
        <v>8.3000000000000007</v>
      </c>
      <c r="AA613" s="21">
        <v>8.8000000000000007</v>
      </c>
      <c r="AB613" s="155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7">
        <v>1</v>
      </c>
    </row>
    <row r="614" spans="1:65">
      <c r="A614" s="29"/>
      <c r="B614" s="19">
        <v>1</v>
      </c>
      <c r="C614" s="9">
        <v>2</v>
      </c>
      <c r="D614" s="11">
        <v>8.6</v>
      </c>
      <c r="E614" s="11">
        <v>6.5</v>
      </c>
      <c r="F614" s="150" t="s">
        <v>105</v>
      </c>
      <c r="G614" s="11">
        <v>7.1</v>
      </c>
      <c r="H614" s="11">
        <v>8.5</v>
      </c>
      <c r="I614" s="150">
        <v>9</v>
      </c>
      <c r="J614" s="11">
        <v>7.5</v>
      </c>
      <c r="K614" s="11">
        <v>7.1</v>
      </c>
      <c r="L614" s="11">
        <v>8.43</v>
      </c>
      <c r="M614" s="11">
        <v>8.3699999999999992</v>
      </c>
      <c r="N614" s="11">
        <v>7.9</v>
      </c>
      <c r="O614" s="11">
        <v>7.9</v>
      </c>
      <c r="P614" s="150">
        <v>0.1</v>
      </c>
      <c r="Q614" s="11">
        <v>7.3</v>
      </c>
      <c r="R614" s="11">
        <v>7.6</v>
      </c>
      <c r="S614" s="11">
        <v>8.1</v>
      </c>
      <c r="T614" s="11">
        <v>7.4</v>
      </c>
      <c r="U614" s="11">
        <v>7.4</v>
      </c>
      <c r="V614" s="11">
        <v>7.3</v>
      </c>
      <c r="W614" s="11">
        <v>7.63</v>
      </c>
      <c r="X614" s="150">
        <v>4.8</v>
      </c>
      <c r="Y614" s="11">
        <v>7.9</v>
      </c>
      <c r="Z614" s="11">
        <v>8.1999999999999993</v>
      </c>
      <c r="AA614" s="11">
        <v>8.5</v>
      </c>
      <c r="AB614" s="155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7">
        <v>25</v>
      </c>
    </row>
    <row r="615" spans="1:65">
      <c r="A615" s="29"/>
      <c r="B615" s="19">
        <v>1</v>
      </c>
      <c r="C615" s="9">
        <v>3</v>
      </c>
      <c r="D615" s="11">
        <v>8.9</v>
      </c>
      <c r="E615" s="11">
        <v>7</v>
      </c>
      <c r="F615" s="150" t="s">
        <v>105</v>
      </c>
      <c r="G615" s="11">
        <v>7.3</v>
      </c>
      <c r="H615" s="11">
        <v>8.4</v>
      </c>
      <c r="I615" s="151">
        <v>34</v>
      </c>
      <c r="J615" s="11">
        <v>7.5</v>
      </c>
      <c r="K615" s="11">
        <v>7.7000000000000011</v>
      </c>
      <c r="L615" s="11">
        <v>8.41</v>
      </c>
      <c r="M615" s="11">
        <v>8.51</v>
      </c>
      <c r="N615" s="11">
        <v>7.8</v>
      </c>
      <c r="O615" s="11">
        <v>7.42</v>
      </c>
      <c r="P615" s="150">
        <v>0.3</v>
      </c>
      <c r="Q615" s="11">
        <v>7.1</v>
      </c>
      <c r="R615" s="11">
        <v>7.1</v>
      </c>
      <c r="S615" s="11">
        <v>7.9</v>
      </c>
      <c r="T615" s="11">
        <v>7.5</v>
      </c>
      <c r="U615" s="11">
        <v>7.06</v>
      </c>
      <c r="V615" s="11">
        <v>7.6</v>
      </c>
      <c r="W615" s="11">
        <v>7.38</v>
      </c>
      <c r="X615" s="150">
        <v>4.4000000000000004</v>
      </c>
      <c r="Y615" s="11">
        <v>7.6</v>
      </c>
      <c r="Z615" s="11">
        <v>8.1999999999999993</v>
      </c>
      <c r="AA615" s="11">
        <v>7.9</v>
      </c>
      <c r="AB615" s="155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7">
        <v>16</v>
      </c>
    </row>
    <row r="616" spans="1:65">
      <c r="A616" s="29"/>
      <c r="B616" s="19">
        <v>1</v>
      </c>
      <c r="C616" s="9">
        <v>4</v>
      </c>
      <c r="D616" s="11">
        <v>8.8000000000000007</v>
      </c>
      <c r="E616" s="11">
        <v>7</v>
      </c>
      <c r="F616" s="150" t="s">
        <v>105</v>
      </c>
      <c r="G616" s="11">
        <v>7.8</v>
      </c>
      <c r="H616" s="11">
        <v>8.4</v>
      </c>
      <c r="I616" s="150">
        <v>11</v>
      </c>
      <c r="J616" s="11">
        <v>8.5</v>
      </c>
      <c r="K616" s="11">
        <v>7.4</v>
      </c>
      <c r="L616" s="11">
        <v>8.33</v>
      </c>
      <c r="M616" s="11">
        <v>8.64</v>
      </c>
      <c r="N616" s="11">
        <v>7.9</v>
      </c>
      <c r="O616" s="11">
        <v>7.74</v>
      </c>
      <c r="P616" s="150" t="s">
        <v>106</v>
      </c>
      <c r="Q616" s="11">
        <v>7.2</v>
      </c>
      <c r="R616" s="11">
        <v>7.4</v>
      </c>
      <c r="S616" s="11">
        <v>8.1999999999999993</v>
      </c>
      <c r="T616" s="11">
        <v>7.7000000000000011</v>
      </c>
      <c r="U616" s="11">
        <v>7.49</v>
      </c>
      <c r="V616" s="11">
        <v>7.6</v>
      </c>
      <c r="W616" s="11">
        <v>7.8199999999999994</v>
      </c>
      <c r="X616" s="150">
        <v>4.5</v>
      </c>
      <c r="Y616" s="11">
        <v>7.9</v>
      </c>
      <c r="Z616" s="11">
        <v>8.3000000000000007</v>
      </c>
      <c r="AA616" s="11">
        <v>8.6</v>
      </c>
      <c r="AB616" s="155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7">
        <v>7.7920000000000016</v>
      </c>
    </row>
    <row r="617" spans="1:65">
      <c r="A617" s="29"/>
      <c r="B617" s="19">
        <v>1</v>
      </c>
      <c r="C617" s="9">
        <v>5</v>
      </c>
      <c r="D617" s="11">
        <v>8.1999999999999993</v>
      </c>
      <c r="E617" s="11">
        <v>6.5</v>
      </c>
      <c r="F617" s="150" t="s">
        <v>105</v>
      </c>
      <c r="G617" s="11">
        <v>7.7000000000000011</v>
      </c>
      <c r="H617" s="11">
        <v>8.3000000000000007</v>
      </c>
      <c r="I617" s="150">
        <v>9</v>
      </c>
      <c r="J617" s="11">
        <v>8.5</v>
      </c>
      <c r="K617" s="11">
        <v>7.6</v>
      </c>
      <c r="L617" s="11">
        <v>8.19</v>
      </c>
      <c r="M617" s="11">
        <v>8.64</v>
      </c>
      <c r="N617" s="11">
        <v>7.8</v>
      </c>
      <c r="O617" s="11">
        <v>7.28</v>
      </c>
      <c r="P617" s="150" t="s">
        <v>106</v>
      </c>
      <c r="Q617" s="11">
        <v>7.5</v>
      </c>
      <c r="R617" s="11">
        <v>7.3</v>
      </c>
      <c r="S617" s="11">
        <v>8.1999999999999993</v>
      </c>
      <c r="T617" s="11">
        <v>7.5</v>
      </c>
      <c r="U617" s="11">
        <v>7.53</v>
      </c>
      <c r="V617" s="11">
        <v>7.7000000000000011</v>
      </c>
      <c r="W617" s="11">
        <v>7.63</v>
      </c>
      <c r="X617" s="150">
        <v>5</v>
      </c>
      <c r="Y617" s="11">
        <v>7.9</v>
      </c>
      <c r="Z617" s="11">
        <v>8.3000000000000007</v>
      </c>
      <c r="AA617" s="11">
        <v>8</v>
      </c>
      <c r="AB617" s="155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7">
        <v>45</v>
      </c>
    </row>
    <row r="618" spans="1:65">
      <c r="A618" s="29"/>
      <c r="B618" s="19">
        <v>1</v>
      </c>
      <c r="C618" s="9">
        <v>6</v>
      </c>
      <c r="D618" s="11">
        <v>7.9</v>
      </c>
      <c r="E618" s="11">
        <v>7</v>
      </c>
      <c r="F618" s="150" t="s">
        <v>105</v>
      </c>
      <c r="G618" s="11">
        <v>7.2</v>
      </c>
      <c r="H618" s="11">
        <v>8.4</v>
      </c>
      <c r="I618" s="150">
        <v>10</v>
      </c>
      <c r="J618" s="11">
        <v>8</v>
      </c>
      <c r="K618" s="11">
        <v>7</v>
      </c>
      <c r="L618" s="11">
        <v>8.61</v>
      </c>
      <c r="M618" s="11">
        <v>8.07</v>
      </c>
      <c r="N618" s="11">
        <v>8</v>
      </c>
      <c r="O618" s="11">
        <v>7.9200000000000008</v>
      </c>
      <c r="P618" s="150">
        <v>0.3</v>
      </c>
      <c r="Q618" s="11">
        <v>7.3</v>
      </c>
      <c r="R618" s="11">
        <v>7</v>
      </c>
      <c r="S618" s="11">
        <v>7.8</v>
      </c>
      <c r="T618" s="11">
        <v>7</v>
      </c>
      <c r="U618" s="11">
        <v>7.23</v>
      </c>
      <c r="V618" s="11">
        <v>7.4</v>
      </c>
      <c r="W618" s="11">
        <v>7.62</v>
      </c>
      <c r="X618" s="150">
        <v>4.8</v>
      </c>
      <c r="Y618" s="11">
        <v>8</v>
      </c>
      <c r="Z618" s="11">
        <v>8.3000000000000007</v>
      </c>
      <c r="AA618" s="11">
        <v>8.5</v>
      </c>
      <c r="AB618" s="155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29"/>
      <c r="B619" s="20" t="s">
        <v>273</v>
      </c>
      <c r="C619" s="12"/>
      <c r="D619" s="22">
        <v>8.4666666666666668</v>
      </c>
      <c r="E619" s="22">
        <v>6.75</v>
      </c>
      <c r="F619" s="22" t="s">
        <v>690</v>
      </c>
      <c r="G619" s="22">
        <v>7.3833333333333337</v>
      </c>
      <c r="H619" s="22">
        <v>8.3833333333333346</v>
      </c>
      <c r="I619" s="22">
        <v>13.833333333333334</v>
      </c>
      <c r="J619" s="22">
        <v>8</v>
      </c>
      <c r="K619" s="22">
        <v>7.3666666666666671</v>
      </c>
      <c r="L619" s="22">
        <v>8.3716666666666661</v>
      </c>
      <c r="M619" s="22">
        <v>8.4366666666666656</v>
      </c>
      <c r="N619" s="22">
        <v>7.8999999999999995</v>
      </c>
      <c r="O619" s="22">
        <v>7.6733333333333347</v>
      </c>
      <c r="P619" s="22">
        <v>0.23333333333333331</v>
      </c>
      <c r="Q619" s="22">
        <v>7.333333333333333</v>
      </c>
      <c r="R619" s="22">
        <v>7.2833333333333323</v>
      </c>
      <c r="S619" s="22">
        <v>8.0499999999999989</v>
      </c>
      <c r="T619" s="22">
        <v>7.3666666666666671</v>
      </c>
      <c r="U619" s="22">
        <v>7.3400000000000007</v>
      </c>
      <c r="V619" s="22">
        <v>7.5166666666666666</v>
      </c>
      <c r="W619" s="22">
        <v>7.6349999999999989</v>
      </c>
      <c r="X619" s="22">
        <v>4.7500000000000009</v>
      </c>
      <c r="Y619" s="22">
        <v>7.9333333333333336</v>
      </c>
      <c r="Z619" s="22">
        <v>8.2666666666666657</v>
      </c>
      <c r="AA619" s="22">
        <v>8.3833333333333346</v>
      </c>
      <c r="AB619" s="155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29"/>
      <c r="B620" s="3" t="s">
        <v>274</v>
      </c>
      <c r="C620" s="28"/>
      <c r="D620" s="11">
        <v>8.5</v>
      </c>
      <c r="E620" s="11">
        <v>6.75</v>
      </c>
      <c r="F620" s="11" t="s">
        <v>690</v>
      </c>
      <c r="G620" s="11">
        <v>7.25</v>
      </c>
      <c r="H620" s="11">
        <v>8.4</v>
      </c>
      <c r="I620" s="11">
        <v>10</v>
      </c>
      <c r="J620" s="11">
        <v>8</v>
      </c>
      <c r="K620" s="11">
        <v>7.4</v>
      </c>
      <c r="L620" s="11">
        <v>8.370000000000001</v>
      </c>
      <c r="M620" s="11">
        <v>8.4499999999999993</v>
      </c>
      <c r="N620" s="11">
        <v>7.9</v>
      </c>
      <c r="O620" s="11">
        <v>7.76</v>
      </c>
      <c r="P620" s="11">
        <v>0.3</v>
      </c>
      <c r="Q620" s="11">
        <v>7.3</v>
      </c>
      <c r="R620" s="11">
        <v>7.3</v>
      </c>
      <c r="S620" s="11">
        <v>8.1</v>
      </c>
      <c r="T620" s="11">
        <v>7.45</v>
      </c>
      <c r="U620" s="11">
        <v>7.3650000000000002</v>
      </c>
      <c r="V620" s="11">
        <v>7.55</v>
      </c>
      <c r="W620" s="11">
        <v>7.63</v>
      </c>
      <c r="X620" s="11">
        <v>4.8</v>
      </c>
      <c r="Y620" s="11">
        <v>7.9</v>
      </c>
      <c r="Z620" s="11">
        <v>8.3000000000000007</v>
      </c>
      <c r="AA620" s="11">
        <v>8.5</v>
      </c>
      <c r="AB620" s="155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29"/>
      <c r="B621" s="3" t="s">
        <v>275</v>
      </c>
      <c r="C621" s="28"/>
      <c r="D621" s="23">
        <v>0.37771241264574135</v>
      </c>
      <c r="E621" s="23">
        <v>0.27386127875258304</v>
      </c>
      <c r="F621" s="23" t="s">
        <v>690</v>
      </c>
      <c r="G621" s="23">
        <v>0.29268868558020278</v>
      </c>
      <c r="H621" s="23">
        <v>7.527726527090782E-2</v>
      </c>
      <c r="I621" s="23">
        <v>9.9079092984678994</v>
      </c>
      <c r="J621" s="23">
        <v>0.44721359549995793</v>
      </c>
      <c r="K621" s="23">
        <v>0.27325202042558955</v>
      </c>
      <c r="L621" s="23">
        <v>0.14756919281024292</v>
      </c>
      <c r="M621" s="23">
        <v>0.21407163909931348</v>
      </c>
      <c r="N621" s="23">
        <v>8.9442719099991672E-2</v>
      </c>
      <c r="O621" s="23">
        <v>0.26341348991019187</v>
      </c>
      <c r="P621" s="23">
        <v>0.11547005383792522</v>
      </c>
      <c r="Q621" s="23">
        <v>0.18618986725025249</v>
      </c>
      <c r="R621" s="23">
        <v>0.21369760566432808</v>
      </c>
      <c r="S621" s="23">
        <v>0.16431676725154951</v>
      </c>
      <c r="T621" s="23">
        <v>0.26583202716502546</v>
      </c>
      <c r="U621" s="23">
        <v>0.17481418706729746</v>
      </c>
      <c r="V621" s="23">
        <v>0.14719601443879762</v>
      </c>
      <c r="W621" s="23">
        <v>0.1473431369287351</v>
      </c>
      <c r="X621" s="23">
        <v>0.25099800796022254</v>
      </c>
      <c r="Y621" s="23">
        <v>0.22509257354845538</v>
      </c>
      <c r="Z621" s="23">
        <v>5.1639777949432961E-2</v>
      </c>
      <c r="AA621" s="23">
        <v>0.3544949458972112</v>
      </c>
      <c r="AB621" s="207"/>
      <c r="AC621" s="208"/>
      <c r="AD621" s="208"/>
      <c r="AE621" s="208"/>
      <c r="AF621" s="208"/>
      <c r="AG621" s="208"/>
      <c r="AH621" s="208"/>
      <c r="AI621" s="208"/>
      <c r="AJ621" s="208"/>
      <c r="AK621" s="208"/>
      <c r="AL621" s="208"/>
      <c r="AM621" s="208"/>
      <c r="AN621" s="208"/>
      <c r="AO621" s="208"/>
      <c r="AP621" s="208"/>
      <c r="AQ621" s="208"/>
      <c r="AR621" s="208"/>
      <c r="AS621" s="208"/>
      <c r="AT621" s="208"/>
      <c r="AU621" s="208"/>
      <c r="AV621" s="208"/>
      <c r="AW621" s="208"/>
      <c r="AX621" s="208"/>
      <c r="AY621" s="208"/>
      <c r="AZ621" s="208"/>
      <c r="BA621" s="208"/>
      <c r="BB621" s="208"/>
      <c r="BC621" s="208"/>
      <c r="BD621" s="208"/>
      <c r="BE621" s="208"/>
      <c r="BF621" s="208"/>
      <c r="BG621" s="208"/>
      <c r="BH621" s="208"/>
      <c r="BI621" s="208"/>
      <c r="BJ621" s="208"/>
      <c r="BK621" s="208"/>
      <c r="BL621" s="208"/>
      <c r="BM621" s="56"/>
    </row>
    <row r="622" spans="1:65">
      <c r="A622" s="29"/>
      <c r="B622" s="3" t="s">
        <v>87</v>
      </c>
      <c r="C622" s="28"/>
      <c r="D622" s="13">
        <v>4.4611702280993072E-2</v>
      </c>
      <c r="E622" s="13">
        <v>4.0572041296678969E-2</v>
      </c>
      <c r="F622" s="13" t="s">
        <v>690</v>
      </c>
      <c r="G622" s="13">
        <v>3.9641808430727239E-2</v>
      </c>
      <c r="H622" s="13">
        <v>8.979395459750435E-3</v>
      </c>
      <c r="I622" s="13">
        <v>0.71623440711816133</v>
      </c>
      <c r="J622" s="13">
        <v>5.5901699437494741E-2</v>
      </c>
      <c r="K622" s="13">
        <v>3.7093034446912608E-2</v>
      </c>
      <c r="L622" s="13">
        <v>1.7627217934729395E-2</v>
      </c>
      <c r="M622" s="13">
        <v>2.5373959592964856E-2</v>
      </c>
      <c r="N622" s="13">
        <v>1.1321863177214137E-2</v>
      </c>
      <c r="O622" s="13">
        <v>3.4328430483517615E-2</v>
      </c>
      <c r="P622" s="13">
        <v>0.49487165930539384</v>
      </c>
      <c r="Q622" s="13">
        <v>2.5389527352307158E-2</v>
      </c>
      <c r="R622" s="13">
        <v>2.9340632356658323E-2</v>
      </c>
      <c r="S622" s="13">
        <v>2.0412020776590004E-2</v>
      </c>
      <c r="T622" s="13">
        <v>3.6085795542763636E-2</v>
      </c>
      <c r="U622" s="13">
        <v>2.3816646739413819E-2</v>
      </c>
      <c r="V622" s="13">
        <v>1.9582618328886602E-2</v>
      </c>
      <c r="W622" s="13">
        <v>1.9298380737227915E-2</v>
      </c>
      <c r="X622" s="13">
        <v>5.2841685886362628E-2</v>
      </c>
      <c r="Y622" s="13">
        <v>2.8373013472494376E-2</v>
      </c>
      <c r="Z622" s="13">
        <v>6.2467473325926977E-3</v>
      </c>
      <c r="AA622" s="13">
        <v>4.2285679431078867E-2</v>
      </c>
      <c r="AB622" s="155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29"/>
      <c r="B623" s="3" t="s">
        <v>276</v>
      </c>
      <c r="C623" s="28"/>
      <c r="D623" s="13">
        <v>8.6584531143052423E-2</v>
      </c>
      <c r="E623" s="13">
        <v>-0.13372689938398374</v>
      </c>
      <c r="F623" s="13" t="s">
        <v>690</v>
      </c>
      <c r="G623" s="13">
        <v>-5.2446954140999424E-2</v>
      </c>
      <c r="H623" s="13">
        <v>7.5889801505817811E-2</v>
      </c>
      <c r="I623" s="13">
        <v>0.77532511978097163</v>
      </c>
      <c r="J623" s="13">
        <v>2.6694045174537884E-2</v>
      </c>
      <c r="K623" s="13">
        <v>-5.4585900068446436E-2</v>
      </c>
      <c r="L623" s="13">
        <v>7.4392539356604725E-2</v>
      </c>
      <c r="M623" s="13">
        <v>8.2734428473647759E-2</v>
      </c>
      <c r="N623" s="13">
        <v>1.3860369609856038E-2</v>
      </c>
      <c r="O623" s="13">
        <v>-1.5229295003422294E-2</v>
      </c>
      <c r="P623" s="13">
        <v>-0.97005475701574262</v>
      </c>
      <c r="Q623" s="13">
        <v>-5.8863791923340458E-2</v>
      </c>
      <c r="R623" s="13">
        <v>-6.5280629705681381E-2</v>
      </c>
      <c r="S623" s="13">
        <v>3.3110882956878473E-2</v>
      </c>
      <c r="T623" s="13">
        <v>-5.4585900068446436E-2</v>
      </c>
      <c r="U623" s="13">
        <v>-5.8008213552361521E-2</v>
      </c>
      <c r="V623" s="13">
        <v>-3.5335386721423889E-2</v>
      </c>
      <c r="W623" s="13">
        <v>-2.0148870636550686E-2</v>
      </c>
      <c r="X623" s="13">
        <v>-0.3904004106776181</v>
      </c>
      <c r="Y623" s="13">
        <v>1.8138261464750061E-2</v>
      </c>
      <c r="Z623" s="13">
        <v>6.0917180013688954E-2</v>
      </c>
      <c r="AA623" s="13">
        <v>7.5889801505817811E-2</v>
      </c>
      <c r="AB623" s="155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29"/>
      <c r="B624" s="45" t="s">
        <v>277</v>
      </c>
      <c r="C624" s="46"/>
      <c r="D624" s="44">
        <v>1.43</v>
      </c>
      <c r="E624" s="44">
        <v>1.59</v>
      </c>
      <c r="F624" s="44">
        <v>9.07</v>
      </c>
      <c r="G624" s="44">
        <v>0.48</v>
      </c>
      <c r="H624" s="44">
        <v>1.28</v>
      </c>
      <c r="I624" s="44">
        <v>10.87</v>
      </c>
      <c r="J624" s="44">
        <v>0.61</v>
      </c>
      <c r="K624" s="44">
        <v>0.51</v>
      </c>
      <c r="L624" s="44">
        <v>1.26</v>
      </c>
      <c r="M624" s="44">
        <v>1.38</v>
      </c>
      <c r="N624" s="44">
        <v>0.43</v>
      </c>
      <c r="O624" s="44">
        <v>0.03</v>
      </c>
      <c r="P624" s="44">
        <v>13.21</v>
      </c>
      <c r="Q624" s="44">
        <v>0.56000000000000005</v>
      </c>
      <c r="R624" s="44">
        <v>0.65</v>
      </c>
      <c r="S624" s="44">
        <v>0.7</v>
      </c>
      <c r="T624" s="44">
        <v>0.51</v>
      </c>
      <c r="U624" s="44">
        <v>0.55000000000000004</v>
      </c>
      <c r="V624" s="44">
        <v>0.24</v>
      </c>
      <c r="W624" s="44">
        <v>0.03</v>
      </c>
      <c r="X624" s="44">
        <v>5.1100000000000003</v>
      </c>
      <c r="Y624" s="44">
        <v>0.49</v>
      </c>
      <c r="Z624" s="44">
        <v>1.08</v>
      </c>
      <c r="AA624" s="44">
        <v>1.28</v>
      </c>
      <c r="AB624" s="155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B625" s="3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BM625" s="55"/>
    </row>
    <row r="626" spans="1:65" ht="15">
      <c r="B626" s="8" t="s">
        <v>532</v>
      </c>
      <c r="BM626" s="27" t="s">
        <v>67</v>
      </c>
    </row>
    <row r="627" spans="1:65" ht="15">
      <c r="A627" s="24" t="s">
        <v>31</v>
      </c>
      <c r="B627" s="18" t="s">
        <v>111</v>
      </c>
      <c r="C627" s="15" t="s">
        <v>112</v>
      </c>
      <c r="D627" s="16" t="s">
        <v>231</v>
      </c>
      <c r="E627" s="17" t="s">
        <v>231</v>
      </c>
      <c r="F627" s="17" t="s">
        <v>231</v>
      </c>
      <c r="G627" s="17" t="s">
        <v>231</v>
      </c>
      <c r="H627" s="17" t="s">
        <v>231</v>
      </c>
      <c r="I627" s="17" t="s">
        <v>231</v>
      </c>
      <c r="J627" s="17" t="s">
        <v>231</v>
      </c>
      <c r="K627" s="17" t="s">
        <v>231</v>
      </c>
      <c r="L627" s="17" t="s">
        <v>231</v>
      </c>
      <c r="M627" s="17" t="s">
        <v>231</v>
      </c>
      <c r="N627" s="17" t="s">
        <v>231</v>
      </c>
      <c r="O627" s="17" t="s">
        <v>231</v>
      </c>
      <c r="P627" s="155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7">
        <v>1</v>
      </c>
    </row>
    <row r="628" spans="1:65">
      <c r="A628" s="29"/>
      <c r="B628" s="19" t="s">
        <v>232</v>
      </c>
      <c r="C628" s="9" t="s">
        <v>232</v>
      </c>
      <c r="D628" s="153" t="s">
        <v>235</v>
      </c>
      <c r="E628" s="154" t="s">
        <v>238</v>
      </c>
      <c r="F628" s="154" t="s">
        <v>240</v>
      </c>
      <c r="G628" s="154" t="s">
        <v>241</v>
      </c>
      <c r="H628" s="154" t="s">
        <v>243</v>
      </c>
      <c r="I628" s="154" t="s">
        <v>245</v>
      </c>
      <c r="J628" s="154" t="s">
        <v>249</v>
      </c>
      <c r="K628" s="154" t="s">
        <v>251</v>
      </c>
      <c r="L628" s="154" t="s">
        <v>252</v>
      </c>
      <c r="M628" s="154" t="s">
        <v>256</v>
      </c>
      <c r="N628" s="154" t="s">
        <v>260</v>
      </c>
      <c r="O628" s="154" t="s">
        <v>261</v>
      </c>
      <c r="P628" s="155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7" t="s">
        <v>3</v>
      </c>
    </row>
    <row r="629" spans="1:65">
      <c r="A629" s="29"/>
      <c r="B629" s="19"/>
      <c r="C629" s="9"/>
      <c r="D629" s="10" t="s">
        <v>300</v>
      </c>
      <c r="E629" s="11" t="s">
        <v>300</v>
      </c>
      <c r="F629" s="11" t="s">
        <v>299</v>
      </c>
      <c r="G629" s="11" t="s">
        <v>300</v>
      </c>
      <c r="H629" s="11" t="s">
        <v>300</v>
      </c>
      <c r="I629" s="11" t="s">
        <v>300</v>
      </c>
      <c r="J629" s="11" t="s">
        <v>299</v>
      </c>
      <c r="K629" s="11" t="s">
        <v>300</v>
      </c>
      <c r="L629" s="11" t="s">
        <v>300</v>
      </c>
      <c r="M629" s="11" t="s">
        <v>299</v>
      </c>
      <c r="N629" s="11" t="s">
        <v>300</v>
      </c>
      <c r="O629" s="11" t="s">
        <v>300</v>
      </c>
      <c r="P629" s="155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7">
        <v>1</v>
      </c>
    </row>
    <row r="630" spans="1:65">
      <c r="A630" s="29"/>
      <c r="B630" s="19"/>
      <c r="C630" s="9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155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7">
        <v>2</v>
      </c>
    </row>
    <row r="631" spans="1:65">
      <c r="A631" s="29"/>
      <c r="B631" s="18">
        <v>1</v>
      </c>
      <c r="C631" s="14">
        <v>1</v>
      </c>
      <c r="D631" s="224">
        <v>21.2</v>
      </c>
      <c r="E631" s="224">
        <v>19.399999999999999</v>
      </c>
      <c r="F631" s="224">
        <v>21.5</v>
      </c>
      <c r="G631" s="224">
        <v>22.8</v>
      </c>
      <c r="H631" s="224">
        <v>21.89</v>
      </c>
      <c r="I631" s="224">
        <v>22.23</v>
      </c>
      <c r="J631" s="224">
        <v>21.6</v>
      </c>
      <c r="K631" s="224">
        <v>21.4</v>
      </c>
      <c r="L631" s="224">
        <v>18.5</v>
      </c>
      <c r="M631" s="224">
        <v>22.1</v>
      </c>
      <c r="N631" s="226">
        <v>22.6</v>
      </c>
      <c r="O631" s="225">
        <v>16.600000000000001</v>
      </c>
      <c r="P631" s="227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  <c r="AA631" s="228"/>
      <c r="AB631" s="228"/>
      <c r="AC631" s="228"/>
      <c r="AD631" s="228"/>
      <c r="AE631" s="228"/>
      <c r="AF631" s="228"/>
      <c r="AG631" s="228"/>
      <c r="AH631" s="228"/>
      <c r="AI631" s="228"/>
      <c r="AJ631" s="228"/>
      <c r="AK631" s="228"/>
      <c r="AL631" s="228"/>
      <c r="AM631" s="228"/>
      <c r="AN631" s="228"/>
      <c r="AO631" s="228"/>
      <c r="AP631" s="228"/>
      <c r="AQ631" s="228"/>
      <c r="AR631" s="228"/>
      <c r="AS631" s="228"/>
      <c r="AT631" s="228"/>
      <c r="AU631" s="228"/>
      <c r="AV631" s="228"/>
      <c r="AW631" s="228"/>
      <c r="AX631" s="228"/>
      <c r="AY631" s="228"/>
      <c r="AZ631" s="228"/>
      <c r="BA631" s="228"/>
      <c r="BB631" s="228"/>
      <c r="BC631" s="228"/>
      <c r="BD631" s="228"/>
      <c r="BE631" s="228"/>
      <c r="BF631" s="228"/>
      <c r="BG631" s="228"/>
      <c r="BH631" s="228"/>
      <c r="BI631" s="228"/>
      <c r="BJ631" s="228"/>
      <c r="BK631" s="228"/>
      <c r="BL631" s="228"/>
      <c r="BM631" s="229">
        <v>1</v>
      </c>
    </row>
    <row r="632" spans="1:65">
      <c r="A632" s="29"/>
      <c r="B632" s="19">
        <v>1</v>
      </c>
      <c r="C632" s="9">
        <v>2</v>
      </c>
      <c r="D632" s="230">
        <v>20.7</v>
      </c>
      <c r="E632" s="230">
        <v>20.3</v>
      </c>
      <c r="F632" s="230">
        <v>22.5</v>
      </c>
      <c r="G632" s="230">
        <v>21.6</v>
      </c>
      <c r="H632" s="230">
        <v>21.98</v>
      </c>
      <c r="I632" s="230">
        <v>22.63</v>
      </c>
      <c r="J632" s="230">
        <v>20.7</v>
      </c>
      <c r="K632" s="230">
        <v>21.5</v>
      </c>
      <c r="L632" s="230">
        <v>18.899999999999999</v>
      </c>
      <c r="M632" s="230">
        <v>20.2</v>
      </c>
      <c r="N632" s="230">
        <v>21</v>
      </c>
      <c r="O632" s="231">
        <v>16.8</v>
      </c>
      <c r="P632" s="227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  <c r="AA632" s="228"/>
      <c r="AB632" s="228"/>
      <c r="AC632" s="228"/>
      <c r="AD632" s="228"/>
      <c r="AE632" s="228"/>
      <c r="AF632" s="228"/>
      <c r="AG632" s="228"/>
      <c r="AH632" s="228"/>
      <c r="AI632" s="228"/>
      <c r="AJ632" s="228"/>
      <c r="AK632" s="228"/>
      <c r="AL632" s="228"/>
      <c r="AM632" s="228"/>
      <c r="AN632" s="228"/>
      <c r="AO632" s="228"/>
      <c r="AP632" s="228"/>
      <c r="AQ632" s="228"/>
      <c r="AR632" s="228"/>
      <c r="AS632" s="228"/>
      <c r="AT632" s="228"/>
      <c r="AU632" s="228"/>
      <c r="AV632" s="228"/>
      <c r="AW632" s="228"/>
      <c r="AX632" s="228"/>
      <c r="AY632" s="228"/>
      <c r="AZ632" s="228"/>
      <c r="BA632" s="228"/>
      <c r="BB632" s="228"/>
      <c r="BC632" s="228"/>
      <c r="BD632" s="228"/>
      <c r="BE632" s="228"/>
      <c r="BF632" s="228"/>
      <c r="BG632" s="228"/>
      <c r="BH632" s="228"/>
      <c r="BI632" s="228"/>
      <c r="BJ632" s="228"/>
      <c r="BK632" s="228"/>
      <c r="BL632" s="228"/>
      <c r="BM632" s="229">
        <v>26</v>
      </c>
    </row>
    <row r="633" spans="1:65">
      <c r="A633" s="29"/>
      <c r="B633" s="19">
        <v>1</v>
      </c>
      <c r="C633" s="9">
        <v>3</v>
      </c>
      <c r="D633" s="230">
        <v>21.2</v>
      </c>
      <c r="E633" s="230">
        <v>20</v>
      </c>
      <c r="F633" s="230">
        <v>22.5</v>
      </c>
      <c r="G633" s="230">
        <v>21.9</v>
      </c>
      <c r="H633" s="230">
        <v>22.02</v>
      </c>
      <c r="I633" s="230">
        <v>22.02</v>
      </c>
      <c r="J633" s="230">
        <v>19.7</v>
      </c>
      <c r="K633" s="230">
        <v>20.8</v>
      </c>
      <c r="L633" s="230">
        <v>19.3</v>
      </c>
      <c r="M633" s="230">
        <v>20.8</v>
      </c>
      <c r="N633" s="230">
        <v>21.4</v>
      </c>
      <c r="O633" s="231">
        <v>14.9</v>
      </c>
      <c r="P633" s="227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  <c r="AA633" s="228"/>
      <c r="AB633" s="228"/>
      <c r="AC633" s="228"/>
      <c r="AD633" s="228"/>
      <c r="AE633" s="228"/>
      <c r="AF633" s="228"/>
      <c r="AG633" s="228"/>
      <c r="AH633" s="228"/>
      <c r="AI633" s="228"/>
      <c r="AJ633" s="228"/>
      <c r="AK633" s="228"/>
      <c r="AL633" s="228"/>
      <c r="AM633" s="228"/>
      <c r="AN633" s="228"/>
      <c r="AO633" s="228"/>
      <c r="AP633" s="228"/>
      <c r="AQ633" s="228"/>
      <c r="AR633" s="228"/>
      <c r="AS633" s="228"/>
      <c r="AT633" s="228"/>
      <c r="AU633" s="228"/>
      <c r="AV633" s="228"/>
      <c r="AW633" s="228"/>
      <c r="AX633" s="228"/>
      <c r="AY633" s="228"/>
      <c r="AZ633" s="228"/>
      <c r="BA633" s="228"/>
      <c r="BB633" s="228"/>
      <c r="BC633" s="228"/>
      <c r="BD633" s="228"/>
      <c r="BE633" s="228"/>
      <c r="BF633" s="228"/>
      <c r="BG633" s="228"/>
      <c r="BH633" s="228"/>
      <c r="BI633" s="228"/>
      <c r="BJ633" s="228"/>
      <c r="BK633" s="228"/>
      <c r="BL633" s="228"/>
      <c r="BM633" s="229">
        <v>16</v>
      </c>
    </row>
    <row r="634" spans="1:65">
      <c r="A634" s="29"/>
      <c r="B634" s="19">
        <v>1</v>
      </c>
      <c r="C634" s="9">
        <v>4</v>
      </c>
      <c r="D634" s="230">
        <v>20.7</v>
      </c>
      <c r="E634" s="230">
        <v>19.899999999999999</v>
      </c>
      <c r="F634" s="230">
        <v>21.5</v>
      </c>
      <c r="G634" s="230">
        <v>22.6</v>
      </c>
      <c r="H634" s="230">
        <v>21.91</v>
      </c>
      <c r="I634" s="230">
        <v>23.17</v>
      </c>
      <c r="J634" s="230">
        <v>20.9</v>
      </c>
      <c r="K634" s="230">
        <v>21.3</v>
      </c>
      <c r="L634" s="230">
        <v>18.399999999999999</v>
      </c>
      <c r="M634" s="230">
        <v>20.9</v>
      </c>
      <c r="N634" s="230">
        <v>21.4</v>
      </c>
      <c r="O634" s="231">
        <v>16.100000000000001</v>
      </c>
      <c r="P634" s="227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  <c r="AA634" s="228"/>
      <c r="AB634" s="228"/>
      <c r="AC634" s="228"/>
      <c r="AD634" s="228"/>
      <c r="AE634" s="228"/>
      <c r="AF634" s="228"/>
      <c r="AG634" s="228"/>
      <c r="AH634" s="228"/>
      <c r="AI634" s="228"/>
      <c r="AJ634" s="228"/>
      <c r="AK634" s="228"/>
      <c r="AL634" s="228"/>
      <c r="AM634" s="228"/>
      <c r="AN634" s="228"/>
      <c r="AO634" s="228"/>
      <c r="AP634" s="228"/>
      <c r="AQ634" s="228"/>
      <c r="AR634" s="228"/>
      <c r="AS634" s="228"/>
      <c r="AT634" s="228"/>
      <c r="AU634" s="228"/>
      <c r="AV634" s="228"/>
      <c r="AW634" s="228"/>
      <c r="AX634" s="228"/>
      <c r="AY634" s="228"/>
      <c r="AZ634" s="228"/>
      <c r="BA634" s="228"/>
      <c r="BB634" s="228"/>
      <c r="BC634" s="228"/>
      <c r="BD634" s="228"/>
      <c r="BE634" s="228"/>
      <c r="BF634" s="228"/>
      <c r="BG634" s="228"/>
      <c r="BH634" s="228"/>
      <c r="BI634" s="228"/>
      <c r="BJ634" s="228"/>
      <c r="BK634" s="228"/>
      <c r="BL634" s="228"/>
      <c r="BM634" s="229">
        <v>21.118030303030306</v>
      </c>
    </row>
    <row r="635" spans="1:65">
      <c r="A635" s="29"/>
      <c r="B635" s="19">
        <v>1</v>
      </c>
      <c r="C635" s="9">
        <v>5</v>
      </c>
      <c r="D635" s="230">
        <v>20.9</v>
      </c>
      <c r="E635" s="230">
        <v>19.7</v>
      </c>
      <c r="F635" s="230">
        <v>22.5</v>
      </c>
      <c r="G635" s="230">
        <v>21.9</v>
      </c>
      <c r="H635" s="230">
        <v>22.03</v>
      </c>
      <c r="I635" s="230">
        <v>22.58</v>
      </c>
      <c r="J635" s="230">
        <v>20.100000000000001</v>
      </c>
      <c r="K635" s="230">
        <v>21.1</v>
      </c>
      <c r="L635" s="230">
        <v>17.8</v>
      </c>
      <c r="M635" s="230">
        <v>21.3</v>
      </c>
      <c r="N635" s="230">
        <v>21.5</v>
      </c>
      <c r="O635" s="231">
        <v>16.399999999999999</v>
      </c>
      <c r="P635" s="227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  <c r="AA635" s="228"/>
      <c r="AB635" s="228"/>
      <c r="AC635" s="228"/>
      <c r="AD635" s="228"/>
      <c r="AE635" s="228"/>
      <c r="AF635" s="228"/>
      <c r="AG635" s="228"/>
      <c r="AH635" s="228"/>
      <c r="AI635" s="228"/>
      <c r="AJ635" s="228"/>
      <c r="AK635" s="228"/>
      <c r="AL635" s="228"/>
      <c r="AM635" s="228"/>
      <c r="AN635" s="228"/>
      <c r="AO635" s="228"/>
      <c r="AP635" s="228"/>
      <c r="AQ635" s="228"/>
      <c r="AR635" s="228"/>
      <c r="AS635" s="228"/>
      <c r="AT635" s="228"/>
      <c r="AU635" s="228"/>
      <c r="AV635" s="228"/>
      <c r="AW635" s="228"/>
      <c r="AX635" s="228"/>
      <c r="AY635" s="228"/>
      <c r="AZ635" s="228"/>
      <c r="BA635" s="228"/>
      <c r="BB635" s="228"/>
      <c r="BC635" s="228"/>
      <c r="BD635" s="228"/>
      <c r="BE635" s="228"/>
      <c r="BF635" s="228"/>
      <c r="BG635" s="228"/>
      <c r="BH635" s="228"/>
      <c r="BI635" s="228"/>
      <c r="BJ635" s="228"/>
      <c r="BK635" s="228"/>
      <c r="BL635" s="228"/>
      <c r="BM635" s="229">
        <v>46</v>
      </c>
    </row>
    <row r="636" spans="1:65">
      <c r="A636" s="29"/>
      <c r="B636" s="19">
        <v>1</v>
      </c>
      <c r="C636" s="9">
        <v>6</v>
      </c>
      <c r="D636" s="230">
        <v>21.2</v>
      </c>
      <c r="E636" s="230">
        <v>20</v>
      </c>
      <c r="F636" s="230">
        <v>21.5</v>
      </c>
      <c r="G636" s="230">
        <v>22.2</v>
      </c>
      <c r="H636" s="230">
        <v>22.11</v>
      </c>
      <c r="I636" s="230">
        <v>22.3</v>
      </c>
      <c r="J636" s="230">
        <v>20.5</v>
      </c>
      <c r="K636" s="230">
        <v>21.2</v>
      </c>
      <c r="L636" s="230">
        <v>19.100000000000001</v>
      </c>
      <c r="M636" s="230">
        <v>20.7</v>
      </c>
      <c r="N636" s="230">
        <v>21.3</v>
      </c>
      <c r="O636" s="231">
        <v>15.6</v>
      </c>
      <c r="P636" s="227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  <c r="AA636" s="228"/>
      <c r="AB636" s="228"/>
      <c r="AC636" s="228"/>
      <c r="AD636" s="228"/>
      <c r="AE636" s="228"/>
      <c r="AF636" s="228"/>
      <c r="AG636" s="228"/>
      <c r="AH636" s="228"/>
      <c r="AI636" s="228"/>
      <c r="AJ636" s="228"/>
      <c r="AK636" s="228"/>
      <c r="AL636" s="228"/>
      <c r="AM636" s="228"/>
      <c r="AN636" s="228"/>
      <c r="AO636" s="228"/>
      <c r="AP636" s="228"/>
      <c r="AQ636" s="228"/>
      <c r="AR636" s="228"/>
      <c r="AS636" s="228"/>
      <c r="AT636" s="228"/>
      <c r="AU636" s="228"/>
      <c r="AV636" s="228"/>
      <c r="AW636" s="228"/>
      <c r="AX636" s="228"/>
      <c r="AY636" s="228"/>
      <c r="AZ636" s="228"/>
      <c r="BA636" s="228"/>
      <c r="BB636" s="228"/>
      <c r="BC636" s="228"/>
      <c r="BD636" s="228"/>
      <c r="BE636" s="228"/>
      <c r="BF636" s="228"/>
      <c r="BG636" s="228"/>
      <c r="BH636" s="228"/>
      <c r="BI636" s="228"/>
      <c r="BJ636" s="228"/>
      <c r="BK636" s="228"/>
      <c r="BL636" s="228"/>
      <c r="BM636" s="233"/>
    </row>
    <row r="637" spans="1:65">
      <c r="A637" s="29"/>
      <c r="B637" s="20" t="s">
        <v>273</v>
      </c>
      <c r="C637" s="12"/>
      <c r="D637" s="234">
        <v>20.983333333333331</v>
      </c>
      <c r="E637" s="234">
        <v>19.883333333333333</v>
      </c>
      <c r="F637" s="234">
        <v>22</v>
      </c>
      <c r="G637" s="234">
        <v>22.166666666666668</v>
      </c>
      <c r="H637" s="234">
        <v>21.99</v>
      </c>
      <c r="I637" s="234">
        <v>22.488333333333333</v>
      </c>
      <c r="J637" s="234">
        <v>20.583333333333332</v>
      </c>
      <c r="K637" s="234">
        <v>21.216666666666665</v>
      </c>
      <c r="L637" s="234">
        <v>18.666666666666668</v>
      </c>
      <c r="M637" s="234">
        <v>21</v>
      </c>
      <c r="N637" s="234">
        <v>21.533333333333335</v>
      </c>
      <c r="O637" s="234">
        <v>16.066666666666666</v>
      </c>
      <c r="P637" s="227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  <c r="AA637" s="228"/>
      <c r="AB637" s="228"/>
      <c r="AC637" s="228"/>
      <c r="AD637" s="228"/>
      <c r="AE637" s="228"/>
      <c r="AF637" s="228"/>
      <c r="AG637" s="228"/>
      <c r="AH637" s="228"/>
      <c r="AI637" s="228"/>
      <c r="AJ637" s="228"/>
      <c r="AK637" s="228"/>
      <c r="AL637" s="228"/>
      <c r="AM637" s="228"/>
      <c r="AN637" s="228"/>
      <c r="AO637" s="228"/>
      <c r="AP637" s="228"/>
      <c r="AQ637" s="228"/>
      <c r="AR637" s="228"/>
      <c r="AS637" s="228"/>
      <c r="AT637" s="228"/>
      <c r="AU637" s="228"/>
      <c r="AV637" s="228"/>
      <c r="AW637" s="228"/>
      <c r="AX637" s="228"/>
      <c r="AY637" s="228"/>
      <c r="AZ637" s="228"/>
      <c r="BA637" s="228"/>
      <c r="BB637" s="228"/>
      <c r="BC637" s="228"/>
      <c r="BD637" s="228"/>
      <c r="BE637" s="228"/>
      <c r="BF637" s="228"/>
      <c r="BG637" s="228"/>
      <c r="BH637" s="228"/>
      <c r="BI637" s="228"/>
      <c r="BJ637" s="228"/>
      <c r="BK637" s="228"/>
      <c r="BL637" s="228"/>
      <c r="BM637" s="233"/>
    </row>
    <row r="638" spans="1:65">
      <c r="A638" s="29"/>
      <c r="B638" s="3" t="s">
        <v>274</v>
      </c>
      <c r="C638" s="28"/>
      <c r="D638" s="230">
        <v>21.049999999999997</v>
      </c>
      <c r="E638" s="230">
        <v>19.95</v>
      </c>
      <c r="F638" s="230">
        <v>22</v>
      </c>
      <c r="G638" s="230">
        <v>22.049999999999997</v>
      </c>
      <c r="H638" s="230">
        <v>22</v>
      </c>
      <c r="I638" s="230">
        <v>22.439999999999998</v>
      </c>
      <c r="J638" s="230">
        <v>20.6</v>
      </c>
      <c r="K638" s="230">
        <v>21.25</v>
      </c>
      <c r="L638" s="230">
        <v>18.7</v>
      </c>
      <c r="M638" s="230">
        <v>20.85</v>
      </c>
      <c r="N638" s="230">
        <v>21.4</v>
      </c>
      <c r="O638" s="230">
        <v>16.25</v>
      </c>
      <c r="P638" s="227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  <c r="AA638" s="228"/>
      <c r="AB638" s="228"/>
      <c r="AC638" s="228"/>
      <c r="AD638" s="228"/>
      <c r="AE638" s="228"/>
      <c r="AF638" s="228"/>
      <c r="AG638" s="228"/>
      <c r="AH638" s="228"/>
      <c r="AI638" s="228"/>
      <c r="AJ638" s="228"/>
      <c r="AK638" s="228"/>
      <c r="AL638" s="228"/>
      <c r="AM638" s="228"/>
      <c r="AN638" s="228"/>
      <c r="AO638" s="228"/>
      <c r="AP638" s="228"/>
      <c r="AQ638" s="228"/>
      <c r="AR638" s="228"/>
      <c r="AS638" s="228"/>
      <c r="AT638" s="228"/>
      <c r="AU638" s="228"/>
      <c r="AV638" s="228"/>
      <c r="AW638" s="228"/>
      <c r="AX638" s="228"/>
      <c r="AY638" s="228"/>
      <c r="AZ638" s="228"/>
      <c r="BA638" s="228"/>
      <c r="BB638" s="228"/>
      <c r="BC638" s="228"/>
      <c r="BD638" s="228"/>
      <c r="BE638" s="228"/>
      <c r="BF638" s="228"/>
      <c r="BG638" s="228"/>
      <c r="BH638" s="228"/>
      <c r="BI638" s="228"/>
      <c r="BJ638" s="228"/>
      <c r="BK638" s="228"/>
      <c r="BL638" s="228"/>
      <c r="BM638" s="233"/>
    </row>
    <row r="639" spans="1:65">
      <c r="A639" s="29"/>
      <c r="B639" s="3" t="s">
        <v>275</v>
      </c>
      <c r="C639" s="28"/>
      <c r="D639" s="23">
        <v>0.24832774042918904</v>
      </c>
      <c r="E639" s="23">
        <v>0.30605010483034817</v>
      </c>
      <c r="F639" s="23">
        <v>0.54772255750516607</v>
      </c>
      <c r="G639" s="23">
        <v>0.45898438608156061</v>
      </c>
      <c r="H639" s="23">
        <v>8.1731266966809921E-2</v>
      </c>
      <c r="I639" s="23">
        <v>0.40365414238759767</v>
      </c>
      <c r="J639" s="23">
        <v>0.65853372477547956</v>
      </c>
      <c r="K639" s="23">
        <v>0.24832774042918848</v>
      </c>
      <c r="L639" s="23">
        <v>0.54650404085117876</v>
      </c>
      <c r="M639" s="23">
        <v>0.64498061986388477</v>
      </c>
      <c r="N639" s="23">
        <v>0.55015149428740751</v>
      </c>
      <c r="O639" s="23">
        <v>0.70898989179442262</v>
      </c>
      <c r="P639" s="155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29"/>
      <c r="B640" s="3" t="s">
        <v>87</v>
      </c>
      <c r="C640" s="28"/>
      <c r="D640" s="13">
        <v>1.1834522975179781E-2</v>
      </c>
      <c r="E640" s="13">
        <v>1.5392293620973085E-2</v>
      </c>
      <c r="F640" s="13">
        <v>2.4896479886598457E-2</v>
      </c>
      <c r="G640" s="13">
        <v>2.0706062529995215E-2</v>
      </c>
      <c r="H640" s="13">
        <v>3.7167470198640256E-3</v>
      </c>
      <c r="I640" s="13">
        <v>1.7949491249726422E-2</v>
      </c>
      <c r="J640" s="13">
        <v>3.1993541284638688E-2</v>
      </c>
      <c r="K640" s="13">
        <v>1.1704371112137714E-2</v>
      </c>
      <c r="L640" s="13">
        <v>2.9277002188456004E-2</v>
      </c>
      <c r="M640" s="13">
        <v>3.0713362850661181E-2</v>
      </c>
      <c r="N640" s="13">
        <v>2.5548831004059171E-2</v>
      </c>
      <c r="O640" s="13">
        <v>4.4128001563968212E-2</v>
      </c>
      <c r="P640" s="155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29"/>
      <c r="B641" s="3" t="s">
        <v>276</v>
      </c>
      <c r="C641" s="28"/>
      <c r="D641" s="13">
        <v>-6.3782922821948862E-3</v>
      </c>
      <c r="E641" s="13">
        <v>-5.8466483473120223E-2</v>
      </c>
      <c r="F641" s="13">
        <v>4.1763823818509183E-2</v>
      </c>
      <c r="G641" s="13">
        <v>4.9655973998952385E-2</v>
      </c>
      <c r="H641" s="13">
        <v>4.1290294807682537E-2</v>
      </c>
      <c r="I641" s="13">
        <v>6.4887823847207926E-2</v>
      </c>
      <c r="J641" s="13">
        <v>-2.5319452715258595E-2</v>
      </c>
      <c r="K641" s="13">
        <v>4.6707179704257307E-3</v>
      </c>
      <c r="L641" s="13">
        <v>-0.11607917979035587</v>
      </c>
      <c r="M641" s="13">
        <v>-5.5890772641503661E-3</v>
      </c>
      <c r="N641" s="13">
        <v>1.9665803313268171E-2</v>
      </c>
      <c r="O641" s="13">
        <v>-0.23919672260527058</v>
      </c>
      <c r="P641" s="155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45" t="s">
        <v>277</v>
      </c>
      <c r="C642" s="46"/>
      <c r="D642" s="44">
        <v>0.1</v>
      </c>
      <c r="E642" s="44">
        <v>0.93</v>
      </c>
      <c r="F642" s="44">
        <v>0.68</v>
      </c>
      <c r="G642" s="44">
        <v>0.8</v>
      </c>
      <c r="H642" s="44">
        <v>0.67</v>
      </c>
      <c r="I642" s="44">
        <v>1.05</v>
      </c>
      <c r="J642" s="44">
        <v>0.4</v>
      </c>
      <c r="K642" s="44">
        <v>0.08</v>
      </c>
      <c r="L642" s="44">
        <v>1.86</v>
      </c>
      <c r="M642" s="44">
        <v>0.08</v>
      </c>
      <c r="N642" s="44">
        <v>0.32</v>
      </c>
      <c r="O642" s="44">
        <v>3.83</v>
      </c>
      <c r="P642" s="155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B643" s="3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BM643" s="55"/>
    </row>
    <row r="644" spans="1:65" ht="15">
      <c r="B644" s="8" t="s">
        <v>533</v>
      </c>
      <c r="BM644" s="27" t="s">
        <v>67</v>
      </c>
    </row>
    <row r="645" spans="1:65" ht="15">
      <c r="A645" s="24" t="s">
        <v>34</v>
      </c>
      <c r="B645" s="18" t="s">
        <v>111</v>
      </c>
      <c r="C645" s="15" t="s">
        <v>112</v>
      </c>
      <c r="D645" s="16" t="s">
        <v>231</v>
      </c>
      <c r="E645" s="17" t="s">
        <v>231</v>
      </c>
      <c r="F645" s="17" t="s">
        <v>231</v>
      </c>
      <c r="G645" s="17" t="s">
        <v>231</v>
      </c>
      <c r="H645" s="17" t="s">
        <v>231</v>
      </c>
      <c r="I645" s="17" t="s">
        <v>231</v>
      </c>
      <c r="J645" s="17" t="s">
        <v>231</v>
      </c>
      <c r="K645" s="17" t="s">
        <v>231</v>
      </c>
      <c r="L645" s="17" t="s">
        <v>231</v>
      </c>
      <c r="M645" s="17" t="s">
        <v>231</v>
      </c>
      <c r="N645" s="17" t="s">
        <v>231</v>
      </c>
      <c r="O645" s="17" t="s">
        <v>231</v>
      </c>
      <c r="P645" s="17" t="s">
        <v>231</v>
      </c>
      <c r="Q645" s="17" t="s">
        <v>231</v>
      </c>
      <c r="R645" s="17" t="s">
        <v>231</v>
      </c>
      <c r="S645" s="17" t="s">
        <v>231</v>
      </c>
      <c r="T645" s="17" t="s">
        <v>231</v>
      </c>
      <c r="U645" s="17" t="s">
        <v>231</v>
      </c>
      <c r="V645" s="17" t="s">
        <v>231</v>
      </c>
      <c r="W645" s="17" t="s">
        <v>231</v>
      </c>
      <c r="X645" s="17" t="s">
        <v>231</v>
      </c>
      <c r="Y645" s="17" t="s">
        <v>231</v>
      </c>
      <c r="Z645" s="17" t="s">
        <v>231</v>
      </c>
      <c r="AA645" s="17" t="s">
        <v>231</v>
      </c>
      <c r="AB645" s="17" t="s">
        <v>231</v>
      </c>
      <c r="AC645" s="155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7">
        <v>1</v>
      </c>
    </row>
    <row r="646" spans="1:65">
      <c r="A646" s="29"/>
      <c r="B646" s="19" t="s">
        <v>232</v>
      </c>
      <c r="C646" s="9" t="s">
        <v>232</v>
      </c>
      <c r="D646" s="153" t="s">
        <v>234</v>
      </c>
      <c r="E646" s="154" t="s">
        <v>235</v>
      </c>
      <c r="F646" s="154" t="s">
        <v>236</v>
      </c>
      <c r="G646" s="154" t="s">
        <v>237</v>
      </c>
      <c r="H646" s="154" t="s">
        <v>238</v>
      </c>
      <c r="I646" s="154" t="s">
        <v>239</v>
      </c>
      <c r="J646" s="154" t="s">
        <v>240</v>
      </c>
      <c r="K646" s="154" t="s">
        <v>241</v>
      </c>
      <c r="L646" s="154" t="s">
        <v>242</v>
      </c>
      <c r="M646" s="154" t="s">
        <v>243</v>
      </c>
      <c r="N646" s="154" t="s">
        <v>245</v>
      </c>
      <c r="O646" s="154" t="s">
        <v>246</v>
      </c>
      <c r="P646" s="154" t="s">
        <v>248</v>
      </c>
      <c r="Q646" s="154" t="s">
        <v>249</v>
      </c>
      <c r="R646" s="154" t="s">
        <v>251</v>
      </c>
      <c r="S646" s="154" t="s">
        <v>252</v>
      </c>
      <c r="T646" s="154" t="s">
        <v>253</v>
      </c>
      <c r="U646" s="154" t="s">
        <v>254</v>
      </c>
      <c r="V646" s="154" t="s">
        <v>256</v>
      </c>
      <c r="W646" s="154" t="s">
        <v>258</v>
      </c>
      <c r="X646" s="154" t="s">
        <v>260</v>
      </c>
      <c r="Y646" s="154" t="s">
        <v>261</v>
      </c>
      <c r="Z646" s="154" t="s">
        <v>262</v>
      </c>
      <c r="AA646" s="154" t="s">
        <v>263</v>
      </c>
      <c r="AB646" s="154" t="s">
        <v>264</v>
      </c>
      <c r="AC646" s="155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 t="s">
        <v>3</v>
      </c>
    </row>
    <row r="647" spans="1:65">
      <c r="A647" s="29"/>
      <c r="B647" s="19"/>
      <c r="C647" s="9"/>
      <c r="D647" s="10" t="s">
        <v>299</v>
      </c>
      <c r="E647" s="11" t="s">
        <v>115</v>
      </c>
      <c r="F647" s="11" t="s">
        <v>115</v>
      </c>
      <c r="G647" s="11" t="s">
        <v>115</v>
      </c>
      <c r="H647" s="11" t="s">
        <v>300</v>
      </c>
      <c r="I647" s="11" t="s">
        <v>300</v>
      </c>
      <c r="J647" s="11" t="s">
        <v>299</v>
      </c>
      <c r="K647" s="11" t="s">
        <v>115</v>
      </c>
      <c r="L647" s="11" t="s">
        <v>299</v>
      </c>
      <c r="M647" s="11" t="s">
        <v>300</v>
      </c>
      <c r="N647" s="11" t="s">
        <v>300</v>
      </c>
      <c r="O647" s="11" t="s">
        <v>115</v>
      </c>
      <c r="P647" s="11" t="s">
        <v>300</v>
      </c>
      <c r="Q647" s="11" t="s">
        <v>299</v>
      </c>
      <c r="R647" s="11" t="s">
        <v>299</v>
      </c>
      <c r="S647" s="11" t="s">
        <v>300</v>
      </c>
      <c r="T647" s="11" t="s">
        <v>299</v>
      </c>
      <c r="U647" s="11" t="s">
        <v>115</v>
      </c>
      <c r="V647" s="11" t="s">
        <v>299</v>
      </c>
      <c r="W647" s="11" t="s">
        <v>300</v>
      </c>
      <c r="X647" s="11" t="s">
        <v>300</v>
      </c>
      <c r="Y647" s="11" t="s">
        <v>299</v>
      </c>
      <c r="Z647" s="11" t="s">
        <v>299</v>
      </c>
      <c r="AA647" s="11" t="s">
        <v>299</v>
      </c>
      <c r="AB647" s="11" t="s">
        <v>299</v>
      </c>
      <c r="AC647" s="155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>
        <v>0</v>
      </c>
    </row>
    <row r="648" spans="1:65">
      <c r="A648" s="29"/>
      <c r="B648" s="19"/>
      <c r="C648" s="9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155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1</v>
      </c>
    </row>
    <row r="649" spans="1:65">
      <c r="A649" s="29"/>
      <c r="B649" s="18">
        <v>1</v>
      </c>
      <c r="C649" s="14">
        <v>1</v>
      </c>
      <c r="D649" s="214">
        <v>60.3</v>
      </c>
      <c r="E649" s="214">
        <v>60</v>
      </c>
      <c r="F649" s="214">
        <v>62</v>
      </c>
      <c r="G649" s="214">
        <v>61</v>
      </c>
      <c r="H649" s="215">
        <v>66.2</v>
      </c>
      <c r="I649" s="214">
        <v>60.6</v>
      </c>
      <c r="J649" s="214">
        <v>60</v>
      </c>
      <c r="K649" s="215">
        <v>75</v>
      </c>
      <c r="L649" s="214">
        <v>63.3</v>
      </c>
      <c r="M649" s="214">
        <v>60.8</v>
      </c>
      <c r="N649" s="214">
        <v>60.1</v>
      </c>
      <c r="O649" s="214">
        <v>60</v>
      </c>
      <c r="P649" s="214">
        <v>59.2</v>
      </c>
      <c r="Q649" s="214">
        <v>62</v>
      </c>
      <c r="R649" s="214">
        <v>63</v>
      </c>
      <c r="S649" s="214">
        <v>55</v>
      </c>
      <c r="T649" s="214">
        <v>64.3</v>
      </c>
      <c r="U649" s="214">
        <v>64</v>
      </c>
      <c r="V649" s="214">
        <v>65.400000000000006</v>
      </c>
      <c r="W649" s="214">
        <v>57.7</v>
      </c>
      <c r="X649" s="214">
        <v>66.5</v>
      </c>
      <c r="Y649" s="214">
        <v>57</v>
      </c>
      <c r="Z649" s="214">
        <v>61.199999999999996</v>
      </c>
      <c r="AA649" s="214">
        <v>59.9</v>
      </c>
      <c r="AB649" s="214">
        <v>61.70000000000001</v>
      </c>
      <c r="AC649" s="216"/>
      <c r="AD649" s="217"/>
      <c r="AE649" s="217"/>
      <c r="AF649" s="217"/>
      <c r="AG649" s="217"/>
      <c r="AH649" s="217"/>
      <c r="AI649" s="217"/>
      <c r="AJ649" s="217"/>
      <c r="AK649" s="217"/>
      <c r="AL649" s="217"/>
      <c r="AM649" s="217"/>
      <c r="AN649" s="217"/>
      <c r="AO649" s="217"/>
      <c r="AP649" s="217"/>
      <c r="AQ649" s="217"/>
      <c r="AR649" s="217"/>
      <c r="AS649" s="217"/>
      <c r="AT649" s="217"/>
      <c r="AU649" s="217"/>
      <c r="AV649" s="217"/>
      <c r="AW649" s="217"/>
      <c r="AX649" s="217"/>
      <c r="AY649" s="217"/>
      <c r="AZ649" s="217"/>
      <c r="BA649" s="217"/>
      <c r="BB649" s="217"/>
      <c r="BC649" s="217"/>
      <c r="BD649" s="217"/>
      <c r="BE649" s="217"/>
      <c r="BF649" s="217"/>
      <c r="BG649" s="217"/>
      <c r="BH649" s="217"/>
      <c r="BI649" s="217"/>
      <c r="BJ649" s="217"/>
      <c r="BK649" s="217"/>
      <c r="BL649" s="217"/>
      <c r="BM649" s="218">
        <v>1</v>
      </c>
    </row>
    <row r="650" spans="1:65">
      <c r="A650" s="29"/>
      <c r="B650" s="19">
        <v>1</v>
      </c>
      <c r="C650" s="9">
        <v>2</v>
      </c>
      <c r="D650" s="219">
        <v>61.500000000000007</v>
      </c>
      <c r="E650" s="219">
        <v>62</v>
      </c>
      <c r="F650" s="219">
        <v>61</v>
      </c>
      <c r="G650" s="219">
        <v>59</v>
      </c>
      <c r="H650" s="220">
        <v>66.400000000000006</v>
      </c>
      <c r="I650" s="219">
        <v>58.8</v>
      </c>
      <c r="J650" s="219">
        <v>60</v>
      </c>
      <c r="K650" s="220">
        <v>70</v>
      </c>
      <c r="L650" s="219">
        <v>62.3</v>
      </c>
      <c r="M650" s="219">
        <v>61.4</v>
      </c>
      <c r="N650" s="219">
        <v>60.6</v>
      </c>
      <c r="O650" s="219">
        <v>60</v>
      </c>
      <c r="P650" s="219">
        <v>60.2</v>
      </c>
      <c r="Q650" s="219">
        <v>56.2</v>
      </c>
      <c r="R650" s="219">
        <v>63</v>
      </c>
      <c r="S650" s="219">
        <v>57</v>
      </c>
      <c r="T650" s="219">
        <v>60.4</v>
      </c>
      <c r="U650" s="219">
        <v>65</v>
      </c>
      <c r="V650" s="219">
        <v>61.3</v>
      </c>
      <c r="W650" s="219">
        <v>56.9</v>
      </c>
      <c r="X650" s="219">
        <v>60.4</v>
      </c>
      <c r="Y650" s="219">
        <v>58</v>
      </c>
      <c r="Z650" s="219">
        <v>60.2</v>
      </c>
      <c r="AA650" s="219">
        <v>58.8</v>
      </c>
      <c r="AB650" s="219">
        <v>57.8</v>
      </c>
      <c r="AC650" s="216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7"/>
      <c r="AS650" s="217"/>
      <c r="AT650" s="217"/>
      <c r="AU650" s="217"/>
      <c r="AV650" s="217"/>
      <c r="AW650" s="217"/>
      <c r="AX650" s="217"/>
      <c r="AY650" s="217"/>
      <c r="AZ650" s="217"/>
      <c r="BA650" s="217"/>
      <c r="BB650" s="217"/>
      <c r="BC650" s="217"/>
      <c r="BD650" s="217"/>
      <c r="BE650" s="217"/>
      <c r="BF650" s="217"/>
      <c r="BG650" s="217"/>
      <c r="BH650" s="217"/>
      <c r="BI650" s="217"/>
      <c r="BJ650" s="217"/>
      <c r="BK650" s="217"/>
      <c r="BL650" s="217"/>
      <c r="BM650" s="218">
        <v>27</v>
      </c>
    </row>
    <row r="651" spans="1:65">
      <c r="A651" s="29"/>
      <c r="B651" s="19">
        <v>1</v>
      </c>
      <c r="C651" s="9">
        <v>3</v>
      </c>
      <c r="D651" s="219">
        <v>61.8</v>
      </c>
      <c r="E651" s="219">
        <v>62</v>
      </c>
      <c r="F651" s="219">
        <v>62</v>
      </c>
      <c r="G651" s="219">
        <v>58</v>
      </c>
      <c r="H651" s="220">
        <v>68.2</v>
      </c>
      <c r="I651" s="219">
        <v>58.5</v>
      </c>
      <c r="J651" s="219">
        <v>60</v>
      </c>
      <c r="K651" s="220">
        <v>60</v>
      </c>
      <c r="L651" s="219">
        <v>62.4</v>
      </c>
      <c r="M651" s="219">
        <v>60.7</v>
      </c>
      <c r="N651" s="219">
        <v>60.6</v>
      </c>
      <c r="O651" s="219">
        <v>60</v>
      </c>
      <c r="P651" s="219">
        <v>59</v>
      </c>
      <c r="Q651" s="219">
        <v>57.6</v>
      </c>
      <c r="R651" s="219">
        <v>62</v>
      </c>
      <c r="S651" s="219">
        <v>60</v>
      </c>
      <c r="T651" s="219">
        <v>59.4</v>
      </c>
      <c r="U651" s="219">
        <v>64</v>
      </c>
      <c r="V651" s="219">
        <v>64.5</v>
      </c>
      <c r="W651" s="219">
        <v>56.5</v>
      </c>
      <c r="X651" s="219">
        <v>62.8</v>
      </c>
      <c r="Y651" s="219">
        <v>58</v>
      </c>
      <c r="Z651" s="235">
        <v>57.7</v>
      </c>
      <c r="AA651" s="219">
        <v>59.6</v>
      </c>
      <c r="AB651" s="219">
        <v>58.8</v>
      </c>
      <c r="AC651" s="216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217"/>
      <c r="BG651" s="217"/>
      <c r="BH651" s="217"/>
      <c r="BI651" s="217"/>
      <c r="BJ651" s="217"/>
      <c r="BK651" s="217"/>
      <c r="BL651" s="217"/>
      <c r="BM651" s="218">
        <v>16</v>
      </c>
    </row>
    <row r="652" spans="1:65">
      <c r="A652" s="29"/>
      <c r="B652" s="19">
        <v>1</v>
      </c>
      <c r="C652" s="9">
        <v>4</v>
      </c>
      <c r="D652" s="219">
        <v>61.3</v>
      </c>
      <c r="E652" s="219">
        <v>60</v>
      </c>
      <c r="F652" s="219">
        <v>63</v>
      </c>
      <c r="G652" s="219">
        <v>62</v>
      </c>
      <c r="H652" s="220">
        <v>67</v>
      </c>
      <c r="I652" s="219">
        <v>60.4</v>
      </c>
      <c r="J652" s="235">
        <v>55</v>
      </c>
      <c r="K652" s="220">
        <v>70</v>
      </c>
      <c r="L652" s="219">
        <v>62.5</v>
      </c>
      <c r="M652" s="219">
        <v>60.7</v>
      </c>
      <c r="N652" s="219">
        <v>61.100000000000009</v>
      </c>
      <c r="O652" s="219">
        <v>60</v>
      </c>
      <c r="P652" s="219">
        <v>59.3</v>
      </c>
      <c r="Q652" s="219">
        <v>59.4</v>
      </c>
      <c r="R652" s="219">
        <v>63</v>
      </c>
      <c r="S652" s="219">
        <v>55</v>
      </c>
      <c r="T652" s="219">
        <v>62.20000000000001</v>
      </c>
      <c r="U652" s="219">
        <v>64</v>
      </c>
      <c r="V652" s="219">
        <v>65.2</v>
      </c>
      <c r="W652" s="219">
        <v>57.9</v>
      </c>
      <c r="X652" s="219">
        <v>65.2</v>
      </c>
      <c r="Y652" s="219">
        <v>58</v>
      </c>
      <c r="Z652" s="219">
        <v>59.7</v>
      </c>
      <c r="AA652" s="219">
        <v>60.9</v>
      </c>
      <c r="AB652" s="219">
        <v>59.1</v>
      </c>
      <c r="AC652" s="216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7"/>
      <c r="BF652" s="217"/>
      <c r="BG652" s="217"/>
      <c r="BH652" s="217"/>
      <c r="BI652" s="217"/>
      <c r="BJ652" s="217"/>
      <c r="BK652" s="217"/>
      <c r="BL652" s="217"/>
      <c r="BM652" s="218">
        <v>60.610434782608706</v>
      </c>
    </row>
    <row r="653" spans="1:65">
      <c r="A653" s="29"/>
      <c r="B653" s="19">
        <v>1</v>
      </c>
      <c r="C653" s="9">
        <v>5</v>
      </c>
      <c r="D653" s="219">
        <v>59</v>
      </c>
      <c r="E653" s="219">
        <v>62</v>
      </c>
      <c r="F653" s="219">
        <v>63</v>
      </c>
      <c r="G653" s="219">
        <v>65</v>
      </c>
      <c r="H653" s="220">
        <v>66.5</v>
      </c>
      <c r="I653" s="219">
        <v>58.7</v>
      </c>
      <c r="J653" s="219">
        <v>60</v>
      </c>
      <c r="K653" s="220">
        <v>70</v>
      </c>
      <c r="L653" s="219">
        <v>64.099999999999994</v>
      </c>
      <c r="M653" s="219">
        <v>60.9</v>
      </c>
      <c r="N653" s="219">
        <v>60.8</v>
      </c>
      <c r="O653" s="219">
        <v>60</v>
      </c>
      <c r="P653" s="219">
        <v>59.6</v>
      </c>
      <c r="Q653" s="219">
        <v>59.6</v>
      </c>
      <c r="R653" s="219">
        <v>64</v>
      </c>
      <c r="S653" s="235">
        <v>51</v>
      </c>
      <c r="T653" s="219">
        <v>61.500000000000007</v>
      </c>
      <c r="U653" s="219">
        <v>64</v>
      </c>
      <c r="V653" s="219">
        <v>62</v>
      </c>
      <c r="W653" s="219">
        <v>57.7</v>
      </c>
      <c r="X653" s="219">
        <v>64.3</v>
      </c>
      <c r="Y653" s="219">
        <v>56</v>
      </c>
      <c r="Z653" s="219">
        <v>59.8</v>
      </c>
      <c r="AA653" s="219">
        <v>60.5</v>
      </c>
      <c r="AB653" s="219">
        <v>59.7</v>
      </c>
      <c r="AC653" s="216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7"/>
      <c r="AT653" s="217"/>
      <c r="AU653" s="217"/>
      <c r="AV653" s="217"/>
      <c r="AW653" s="217"/>
      <c r="AX653" s="217"/>
      <c r="AY653" s="217"/>
      <c r="AZ653" s="217"/>
      <c r="BA653" s="217"/>
      <c r="BB653" s="217"/>
      <c r="BC653" s="217"/>
      <c r="BD653" s="217"/>
      <c r="BE653" s="217"/>
      <c r="BF653" s="217"/>
      <c r="BG653" s="217"/>
      <c r="BH653" s="217"/>
      <c r="BI653" s="217"/>
      <c r="BJ653" s="217"/>
      <c r="BK653" s="217"/>
      <c r="BL653" s="217"/>
      <c r="BM653" s="218">
        <v>47</v>
      </c>
    </row>
    <row r="654" spans="1:65">
      <c r="A654" s="29"/>
      <c r="B654" s="19">
        <v>1</v>
      </c>
      <c r="C654" s="9">
        <v>6</v>
      </c>
      <c r="D654" s="219">
        <v>57.8</v>
      </c>
      <c r="E654" s="219">
        <v>60</v>
      </c>
      <c r="F654" s="219">
        <v>63</v>
      </c>
      <c r="G654" s="219">
        <v>59</v>
      </c>
      <c r="H654" s="220">
        <v>68.7</v>
      </c>
      <c r="I654" s="219">
        <v>60.5</v>
      </c>
      <c r="J654" s="219">
        <v>60</v>
      </c>
      <c r="K654" s="220">
        <v>75</v>
      </c>
      <c r="L654" s="219">
        <v>63.79999999999999</v>
      </c>
      <c r="M654" s="219">
        <v>60.3</v>
      </c>
      <c r="N654" s="219">
        <v>59.9</v>
      </c>
      <c r="O654" s="219">
        <v>60</v>
      </c>
      <c r="P654" s="219">
        <v>59.4</v>
      </c>
      <c r="Q654" s="219">
        <v>60.3</v>
      </c>
      <c r="R654" s="219">
        <v>63</v>
      </c>
      <c r="S654" s="219">
        <v>56</v>
      </c>
      <c r="T654" s="219">
        <v>60.7</v>
      </c>
      <c r="U654" s="219">
        <v>64</v>
      </c>
      <c r="V654" s="219">
        <v>65.3</v>
      </c>
      <c r="W654" s="219">
        <v>57.1</v>
      </c>
      <c r="X654" s="219">
        <v>64.5</v>
      </c>
      <c r="Y654" s="219">
        <v>58</v>
      </c>
      <c r="Z654" s="219">
        <v>59.8</v>
      </c>
      <c r="AA654" s="219">
        <v>60.6</v>
      </c>
      <c r="AB654" s="219">
        <v>57.4</v>
      </c>
      <c r="AC654" s="216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7"/>
      <c r="AT654" s="217"/>
      <c r="AU654" s="217"/>
      <c r="AV654" s="217"/>
      <c r="AW654" s="217"/>
      <c r="AX654" s="217"/>
      <c r="AY654" s="217"/>
      <c r="AZ654" s="217"/>
      <c r="BA654" s="217"/>
      <c r="BB654" s="217"/>
      <c r="BC654" s="217"/>
      <c r="BD654" s="217"/>
      <c r="BE654" s="217"/>
      <c r="BF654" s="217"/>
      <c r="BG654" s="217"/>
      <c r="BH654" s="217"/>
      <c r="BI654" s="217"/>
      <c r="BJ654" s="217"/>
      <c r="BK654" s="217"/>
      <c r="BL654" s="217"/>
      <c r="BM654" s="221"/>
    </row>
    <row r="655" spans="1:65">
      <c r="A655" s="29"/>
      <c r="B655" s="20" t="s">
        <v>273</v>
      </c>
      <c r="C655" s="12"/>
      <c r="D655" s="222">
        <v>60.283333333333339</v>
      </c>
      <c r="E655" s="222">
        <v>61</v>
      </c>
      <c r="F655" s="222">
        <v>62.333333333333336</v>
      </c>
      <c r="G655" s="222">
        <v>60.666666666666664</v>
      </c>
      <c r="H655" s="222">
        <v>67.166666666666671</v>
      </c>
      <c r="I655" s="222">
        <v>59.583333333333336</v>
      </c>
      <c r="J655" s="222">
        <v>59.166666666666664</v>
      </c>
      <c r="K655" s="222">
        <v>70</v>
      </c>
      <c r="L655" s="222">
        <v>63.06666666666667</v>
      </c>
      <c r="M655" s="222">
        <v>60.79999999999999</v>
      </c>
      <c r="N655" s="222">
        <v>60.516666666666673</v>
      </c>
      <c r="O655" s="222">
        <v>60</v>
      </c>
      <c r="P655" s="222">
        <v>59.449999999999996</v>
      </c>
      <c r="Q655" s="222">
        <v>59.183333333333337</v>
      </c>
      <c r="R655" s="222">
        <v>63</v>
      </c>
      <c r="S655" s="222">
        <v>55.666666666666664</v>
      </c>
      <c r="T655" s="222">
        <v>61.416666666666664</v>
      </c>
      <c r="U655" s="222">
        <v>64.166666666666671</v>
      </c>
      <c r="V655" s="222">
        <v>63.949999999999996</v>
      </c>
      <c r="W655" s="222">
        <v>57.300000000000004</v>
      </c>
      <c r="X655" s="222">
        <v>63.949999999999996</v>
      </c>
      <c r="Y655" s="222">
        <v>57.5</v>
      </c>
      <c r="Z655" s="222">
        <v>59.733333333333341</v>
      </c>
      <c r="AA655" s="222">
        <v>60.050000000000004</v>
      </c>
      <c r="AB655" s="222">
        <v>59.083333333333336</v>
      </c>
      <c r="AC655" s="216"/>
      <c r="AD655" s="217"/>
      <c r="AE655" s="217"/>
      <c r="AF655" s="217"/>
      <c r="AG655" s="217"/>
      <c r="AH655" s="217"/>
      <c r="AI655" s="217"/>
      <c r="AJ655" s="217"/>
      <c r="AK655" s="217"/>
      <c r="AL655" s="217"/>
      <c r="AM655" s="217"/>
      <c r="AN655" s="217"/>
      <c r="AO655" s="217"/>
      <c r="AP655" s="217"/>
      <c r="AQ655" s="217"/>
      <c r="AR655" s="217"/>
      <c r="AS655" s="217"/>
      <c r="AT655" s="217"/>
      <c r="AU655" s="217"/>
      <c r="AV655" s="217"/>
      <c r="AW655" s="217"/>
      <c r="AX655" s="217"/>
      <c r="AY655" s="217"/>
      <c r="AZ655" s="217"/>
      <c r="BA655" s="217"/>
      <c r="BB655" s="217"/>
      <c r="BC655" s="217"/>
      <c r="BD655" s="217"/>
      <c r="BE655" s="217"/>
      <c r="BF655" s="217"/>
      <c r="BG655" s="217"/>
      <c r="BH655" s="217"/>
      <c r="BI655" s="217"/>
      <c r="BJ655" s="217"/>
      <c r="BK655" s="217"/>
      <c r="BL655" s="217"/>
      <c r="BM655" s="221"/>
    </row>
    <row r="656" spans="1:65">
      <c r="A656" s="29"/>
      <c r="B656" s="3" t="s">
        <v>274</v>
      </c>
      <c r="C656" s="28"/>
      <c r="D656" s="219">
        <v>60.8</v>
      </c>
      <c r="E656" s="219">
        <v>61</v>
      </c>
      <c r="F656" s="219">
        <v>62.5</v>
      </c>
      <c r="G656" s="219">
        <v>60</v>
      </c>
      <c r="H656" s="219">
        <v>66.75</v>
      </c>
      <c r="I656" s="219">
        <v>59.599999999999994</v>
      </c>
      <c r="J656" s="219">
        <v>60</v>
      </c>
      <c r="K656" s="219">
        <v>70</v>
      </c>
      <c r="L656" s="219">
        <v>62.9</v>
      </c>
      <c r="M656" s="219">
        <v>60.75</v>
      </c>
      <c r="N656" s="219">
        <v>60.6</v>
      </c>
      <c r="O656" s="219">
        <v>60</v>
      </c>
      <c r="P656" s="219">
        <v>59.349999999999994</v>
      </c>
      <c r="Q656" s="219">
        <v>59.5</v>
      </c>
      <c r="R656" s="219">
        <v>63</v>
      </c>
      <c r="S656" s="219">
        <v>55.5</v>
      </c>
      <c r="T656" s="219">
        <v>61.100000000000009</v>
      </c>
      <c r="U656" s="219">
        <v>64</v>
      </c>
      <c r="V656" s="219">
        <v>64.849999999999994</v>
      </c>
      <c r="W656" s="219">
        <v>57.400000000000006</v>
      </c>
      <c r="X656" s="219">
        <v>64.400000000000006</v>
      </c>
      <c r="Y656" s="219">
        <v>58</v>
      </c>
      <c r="Z656" s="219">
        <v>59.8</v>
      </c>
      <c r="AA656" s="219">
        <v>60.2</v>
      </c>
      <c r="AB656" s="219">
        <v>58.95</v>
      </c>
      <c r="AC656" s="216"/>
      <c r="AD656" s="217"/>
      <c r="AE656" s="217"/>
      <c r="AF656" s="217"/>
      <c r="AG656" s="217"/>
      <c r="AH656" s="217"/>
      <c r="AI656" s="217"/>
      <c r="AJ656" s="217"/>
      <c r="AK656" s="217"/>
      <c r="AL656" s="217"/>
      <c r="AM656" s="217"/>
      <c r="AN656" s="217"/>
      <c r="AO656" s="217"/>
      <c r="AP656" s="217"/>
      <c r="AQ656" s="217"/>
      <c r="AR656" s="217"/>
      <c r="AS656" s="217"/>
      <c r="AT656" s="217"/>
      <c r="AU656" s="217"/>
      <c r="AV656" s="217"/>
      <c r="AW656" s="217"/>
      <c r="AX656" s="217"/>
      <c r="AY656" s="217"/>
      <c r="AZ656" s="217"/>
      <c r="BA656" s="217"/>
      <c r="BB656" s="217"/>
      <c r="BC656" s="217"/>
      <c r="BD656" s="217"/>
      <c r="BE656" s="217"/>
      <c r="BF656" s="217"/>
      <c r="BG656" s="217"/>
      <c r="BH656" s="217"/>
      <c r="BI656" s="217"/>
      <c r="BJ656" s="217"/>
      <c r="BK656" s="217"/>
      <c r="BL656" s="217"/>
      <c r="BM656" s="221"/>
    </row>
    <row r="657" spans="1:65">
      <c r="A657" s="29"/>
      <c r="B657" s="3" t="s">
        <v>275</v>
      </c>
      <c r="C657" s="28"/>
      <c r="D657" s="230">
        <v>1.5892346166210547</v>
      </c>
      <c r="E657" s="230">
        <v>1.0954451150103321</v>
      </c>
      <c r="F657" s="230">
        <v>0.81649658092772603</v>
      </c>
      <c r="G657" s="230">
        <v>2.5819888974716112</v>
      </c>
      <c r="H657" s="230">
        <v>1.0405126941400893</v>
      </c>
      <c r="I657" s="230">
        <v>1.0107752800037537</v>
      </c>
      <c r="J657" s="230">
        <v>2.0412414523193152</v>
      </c>
      <c r="K657" s="230">
        <v>5.4772255750516612</v>
      </c>
      <c r="L657" s="230">
        <v>0.7763160868271779</v>
      </c>
      <c r="M657" s="230">
        <v>0.3577708763999663</v>
      </c>
      <c r="N657" s="230">
        <v>0.44459719597256631</v>
      </c>
      <c r="O657" s="230">
        <v>0</v>
      </c>
      <c r="P657" s="230">
        <v>0.41833001326703878</v>
      </c>
      <c r="Q657" s="230">
        <v>2.0400163398038411</v>
      </c>
      <c r="R657" s="230">
        <v>0.63245553203367588</v>
      </c>
      <c r="S657" s="230">
        <v>2.9439202887759492</v>
      </c>
      <c r="T657" s="230">
        <v>1.7057745063948715</v>
      </c>
      <c r="U657" s="230">
        <v>0.40824829046386302</v>
      </c>
      <c r="V657" s="230">
        <v>1.822909761891687</v>
      </c>
      <c r="W657" s="230">
        <v>0.55136195008360944</v>
      </c>
      <c r="X657" s="230">
        <v>2.1173096136370808</v>
      </c>
      <c r="Y657" s="230">
        <v>0.83666002653407556</v>
      </c>
      <c r="Z657" s="230">
        <v>1.1413442367080417</v>
      </c>
      <c r="AA657" s="230">
        <v>0.7765307463326877</v>
      </c>
      <c r="AB657" s="230">
        <v>1.5354695264532865</v>
      </c>
      <c r="AC657" s="227"/>
      <c r="AD657" s="228"/>
      <c r="AE657" s="228"/>
      <c r="AF657" s="228"/>
      <c r="AG657" s="228"/>
      <c r="AH657" s="228"/>
      <c r="AI657" s="228"/>
      <c r="AJ657" s="228"/>
      <c r="AK657" s="228"/>
      <c r="AL657" s="228"/>
      <c r="AM657" s="228"/>
      <c r="AN657" s="228"/>
      <c r="AO657" s="228"/>
      <c r="AP657" s="228"/>
      <c r="AQ657" s="228"/>
      <c r="AR657" s="228"/>
      <c r="AS657" s="228"/>
      <c r="AT657" s="228"/>
      <c r="AU657" s="228"/>
      <c r="AV657" s="228"/>
      <c r="AW657" s="228"/>
      <c r="AX657" s="228"/>
      <c r="AY657" s="228"/>
      <c r="AZ657" s="228"/>
      <c r="BA657" s="228"/>
      <c r="BB657" s="228"/>
      <c r="BC657" s="228"/>
      <c r="BD657" s="228"/>
      <c r="BE657" s="228"/>
      <c r="BF657" s="228"/>
      <c r="BG657" s="228"/>
      <c r="BH657" s="228"/>
      <c r="BI657" s="228"/>
      <c r="BJ657" s="228"/>
      <c r="BK657" s="228"/>
      <c r="BL657" s="228"/>
      <c r="BM657" s="233"/>
    </row>
    <row r="658" spans="1:65">
      <c r="A658" s="29"/>
      <c r="B658" s="3" t="s">
        <v>87</v>
      </c>
      <c r="C658" s="28"/>
      <c r="D658" s="13">
        <v>2.6362752833083571E-2</v>
      </c>
      <c r="E658" s="13">
        <v>1.7958116639513643E-2</v>
      </c>
      <c r="F658" s="13">
        <v>1.3098875629856567E-2</v>
      </c>
      <c r="G658" s="13">
        <v>4.2560256551729854E-2</v>
      </c>
      <c r="H658" s="13">
        <v>1.5491504131117953E-2</v>
      </c>
      <c r="I658" s="13">
        <v>1.6964060643419644E-2</v>
      </c>
      <c r="J658" s="13">
        <v>3.4499855532157439E-2</v>
      </c>
      <c r="K658" s="13">
        <v>7.8246079643595159E-2</v>
      </c>
      <c r="L658" s="13">
        <v>1.2309451693877028E-2</v>
      </c>
      <c r="M658" s="13">
        <v>5.8843894144731306E-3</v>
      </c>
      <c r="N658" s="13">
        <v>7.3466901014469779E-3</v>
      </c>
      <c r="O658" s="13">
        <v>0</v>
      </c>
      <c r="P658" s="13">
        <v>7.0366696933059514E-3</v>
      </c>
      <c r="Q658" s="13">
        <v>3.4469439703810327E-2</v>
      </c>
      <c r="R658" s="13">
        <v>1.0038976698947237E-2</v>
      </c>
      <c r="S658" s="13">
        <v>5.2884795606753583E-2</v>
      </c>
      <c r="T658" s="13">
        <v>2.777380471741989E-2</v>
      </c>
      <c r="U658" s="13">
        <v>6.3623110202160466E-3</v>
      </c>
      <c r="V658" s="13">
        <v>2.8505234744201517E-2</v>
      </c>
      <c r="W658" s="13">
        <v>9.6223726018081924E-3</v>
      </c>
      <c r="X658" s="13">
        <v>3.3108828985724488E-2</v>
      </c>
      <c r="Y658" s="13">
        <v>1.4550609157114357E-2</v>
      </c>
      <c r="Z658" s="13">
        <v>1.910732539131766E-2</v>
      </c>
      <c r="AA658" s="13">
        <v>1.2931402936431101E-2</v>
      </c>
      <c r="AB658" s="13">
        <v>2.598820072981585E-2</v>
      </c>
      <c r="AC658" s="155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29"/>
      <c r="B659" s="3" t="s">
        <v>276</v>
      </c>
      <c r="C659" s="28"/>
      <c r="D659" s="13">
        <v>-5.3967844059951142E-3</v>
      </c>
      <c r="E659" s="13">
        <v>6.4273621990758034E-3</v>
      </c>
      <c r="F659" s="13">
        <v>2.8425774487580213E-2</v>
      </c>
      <c r="G659" s="13">
        <v>9.2775912694964546E-4</v>
      </c>
      <c r="H659" s="13">
        <v>0.10817001903340873</v>
      </c>
      <c r="I659" s="13">
        <v>-1.6945950857459979E-2</v>
      </c>
      <c r="J659" s="13">
        <v>-2.3820454697617732E-2</v>
      </c>
      <c r="K659" s="13">
        <v>0.15491664514648051</v>
      </c>
      <c r="L659" s="13">
        <v>4.052490124625785E-2</v>
      </c>
      <c r="M659" s="13">
        <v>3.1276003558000642E-3</v>
      </c>
      <c r="N659" s="13">
        <v>-1.5470622555068259E-3</v>
      </c>
      <c r="O659" s="13">
        <v>-1.0071447017302448E-2</v>
      </c>
      <c r="P659" s="13">
        <v>-1.9145792086310509E-2</v>
      </c>
      <c r="Q659" s="13">
        <v>-2.3545474544011236E-2</v>
      </c>
      <c r="R659" s="13">
        <v>3.9424980631832529E-2</v>
      </c>
      <c r="S659" s="13">
        <v>-8.1566286954941725E-2</v>
      </c>
      <c r="T659" s="13">
        <v>1.3301866039233445E-2</v>
      </c>
      <c r="U659" s="13">
        <v>5.8673591384273971E-2</v>
      </c>
      <c r="V659" s="13">
        <v>5.5098849387391846E-2</v>
      </c>
      <c r="W659" s="13">
        <v>-5.4618231901523706E-2</v>
      </c>
      <c r="X659" s="13">
        <v>5.5098849387391846E-2</v>
      </c>
      <c r="Y659" s="13">
        <v>-5.1318470058248189E-2</v>
      </c>
      <c r="Z659" s="13">
        <v>-1.4471129475003175E-2</v>
      </c>
      <c r="AA659" s="13">
        <v>-9.2465065564834026E-3</v>
      </c>
      <c r="AB659" s="13">
        <v>-2.5195355465649105E-2</v>
      </c>
      <c r="AC659" s="155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A660" s="29"/>
      <c r="B660" s="45" t="s">
        <v>277</v>
      </c>
      <c r="C660" s="46"/>
      <c r="D660" s="44">
        <v>0.12</v>
      </c>
      <c r="E660" s="44">
        <v>0.24</v>
      </c>
      <c r="F660" s="44">
        <v>0.91</v>
      </c>
      <c r="G660" s="44">
        <v>7.0000000000000007E-2</v>
      </c>
      <c r="H660" s="44">
        <v>3.32</v>
      </c>
      <c r="I660" s="44">
        <v>0.47</v>
      </c>
      <c r="J660" s="44">
        <v>0.67</v>
      </c>
      <c r="K660" s="44">
        <v>4.74</v>
      </c>
      <c r="L660" s="44">
        <v>1.27</v>
      </c>
      <c r="M660" s="44">
        <v>0.14000000000000001</v>
      </c>
      <c r="N660" s="44">
        <v>0</v>
      </c>
      <c r="O660" s="44">
        <v>0.26</v>
      </c>
      <c r="P660" s="44">
        <v>0.53</v>
      </c>
      <c r="Q660" s="44">
        <v>0.67</v>
      </c>
      <c r="R660" s="44">
        <v>1.24</v>
      </c>
      <c r="S660" s="44">
        <v>2.42</v>
      </c>
      <c r="T660" s="44">
        <v>0.45</v>
      </c>
      <c r="U660" s="44">
        <v>1.82</v>
      </c>
      <c r="V660" s="44">
        <v>1.71</v>
      </c>
      <c r="W660" s="44">
        <v>1.61</v>
      </c>
      <c r="X660" s="44">
        <v>1.71</v>
      </c>
      <c r="Y660" s="44">
        <v>1.51</v>
      </c>
      <c r="Z660" s="44">
        <v>0.39</v>
      </c>
      <c r="AA660" s="44">
        <v>0.23</v>
      </c>
      <c r="AB660" s="44">
        <v>0.72</v>
      </c>
      <c r="AC660" s="155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B661" s="3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BM661" s="55"/>
    </row>
    <row r="662" spans="1:65" ht="15">
      <c r="B662" s="8" t="s">
        <v>534</v>
      </c>
      <c r="BM662" s="27" t="s">
        <v>67</v>
      </c>
    </row>
    <row r="663" spans="1:65" ht="15">
      <c r="A663" s="24" t="s">
        <v>58</v>
      </c>
      <c r="B663" s="18" t="s">
        <v>111</v>
      </c>
      <c r="C663" s="15" t="s">
        <v>112</v>
      </c>
      <c r="D663" s="16" t="s">
        <v>231</v>
      </c>
      <c r="E663" s="17" t="s">
        <v>231</v>
      </c>
      <c r="F663" s="17" t="s">
        <v>231</v>
      </c>
      <c r="G663" s="17" t="s">
        <v>231</v>
      </c>
      <c r="H663" s="17" t="s">
        <v>231</v>
      </c>
      <c r="I663" s="17" t="s">
        <v>231</v>
      </c>
      <c r="J663" s="17" t="s">
        <v>231</v>
      </c>
      <c r="K663" s="17" t="s">
        <v>231</v>
      </c>
      <c r="L663" s="17" t="s">
        <v>231</v>
      </c>
      <c r="M663" s="17" t="s">
        <v>231</v>
      </c>
      <c r="N663" s="17" t="s">
        <v>231</v>
      </c>
      <c r="O663" s="17" t="s">
        <v>231</v>
      </c>
      <c r="P663" s="17" t="s">
        <v>231</v>
      </c>
      <c r="Q663" s="17" t="s">
        <v>231</v>
      </c>
      <c r="R663" s="17" t="s">
        <v>231</v>
      </c>
      <c r="S663" s="17" t="s">
        <v>231</v>
      </c>
      <c r="T663" s="17" t="s">
        <v>231</v>
      </c>
      <c r="U663" s="17" t="s">
        <v>231</v>
      </c>
      <c r="V663" s="17" t="s">
        <v>231</v>
      </c>
      <c r="W663" s="17" t="s">
        <v>231</v>
      </c>
      <c r="X663" s="17" t="s">
        <v>231</v>
      </c>
      <c r="Y663" s="17" t="s">
        <v>231</v>
      </c>
      <c r="Z663" s="17" t="s">
        <v>231</v>
      </c>
      <c r="AA663" s="17" t="s">
        <v>231</v>
      </c>
      <c r="AB663" s="17" t="s">
        <v>231</v>
      </c>
      <c r="AC663" s="155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9" t="s">
        <v>232</v>
      </c>
      <c r="C664" s="9" t="s">
        <v>232</v>
      </c>
      <c r="D664" s="153" t="s">
        <v>234</v>
      </c>
      <c r="E664" s="154" t="s">
        <v>235</v>
      </c>
      <c r="F664" s="154" t="s">
        <v>236</v>
      </c>
      <c r="G664" s="154" t="s">
        <v>237</v>
      </c>
      <c r="H664" s="154" t="s">
        <v>238</v>
      </c>
      <c r="I664" s="154" t="s">
        <v>239</v>
      </c>
      <c r="J664" s="154" t="s">
        <v>240</v>
      </c>
      <c r="K664" s="154" t="s">
        <v>241</v>
      </c>
      <c r="L664" s="154" t="s">
        <v>242</v>
      </c>
      <c r="M664" s="154" t="s">
        <v>243</v>
      </c>
      <c r="N664" s="154" t="s">
        <v>245</v>
      </c>
      <c r="O664" s="154" t="s">
        <v>246</v>
      </c>
      <c r="P664" s="154" t="s">
        <v>248</v>
      </c>
      <c r="Q664" s="154" t="s">
        <v>249</v>
      </c>
      <c r="R664" s="154" t="s">
        <v>251</v>
      </c>
      <c r="S664" s="154" t="s">
        <v>252</v>
      </c>
      <c r="T664" s="154" t="s">
        <v>253</v>
      </c>
      <c r="U664" s="154" t="s">
        <v>254</v>
      </c>
      <c r="V664" s="154" t="s">
        <v>256</v>
      </c>
      <c r="W664" s="154" t="s">
        <v>258</v>
      </c>
      <c r="X664" s="154" t="s">
        <v>260</v>
      </c>
      <c r="Y664" s="154" t="s">
        <v>261</v>
      </c>
      <c r="Z664" s="154" t="s">
        <v>262</v>
      </c>
      <c r="AA664" s="154" t="s">
        <v>263</v>
      </c>
      <c r="AB664" s="154" t="s">
        <v>264</v>
      </c>
      <c r="AC664" s="155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7" t="s">
        <v>1</v>
      </c>
    </row>
    <row r="665" spans="1:65">
      <c r="A665" s="29"/>
      <c r="B665" s="19"/>
      <c r="C665" s="9"/>
      <c r="D665" s="10" t="s">
        <v>299</v>
      </c>
      <c r="E665" s="11" t="s">
        <v>115</v>
      </c>
      <c r="F665" s="11" t="s">
        <v>115</v>
      </c>
      <c r="G665" s="11" t="s">
        <v>115</v>
      </c>
      <c r="H665" s="11" t="s">
        <v>115</v>
      </c>
      <c r="I665" s="11" t="s">
        <v>115</v>
      </c>
      <c r="J665" s="11" t="s">
        <v>299</v>
      </c>
      <c r="K665" s="11" t="s">
        <v>115</v>
      </c>
      <c r="L665" s="11" t="s">
        <v>299</v>
      </c>
      <c r="M665" s="11" t="s">
        <v>115</v>
      </c>
      <c r="N665" s="11" t="s">
        <v>115</v>
      </c>
      <c r="O665" s="11" t="s">
        <v>115</v>
      </c>
      <c r="P665" s="11" t="s">
        <v>300</v>
      </c>
      <c r="Q665" s="11" t="s">
        <v>299</v>
      </c>
      <c r="R665" s="11" t="s">
        <v>299</v>
      </c>
      <c r="S665" s="11" t="s">
        <v>115</v>
      </c>
      <c r="T665" s="11" t="s">
        <v>299</v>
      </c>
      <c r="U665" s="11" t="s">
        <v>115</v>
      </c>
      <c r="V665" s="11" t="s">
        <v>299</v>
      </c>
      <c r="W665" s="11" t="s">
        <v>300</v>
      </c>
      <c r="X665" s="11" t="s">
        <v>300</v>
      </c>
      <c r="Y665" s="11" t="s">
        <v>299</v>
      </c>
      <c r="Z665" s="11" t="s">
        <v>299</v>
      </c>
      <c r="AA665" s="11" t="s">
        <v>299</v>
      </c>
      <c r="AB665" s="11" t="s">
        <v>299</v>
      </c>
      <c r="AC665" s="155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7">
        <v>3</v>
      </c>
    </row>
    <row r="666" spans="1:65">
      <c r="A666" s="29"/>
      <c r="B666" s="19"/>
      <c r="C666" s="9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155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7">
        <v>3</v>
      </c>
    </row>
    <row r="667" spans="1:65">
      <c r="A667" s="29"/>
      <c r="B667" s="18">
        <v>1</v>
      </c>
      <c r="C667" s="14">
        <v>1</v>
      </c>
      <c r="D667" s="204">
        <v>0.22899999999999998</v>
      </c>
      <c r="E667" s="204">
        <v>0.22</v>
      </c>
      <c r="F667" s="205">
        <v>0.26480000000000004</v>
      </c>
      <c r="G667" s="204">
        <v>0.21</v>
      </c>
      <c r="H667" s="204">
        <v>0.21779999999999999</v>
      </c>
      <c r="I667" s="204">
        <v>0.219</v>
      </c>
      <c r="J667" s="204">
        <v>0.20699999999999999</v>
      </c>
      <c r="K667" s="204">
        <v>0.22499999999999998</v>
      </c>
      <c r="L667" s="205">
        <v>0.253</v>
      </c>
      <c r="M667" s="204">
        <v>0.21960000000000002</v>
      </c>
      <c r="N667" s="204">
        <v>0.21429999999999999</v>
      </c>
      <c r="O667" s="204">
        <v>0.22799999999999998</v>
      </c>
      <c r="P667" s="204">
        <v>0.20249999999999999</v>
      </c>
      <c r="Q667" s="205">
        <v>0.17399999999999999</v>
      </c>
      <c r="R667" s="204">
        <v>0.22</v>
      </c>
      <c r="S667" s="204">
        <v>0.22100000000000003</v>
      </c>
      <c r="T667" s="204">
        <v>0.22499999999999998</v>
      </c>
      <c r="U667" s="204">
        <v>0.22200000000000003</v>
      </c>
      <c r="V667" s="204">
        <v>0.21299999999999999</v>
      </c>
      <c r="W667" s="204">
        <v>0.20500000000000002</v>
      </c>
      <c r="X667" s="206">
        <v>0.24640000000000001</v>
      </c>
      <c r="Y667" s="204">
        <v>0.2167</v>
      </c>
      <c r="Z667" s="204">
        <v>0.20799999999999999</v>
      </c>
      <c r="AA667" s="204">
        <v>0.22360000000000002</v>
      </c>
      <c r="AB667" s="204">
        <v>0.22399999999999998</v>
      </c>
      <c r="AC667" s="207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8"/>
      <c r="AT667" s="208"/>
      <c r="AU667" s="208"/>
      <c r="AV667" s="208"/>
      <c r="AW667" s="208"/>
      <c r="AX667" s="208"/>
      <c r="AY667" s="208"/>
      <c r="AZ667" s="208"/>
      <c r="BA667" s="208"/>
      <c r="BB667" s="208"/>
      <c r="BC667" s="208"/>
      <c r="BD667" s="208"/>
      <c r="BE667" s="208"/>
      <c r="BF667" s="208"/>
      <c r="BG667" s="208"/>
      <c r="BH667" s="208"/>
      <c r="BI667" s="208"/>
      <c r="BJ667" s="208"/>
      <c r="BK667" s="208"/>
      <c r="BL667" s="208"/>
      <c r="BM667" s="209">
        <v>1</v>
      </c>
    </row>
    <row r="668" spans="1:65">
      <c r="A668" s="29"/>
      <c r="B668" s="19">
        <v>1</v>
      </c>
      <c r="C668" s="9">
        <v>2</v>
      </c>
      <c r="D668" s="23">
        <v>0.23100000000000001</v>
      </c>
      <c r="E668" s="23">
        <v>0.22</v>
      </c>
      <c r="F668" s="211">
        <v>0.25279999999999997</v>
      </c>
      <c r="G668" s="23">
        <v>0.22</v>
      </c>
      <c r="H668" s="23">
        <v>0.22170000000000001</v>
      </c>
      <c r="I668" s="23">
        <v>0.20699999999999999</v>
      </c>
      <c r="J668" s="23">
        <v>0.20649999999999999</v>
      </c>
      <c r="K668" s="23">
        <v>0.22499999999999998</v>
      </c>
      <c r="L668" s="211">
        <v>0.25</v>
      </c>
      <c r="M668" s="23">
        <v>0.2205</v>
      </c>
      <c r="N668" s="23">
        <v>0.2097</v>
      </c>
      <c r="O668" s="23">
        <v>0.219</v>
      </c>
      <c r="P668" s="23">
        <v>0.21320000000000003</v>
      </c>
      <c r="Q668" s="211">
        <v>0.17399999999999999</v>
      </c>
      <c r="R668" s="23">
        <v>0.22</v>
      </c>
      <c r="S668" s="23">
        <v>0.22799999999999998</v>
      </c>
      <c r="T668" s="23">
        <v>0.217</v>
      </c>
      <c r="U668" s="23">
        <v>0.22100000000000003</v>
      </c>
      <c r="V668" s="23">
        <v>0.20499999999999996</v>
      </c>
      <c r="W668" s="23">
        <v>0.20500000000000002</v>
      </c>
      <c r="X668" s="23">
        <v>0.21719999999999998</v>
      </c>
      <c r="Y668" s="23">
        <v>0.217</v>
      </c>
      <c r="Z668" s="23">
        <v>0.21</v>
      </c>
      <c r="AA668" s="23">
        <v>0.2208</v>
      </c>
      <c r="AB668" s="23">
        <v>0.21299999999999999</v>
      </c>
      <c r="AC668" s="207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8"/>
      <c r="AT668" s="208"/>
      <c r="AU668" s="208"/>
      <c r="AV668" s="208"/>
      <c r="AW668" s="208"/>
      <c r="AX668" s="208"/>
      <c r="AY668" s="208"/>
      <c r="AZ668" s="208"/>
      <c r="BA668" s="208"/>
      <c r="BB668" s="208"/>
      <c r="BC668" s="208"/>
      <c r="BD668" s="208"/>
      <c r="BE668" s="208"/>
      <c r="BF668" s="208"/>
      <c r="BG668" s="208"/>
      <c r="BH668" s="208"/>
      <c r="BI668" s="208"/>
      <c r="BJ668" s="208"/>
      <c r="BK668" s="208"/>
      <c r="BL668" s="208"/>
      <c r="BM668" s="209" t="e">
        <v>#N/A</v>
      </c>
    </row>
    <row r="669" spans="1:65">
      <c r="A669" s="29"/>
      <c r="B669" s="19">
        <v>1</v>
      </c>
      <c r="C669" s="9">
        <v>3</v>
      </c>
      <c r="D669" s="23">
        <v>0.22699999999999998</v>
      </c>
      <c r="E669" s="23">
        <v>0.22</v>
      </c>
      <c r="F669" s="211">
        <v>0.248</v>
      </c>
      <c r="G669" s="23">
        <v>0.21</v>
      </c>
      <c r="H669" s="23">
        <v>0.21909999999999999</v>
      </c>
      <c r="I669" s="23">
        <v>0.21299999999999999</v>
      </c>
      <c r="J669" s="23">
        <v>0.20500000000000002</v>
      </c>
      <c r="K669" s="23">
        <v>0.215</v>
      </c>
      <c r="L669" s="211">
        <v>0.25</v>
      </c>
      <c r="M669" s="23">
        <v>0.22130000000000002</v>
      </c>
      <c r="N669" s="23">
        <v>0.21649999999999997</v>
      </c>
      <c r="O669" s="23">
        <v>0.22899999999999998</v>
      </c>
      <c r="P669" s="23">
        <v>0.2026</v>
      </c>
      <c r="Q669" s="211">
        <v>0.17499999999999999</v>
      </c>
      <c r="R669" s="23">
        <v>0.22</v>
      </c>
      <c r="S669" s="23">
        <v>0.218</v>
      </c>
      <c r="T669" s="23">
        <v>0.20400000000000001</v>
      </c>
      <c r="U669" s="23">
        <v>0.22399999999999998</v>
      </c>
      <c r="V669" s="23">
        <v>0.21</v>
      </c>
      <c r="W669" s="23">
        <v>0.20300000000000001</v>
      </c>
      <c r="X669" s="23">
        <v>0.23230000000000001</v>
      </c>
      <c r="Y669" s="23">
        <v>0.21649999999999997</v>
      </c>
      <c r="Z669" s="23">
        <v>0.20699999999999999</v>
      </c>
      <c r="AA669" s="23">
        <v>0.2203</v>
      </c>
      <c r="AB669" s="23">
        <v>0.218</v>
      </c>
      <c r="AC669" s="207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08"/>
      <c r="AT669" s="208"/>
      <c r="AU669" s="208"/>
      <c r="AV669" s="208"/>
      <c r="AW669" s="208"/>
      <c r="AX669" s="208"/>
      <c r="AY669" s="208"/>
      <c r="AZ669" s="208"/>
      <c r="BA669" s="208"/>
      <c r="BB669" s="208"/>
      <c r="BC669" s="208"/>
      <c r="BD669" s="208"/>
      <c r="BE669" s="208"/>
      <c r="BF669" s="208"/>
      <c r="BG669" s="208"/>
      <c r="BH669" s="208"/>
      <c r="BI669" s="208"/>
      <c r="BJ669" s="208"/>
      <c r="BK669" s="208"/>
      <c r="BL669" s="208"/>
      <c r="BM669" s="209">
        <v>16</v>
      </c>
    </row>
    <row r="670" spans="1:65">
      <c r="A670" s="29"/>
      <c r="B670" s="19">
        <v>1</v>
      </c>
      <c r="C670" s="9">
        <v>4</v>
      </c>
      <c r="D670" s="23">
        <v>0.22799999999999998</v>
      </c>
      <c r="E670" s="23">
        <v>0.22</v>
      </c>
      <c r="F670" s="211">
        <v>0.25490000000000002</v>
      </c>
      <c r="G670" s="23">
        <v>0.22</v>
      </c>
      <c r="H670" s="23">
        <v>0.21729999999999999</v>
      </c>
      <c r="I670" s="23">
        <v>0.20799999999999999</v>
      </c>
      <c r="J670" s="23">
        <v>0.20600000000000002</v>
      </c>
      <c r="K670" s="23">
        <v>0.22</v>
      </c>
      <c r="L670" s="211">
        <v>0.247</v>
      </c>
      <c r="M670" s="23">
        <v>0.21940000000000001</v>
      </c>
      <c r="N670" s="23">
        <v>0.21189999999999998</v>
      </c>
      <c r="O670" s="23">
        <v>0.219</v>
      </c>
      <c r="P670" s="23">
        <v>0.20960000000000001</v>
      </c>
      <c r="Q670" s="211">
        <v>0.17299999999999999</v>
      </c>
      <c r="R670" s="23">
        <v>0.22</v>
      </c>
      <c r="S670" s="23">
        <v>0.24299999999999999</v>
      </c>
      <c r="T670" s="23">
        <v>0.22100000000000003</v>
      </c>
      <c r="U670" s="23">
        <v>0.22300000000000003</v>
      </c>
      <c r="V670" s="23">
        <v>0.215</v>
      </c>
      <c r="W670" s="23">
        <v>0.20799999999999999</v>
      </c>
      <c r="X670" s="23">
        <v>0.2424</v>
      </c>
      <c r="Y670" s="23">
        <v>0.21659999999999999</v>
      </c>
      <c r="Z670" s="23">
        <v>0.21099999999999999</v>
      </c>
      <c r="AA670" s="23">
        <v>0.22090000000000001</v>
      </c>
      <c r="AB670" s="23">
        <v>0.214</v>
      </c>
      <c r="AC670" s="207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08"/>
      <c r="AT670" s="208"/>
      <c r="AU670" s="208"/>
      <c r="AV670" s="208"/>
      <c r="AW670" s="208"/>
      <c r="AX670" s="208"/>
      <c r="AY670" s="208"/>
      <c r="AZ670" s="208"/>
      <c r="BA670" s="208"/>
      <c r="BB670" s="208"/>
      <c r="BC670" s="208"/>
      <c r="BD670" s="208"/>
      <c r="BE670" s="208"/>
      <c r="BF670" s="208"/>
      <c r="BG670" s="208"/>
      <c r="BH670" s="208"/>
      <c r="BI670" s="208"/>
      <c r="BJ670" s="208"/>
      <c r="BK670" s="208"/>
      <c r="BL670" s="208"/>
      <c r="BM670" s="209">
        <v>0.21727101998339124</v>
      </c>
    </row>
    <row r="671" spans="1:65">
      <c r="A671" s="29"/>
      <c r="B671" s="19">
        <v>1</v>
      </c>
      <c r="C671" s="9">
        <v>5</v>
      </c>
      <c r="D671" s="23">
        <v>0.22499999999999998</v>
      </c>
      <c r="E671" s="23">
        <v>0.22</v>
      </c>
      <c r="F671" s="211">
        <v>0.2525</v>
      </c>
      <c r="G671" s="23">
        <v>0.22</v>
      </c>
      <c r="H671" s="23">
        <v>0.2208</v>
      </c>
      <c r="I671" s="23">
        <v>0.20799999999999999</v>
      </c>
      <c r="J671" s="23">
        <v>0.20699999999999999</v>
      </c>
      <c r="K671" s="23">
        <v>0.2</v>
      </c>
      <c r="L671" s="211">
        <v>0.25600000000000001</v>
      </c>
      <c r="M671" s="23">
        <v>0.21710000000000002</v>
      </c>
      <c r="N671" s="23">
        <v>0.20799999999999999</v>
      </c>
      <c r="O671" s="23">
        <v>0.22799999999999998</v>
      </c>
      <c r="P671" s="23">
        <v>0.2049</v>
      </c>
      <c r="Q671" s="212">
        <v>0.16600000000000001</v>
      </c>
      <c r="R671" s="23">
        <v>0.22</v>
      </c>
      <c r="S671" s="23">
        <v>0.23900000000000002</v>
      </c>
      <c r="T671" s="23">
        <v>0.214</v>
      </c>
      <c r="U671" s="23">
        <v>0.218</v>
      </c>
      <c r="V671" s="23">
        <v>0.214</v>
      </c>
      <c r="W671" s="23">
        <v>0.20600000000000002</v>
      </c>
      <c r="X671" s="23">
        <v>0.23430000000000001</v>
      </c>
      <c r="Y671" s="23">
        <v>0.21859999999999999</v>
      </c>
      <c r="Z671" s="23">
        <v>0.21299999999999999</v>
      </c>
      <c r="AA671" s="23">
        <v>0.22130000000000002</v>
      </c>
      <c r="AB671" s="23">
        <v>0.217</v>
      </c>
      <c r="AC671" s="207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08"/>
      <c r="AT671" s="208"/>
      <c r="AU671" s="208"/>
      <c r="AV671" s="208"/>
      <c r="AW671" s="208"/>
      <c r="AX671" s="208"/>
      <c r="AY671" s="208"/>
      <c r="AZ671" s="208"/>
      <c r="BA671" s="208"/>
      <c r="BB671" s="208"/>
      <c r="BC671" s="208"/>
      <c r="BD671" s="208"/>
      <c r="BE671" s="208"/>
      <c r="BF671" s="208"/>
      <c r="BG671" s="208"/>
      <c r="BH671" s="208"/>
      <c r="BI671" s="208"/>
      <c r="BJ671" s="208"/>
      <c r="BK671" s="208"/>
      <c r="BL671" s="208"/>
      <c r="BM671" s="209">
        <v>48</v>
      </c>
    </row>
    <row r="672" spans="1:65">
      <c r="A672" s="29"/>
      <c r="B672" s="19">
        <v>1</v>
      </c>
      <c r="C672" s="9">
        <v>6</v>
      </c>
      <c r="D672" s="23">
        <v>0.22399999999999998</v>
      </c>
      <c r="E672" s="23">
        <v>0.22</v>
      </c>
      <c r="F672" s="211">
        <v>0.2424</v>
      </c>
      <c r="G672" s="23">
        <v>0.21</v>
      </c>
      <c r="H672" s="23">
        <v>0.21909999999999999</v>
      </c>
      <c r="I672" s="23">
        <v>0.218</v>
      </c>
      <c r="J672" s="23">
        <v>0.20500000000000002</v>
      </c>
      <c r="K672" s="23">
        <v>0.2</v>
      </c>
      <c r="L672" s="211">
        <v>0.249</v>
      </c>
      <c r="M672" s="23">
        <v>0.21749999999999997</v>
      </c>
      <c r="N672" s="23">
        <v>0.21540000000000001</v>
      </c>
      <c r="O672" s="23">
        <v>0.22699999999999998</v>
      </c>
      <c r="P672" s="23">
        <v>0.21029999999999999</v>
      </c>
      <c r="Q672" s="211">
        <v>0.17699999999999999</v>
      </c>
      <c r="R672" s="23">
        <v>0.21</v>
      </c>
      <c r="S672" s="23">
        <v>0.23600000000000002</v>
      </c>
      <c r="T672" s="23">
        <v>0.22100000000000003</v>
      </c>
      <c r="U672" s="23">
        <v>0.22200000000000003</v>
      </c>
      <c r="V672" s="23">
        <v>0.216</v>
      </c>
      <c r="W672" s="23">
        <v>0.20500000000000002</v>
      </c>
      <c r="X672" s="23">
        <v>0.23230000000000001</v>
      </c>
      <c r="Y672" s="23">
        <v>0.21820000000000001</v>
      </c>
      <c r="Z672" s="23">
        <v>0.21099999999999999</v>
      </c>
      <c r="AA672" s="23">
        <v>0.22060000000000002</v>
      </c>
      <c r="AB672" s="23">
        <v>0.21199999999999999</v>
      </c>
      <c r="AC672" s="207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8"/>
      <c r="AT672" s="208"/>
      <c r="AU672" s="208"/>
      <c r="AV672" s="208"/>
      <c r="AW672" s="208"/>
      <c r="AX672" s="208"/>
      <c r="AY672" s="208"/>
      <c r="AZ672" s="208"/>
      <c r="BA672" s="208"/>
      <c r="BB672" s="208"/>
      <c r="BC672" s="208"/>
      <c r="BD672" s="208"/>
      <c r="BE672" s="208"/>
      <c r="BF672" s="208"/>
      <c r="BG672" s="208"/>
      <c r="BH672" s="208"/>
      <c r="BI672" s="208"/>
      <c r="BJ672" s="208"/>
      <c r="BK672" s="208"/>
      <c r="BL672" s="208"/>
      <c r="BM672" s="56"/>
    </row>
    <row r="673" spans="1:65">
      <c r="A673" s="29"/>
      <c r="B673" s="20" t="s">
        <v>273</v>
      </c>
      <c r="C673" s="12"/>
      <c r="D673" s="213">
        <v>0.2273333333333333</v>
      </c>
      <c r="E673" s="213">
        <v>0.22</v>
      </c>
      <c r="F673" s="213">
        <v>0.25256666666666666</v>
      </c>
      <c r="G673" s="213">
        <v>0.215</v>
      </c>
      <c r="H673" s="213">
        <v>0.21929999999999997</v>
      </c>
      <c r="I673" s="213">
        <v>0.21216666666666664</v>
      </c>
      <c r="J673" s="213">
        <v>0.20608333333333337</v>
      </c>
      <c r="K673" s="213">
        <v>0.21416666666666664</v>
      </c>
      <c r="L673" s="213">
        <v>0.2508333333333333</v>
      </c>
      <c r="M673" s="213">
        <v>0.21923333333333336</v>
      </c>
      <c r="N673" s="213">
        <v>0.21263333333333334</v>
      </c>
      <c r="O673" s="213">
        <v>0.22499999999999995</v>
      </c>
      <c r="P673" s="213">
        <v>0.20718333333333336</v>
      </c>
      <c r="Q673" s="213">
        <v>0.17316666666666666</v>
      </c>
      <c r="R673" s="213">
        <v>0.21833333333333335</v>
      </c>
      <c r="S673" s="213">
        <v>0.23083333333333333</v>
      </c>
      <c r="T673" s="213">
        <v>0.217</v>
      </c>
      <c r="U673" s="213">
        <v>0.22166666666666668</v>
      </c>
      <c r="V673" s="213">
        <v>0.21216666666666664</v>
      </c>
      <c r="W673" s="213">
        <v>0.20533333333333334</v>
      </c>
      <c r="X673" s="213">
        <v>0.23414999999999997</v>
      </c>
      <c r="Y673" s="213">
        <v>0.21726666666666664</v>
      </c>
      <c r="Z673" s="213">
        <v>0.21</v>
      </c>
      <c r="AA673" s="213">
        <v>0.22125000000000003</v>
      </c>
      <c r="AB673" s="213">
        <v>0.21633333333333329</v>
      </c>
      <c r="AC673" s="207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  <c r="AT673" s="208"/>
      <c r="AU673" s="208"/>
      <c r="AV673" s="208"/>
      <c r="AW673" s="208"/>
      <c r="AX673" s="208"/>
      <c r="AY673" s="208"/>
      <c r="AZ673" s="208"/>
      <c r="BA673" s="208"/>
      <c r="BB673" s="208"/>
      <c r="BC673" s="208"/>
      <c r="BD673" s="208"/>
      <c r="BE673" s="208"/>
      <c r="BF673" s="208"/>
      <c r="BG673" s="208"/>
      <c r="BH673" s="208"/>
      <c r="BI673" s="208"/>
      <c r="BJ673" s="208"/>
      <c r="BK673" s="208"/>
      <c r="BL673" s="208"/>
      <c r="BM673" s="56"/>
    </row>
    <row r="674" spans="1:65">
      <c r="A674" s="29"/>
      <c r="B674" s="3" t="s">
        <v>274</v>
      </c>
      <c r="C674" s="28"/>
      <c r="D674" s="23">
        <v>0.22749999999999998</v>
      </c>
      <c r="E674" s="23">
        <v>0.22</v>
      </c>
      <c r="F674" s="23">
        <v>0.25264999999999999</v>
      </c>
      <c r="G674" s="23">
        <v>0.215</v>
      </c>
      <c r="H674" s="23">
        <v>0.21909999999999999</v>
      </c>
      <c r="I674" s="23">
        <v>0.21049999999999999</v>
      </c>
      <c r="J674" s="23">
        <v>0.20624999999999999</v>
      </c>
      <c r="K674" s="23">
        <v>0.2175</v>
      </c>
      <c r="L674" s="23">
        <v>0.25</v>
      </c>
      <c r="M674" s="23">
        <v>0.21950000000000003</v>
      </c>
      <c r="N674" s="23">
        <v>0.21309999999999998</v>
      </c>
      <c r="O674" s="23">
        <v>0.22749999999999998</v>
      </c>
      <c r="P674" s="23">
        <v>0.20724999999999999</v>
      </c>
      <c r="Q674" s="23">
        <v>0.17399999999999999</v>
      </c>
      <c r="R674" s="23">
        <v>0.22</v>
      </c>
      <c r="S674" s="23">
        <v>0.23199999999999998</v>
      </c>
      <c r="T674" s="23">
        <v>0.21900000000000003</v>
      </c>
      <c r="U674" s="23">
        <v>0.22200000000000003</v>
      </c>
      <c r="V674" s="23">
        <v>0.2135</v>
      </c>
      <c r="W674" s="23">
        <v>0.20500000000000002</v>
      </c>
      <c r="X674" s="23">
        <v>0.23330000000000001</v>
      </c>
      <c r="Y674" s="23">
        <v>0.21684999999999999</v>
      </c>
      <c r="Z674" s="23">
        <v>0.21049999999999999</v>
      </c>
      <c r="AA674" s="23">
        <v>0.22084999999999999</v>
      </c>
      <c r="AB674" s="23">
        <v>0.2155</v>
      </c>
      <c r="AC674" s="207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8"/>
      <c r="AT674" s="208"/>
      <c r="AU674" s="208"/>
      <c r="AV674" s="208"/>
      <c r="AW674" s="208"/>
      <c r="AX674" s="208"/>
      <c r="AY674" s="208"/>
      <c r="AZ674" s="208"/>
      <c r="BA674" s="208"/>
      <c r="BB674" s="208"/>
      <c r="BC674" s="208"/>
      <c r="BD674" s="208"/>
      <c r="BE674" s="208"/>
      <c r="BF674" s="208"/>
      <c r="BG674" s="208"/>
      <c r="BH674" s="208"/>
      <c r="BI674" s="208"/>
      <c r="BJ674" s="208"/>
      <c r="BK674" s="208"/>
      <c r="BL674" s="208"/>
      <c r="BM674" s="56"/>
    </row>
    <row r="675" spans="1:65">
      <c r="A675" s="29"/>
      <c r="B675" s="3" t="s">
        <v>275</v>
      </c>
      <c r="C675" s="28"/>
      <c r="D675" s="23">
        <v>2.5819888974716212E-3</v>
      </c>
      <c r="E675" s="23">
        <v>0</v>
      </c>
      <c r="F675" s="23">
        <v>7.4749358971610471E-3</v>
      </c>
      <c r="G675" s="23">
        <v>5.4772255750516656E-3</v>
      </c>
      <c r="H675" s="23">
        <v>1.6935170504013286E-3</v>
      </c>
      <c r="I675" s="23">
        <v>5.3447793842839502E-3</v>
      </c>
      <c r="J675" s="23">
        <v>9.174239296348461E-4</v>
      </c>
      <c r="K675" s="23">
        <v>1.1583033569262689E-2</v>
      </c>
      <c r="L675" s="23">
        <v>3.1885210782848349E-3</v>
      </c>
      <c r="M675" s="23">
        <v>1.6488379746556962E-3</v>
      </c>
      <c r="N675" s="23">
        <v>3.3464408954390111E-3</v>
      </c>
      <c r="O675" s="23">
        <v>4.6904157598234193E-3</v>
      </c>
      <c r="P675" s="23">
        <v>4.4700857560752401E-3</v>
      </c>
      <c r="Q675" s="23">
        <v>3.7638632635453978E-3</v>
      </c>
      <c r="R675" s="23">
        <v>4.0824829046386332E-3</v>
      </c>
      <c r="S675" s="23">
        <v>1.0107752800037536E-2</v>
      </c>
      <c r="T675" s="23">
        <v>7.4027022093286947E-3</v>
      </c>
      <c r="U675" s="23">
        <v>2.065591117977288E-3</v>
      </c>
      <c r="V675" s="23">
        <v>4.07021702943059E-3</v>
      </c>
      <c r="W675" s="23">
        <v>1.6329931618554445E-3</v>
      </c>
      <c r="X675" s="23">
        <v>1.0122203317460096E-2</v>
      </c>
      <c r="Y675" s="23">
        <v>9.0258886912407377E-4</v>
      </c>
      <c r="Z675" s="23">
        <v>2.1908902300206662E-3</v>
      </c>
      <c r="AA675" s="23">
        <v>1.1979148550711005E-3</v>
      </c>
      <c r="AB675" s="23">
        <v>4.4121045620731398E-3</v>
      </c>
      <c r="AC675" s="207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8"/>
      <c r="AT675" s="208"/>
      <c r="AU675" s="208"/>
      <c r="AV675" s="208"/>
      <c r="AW675" s="208"/>
      <c r="AX675" s="208"/>
      <c r="AY675" s="208"/>
      <c r="AZ675" s="208"/>
      <c r="BA675" s="208"/>
      <c r="BB675" s="208"/>
      <c r="BC675" s="208"/>
      <c r="BD675" s="208"/>
      <c r="BE675" s="208"/>
      <c r="BF675" s="208"/>
      <c r="BG675" s="208"/>
      <c r="BH675" s="208"/>
      <c r="BI675" s="208"/>
      <c r="BJ675" s="208"/>
      <c r="BK675" s="208"/>
      <c r="BL675" s="208"/>
      <c r="BM675" s="56"/>
    </row>
    <row r="676" spans="1:65">
      <c r="A676" s="29"/>
      <c r="B676" s="3" t="s">
        <v>87</v>
      </c>
      <c r="C676" s="28"/>
      <c r="D676" s="13">
        <v>1.1357722422895697E-2</v>
      </c>
      <c r="E676" s="13">
        <v>0</v>
      </c>
      <c r="F676" s="13">
        <v>2.9595892426399817E-2</v>
      </c>
      <c r="G676" s="13">
        <v>2.547546779093798E-2</v>
      </c>
      <c r="H676" s="13">
        <v>7.7223759708222933E-3</v>
      </c>
      <c r="I676" s="13">
        <v>2.5191418936138025E-2</v>
      </c>
      <c r="J676" s="13">
        <v>4.4517133666066118E-3</v>
      </c>
      <c r="K676" s="13">
        <v>5.4084203436246023E-2</v>
      </c>
      <c r="L676" s="13">
        <v>1.2711711940005989E-2</v>
      </c>
      <c r="M676" s="13">
        <v>7.5209273589282163E-3</v>
      </c>
      <c r="N676" s="13">
        <v>1.5738082279851125E-2</v>
      </c>
      <c r="O676" s="13">
        <v>2.0846292265881868E-2</v>
      </c>
      <c r="P676" s="13">
        <v>2.1575508435726358E-2</v>
      </c>
      <c r="Q676" s="13">
        <v>2.17354952659022E-2</v>
      </c>
      <c r="R676" s="13">
        <v>1.8698394983077706E-2</v>
      </c>
      <c r="S676" s="13">
        <v>4.3788098772725784E-2</v>
      </c>
      <c r="T676" s="13">
        <v>3.411383506603085E-2</v>
      </c>
      <c r="U676" s="13">
        <v>9.3184561713261106E-3</v>
      </c>
      <c r="V676" s="13">
        <v>1.9184055126931297E-2</v>
      </c>
      <c r="W676" s="13">
        <v>7.9528887752700218E-3</v>
      </c>
      <c r="X676" s="13">
        <v>4.3229567872987817E-2</v>
      </c>
      <c r="Y676" s="13">
        <v>4.1542905912430525E-3</v>
      </c>
      <c r="Z676" s="13">
        <v>1.043281061914603E-2</v>
      </c>
      <c r="AA676" s="13">
        <v>5.4143044296998885E-3</v>
      </c>
      <c r="AB676" s="13">
        <v>2.0394936342402806E-2</v>
      </c>
      <c r="AC676" s="155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29"/>
      <c r="B677" s="3" t="s">
        <v>276</v>
      </c>
      <c r="C677" s="28"/>
      <c r="D677" s="13">
        <v>4.6312266360747367E-2</v>
      </c>
      <c r="E677" s="13">
        <v>1.2560257768465366E-2</v>
      </c>
      <c r="F677" s="13">
        <v>0.1624498595623729</v>
      </c>
      <c r="G677" s="13">
        <v>-1.0452475362636271E-2</v>
      </c>
      <c r="H677" s="13">
        <v>9.3384751301108793E-3</v>
      </c>
      <c r="I677" s="13">
        <v>-2.3493024136927221E-2</v>
      </c>
      <c r="J677" s="13">
        <v>-5.1491849446433702E-2</v>
      </c>
      <c r="K677" s="13">
        <v>-1.4287930884486544E-2</v>
      </c>
      <c r="L677" s="13">
        <v>0.15447211207692435</v>
      </c>
      <c r="M677" s="13">
        <v>9.0316386883630972E-3</v>
      </c>
      <c r="N677" s="13">
        <v>-2.1345169044690859E-2</v>
      </c>
      <c r="O677" s="13">
        <v>3.5572990899566559E-2</v>
      </c>
      <c r="P677" s="13">
        <v>-4.6429048157591413E-2</v>
      </c>
      <c r="Q677" s="13">
        <v>-0.2029923425595187</v>
      </c>
      <c r="R677" s="13">
        <v>4.8893467247648204E-3</v>
      </c>
      <c r="S677" s="13">
        <v>6.2421179552518469E-2</v>
      </c>
      <c r="T677" s="13">
        <v>-1.247382110195594E-3</v>
      </c>
      <c r="U677" s="13">
        <v>2.0231168812165912E-2</v>
      </c>
      <c r="V677" s="13">
        <v>-2.3493024136927221E-2</v>
      </c>
      <c r="W677" s="13">
        <v>-5.4943759416099081E-2</v>
      </c>
      <c r="X677" s="13">
        <v>7.7686292529482337E-2</v>
      </c>
      <c r="Y677" s="13">
        <v>-2.0036343203688745E-5</v>
      </c>
      <c r="Z677" s="13">
        <v>-3.3465208493737686E-2</v>
      </c>
      <c r="AA677" s="13">
        <v>1.8313441051240664E-2</v>
      </c>
      <c r="AB677" s="13">
        <v>-4.3157465276759677E-3</v>
      </c>
      <c r="AC677" s="155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A678" s="29"/>
      <c r="B678" s="45" t="s">
        <v>277</v>
      </c>
      <c r="C678" s="46"/>
      <c r="D678" s="44">
        <v>1.33</v>
      </c>
      <c r="E678" s="44">
        <v>0.36</v>
      </c>
      <c r="F678" s="44">
        <v>4.67</v>
      </c>
      <c r="G678" s="44">
        <v>0.3</v>
      </c>
      <c r="H678" s="44">
        <v>0.27</v>
      </c>
      <c r="I678" s="44">
        <v>0.67</v>
      </c>
      <c r="J678" s="44">
        <v>1.48</v>
      </c>
      <c r="K678" s="44">
        <v>0.41</v>
      </c>
      <c r="L678" s="44">
        <v>4.4400000000000004</v>
      </c>
      <c r="M678" s="44">
        <v>0.26</v>
      </c>
      <c r="N678" s="44">
        <v>0.61</v>
      </c>
      <c r="O678" s="44">
        <v>1.02</v>
      </c>
      <c r="P678" s="44">
        <v>1.33</v>
      </c>
      <c r="Q678" s="44">
        <v>5.83</v>
      </c>
      <c r="R678" s="44">
        <v>0.14000000000000001</v>
      </c>
      <c r="S678" s="44">
        <v>1.79</v>
      </c>
      <c r="T678" s="44">
        <v>0.04</v>
      </c>
      <c r="U678" s="44">
        <v>0.57999999999999996</v>
      </c>
      <c r="V678" s="44">
        <v>0.67</v>
      </c>
      <c r="W678" s="44">
        <v>1.58</v>
      </c>
      <c r="X678" s="44">
        <v>2.23</v>
      </c>
      <c r="Y678" s="44">
        <v>0</v>
      </c>
      <c r="Z678" s="44">
        <v>0.96</v>
      </c>
      <c r="AA678" s="44">
        <v>0.53</v>
      </c>
      <c r="AB678" s="44">
        <v>0.12</v>
      </c>
      <c r="AC678" s="155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B679" s="3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BM679" s="55"/>
    </row>
    <row r="680" spans="1:65" ht="15">
      <c r="B680" s="8" t="s">
        <v>535</v>
      </c>
      <c r="BM680" s="27" t="s">
        <v>67</v>
      </c>
    </row>
    <row r="681" spans="1:65" ht="15">
      <c r="A681" s="24" t="s">
        <v>37</v>
      </c>
      <c r="B681" s="18" t="s">
        <v>111</v>
      </c>
      <c r="C681" s="15" t="s">
        <v>112</v>
      </c>
      <c r="D681" s="16" t="s">
        <v>231</v>
      </c>
      <c r="E681" s="17" t="s">
        <v>231</v>
      </c>
      <c r="F681" s="17" t="s">
        <v>231</v>
      </c>
      <c r="G681" s="17" t="s">
        <v>231</v>
      </c>
      <c r="H681" s="17" t="s">
        <v>231</v>
      </c>
      <c r="I681" s="17" t="s">
        <v>231</v>
      </c>
      <c r="J681" s="17" t="s">
        <v>231</v>
      </c>
      <c r="K681" s="17" t="s">
        <v>231</v>
      </c>
      <c r="L681" s="17" t="s">
        <v>231</v>
      </c>
      <c r="M681" s="17" t="s">
        <v>231</v>
      </c>
      <c r="N681" s="17" t="s">
        <v>231</v>
      </c>
      <c r="O681" s="17" t="s">
        <v>231</v>
      </c>
      <c r="P681" s="17" t="s">
        <v>231</v>
      </c>
      <c r="Q681" s="17" t="s">
        <v>231</v>
      </c>
      <c r="R681" s="17" t="s">
        <v>231</v>
      </c>
      <c r="S681" s="17" t="s">
        <v>231</v>
      </c>
      <c r="T681" s="17" t="s">
        <v>231</v>
      </c>
      <c r="U681" s="17" t="s">
        <v>231</v>
      </c>
      <c r="V681" s="17" t="s">
        <v>231</v>
      </c>
      <c r="W681" s="17" t="s">
        <v>231</v>
      </c>
      <c r="X681" s="17" t="s">
        <v>231</v>
      </c>
      <c r="Y681" s="17" t="s">
        <v>231</v>
      </c>
      <c r="Z681" s="17" t="s">
        <v>231</v>
      </c>
      <c r="AA681" s="17" t="s">
        <v>231</v>
      </c>
      <c r="AB681" s="17" t="s">
        <v>231</v>
      </c>
      <c r="AC681" s="155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1</v>
      </c>
    </row>
    <row r="682" spans="1:65">
      <c r="A682" s="29"/>
      <c r="B682" s="19" t="s">
        <v>232</v>
      </c>
      <c r="C682" s="9" t="s">
        <v>232</v>
      </c>
      <c r="D682" s="153" t="s">
        <v>234</v>
      </c>
      <c r="E682" s="154" t="s">
        <v>235</v>
      </c>
      <c r="F682" s="154" t="s">
        <v>236</v>
      </c>
      <c r="G682" s="154" t="s">
        <v>237</v>
      </c>
      <c r="H682" s="154" t="s">
        <v>238</v>
      </c>
      <c r="I682" s="154" t="s">
        <v>239</v>
      </c>
      <c r="J682" s="154" t="s">
        <v>240</v>
      </c>
      <c r="K682" s="154" t="s">
        <v>241</v>
      </c>
      <c r="L682" s="154" t="s">
        <v>242</v>
      </c>
      <c r="M682" s="154" t="s">
        <v>243</v>
      </c>
      <c r="N682" s="154" t="s">
        <v>245</v>
      </c>
      <c r="O682" s="154" t="s">
        <v>246</v>
      </c>
      <c r="P682" s="154" t="s">
        <v>248</v>
      </c>
      <c r="Q682" s="154" t="s">
        <v>249</v>
      </c>
      <c r="R682" s="154" t="s">
        <v>251</v>
      </c>
      <c r="S682" s="154" t="s">
        <v>252</v>
      </c>
      <c r="T682" s="154" t="s">
        <v>253</v>
      </c>
      <c r="U682" s="154" t="s">
        <v>254</v>
      </c>
      <c r="V682" s="154" t="s">
        <v>256</v>
      </c>
      <c r="W682" s="154" t="s">
        <v>258</v>
      </c>
      <c r="X682" s="154" t="s">
        <v>260</v>
      </c>
      <c r="Y682" s="154" t="s">
        <v>261</v>
      </c>
      <c r="Z682" s="154" t="s">
        <v>262</v>
      </c>
      <c r="AA682" s="154" t="s">
        <v>263</v>
      </c>
      <c r="AB682" s="154" t="s">
        <v>264</v>
      </c>
      <c r="AC682" s="155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 t="s">
        <v>3</v>
      </c>
    </row>
    <row r="683" spans="1:65">
      <c r="A683" s="29"/>
      <c r="B683" s="19"/>
      <c r="C683" s="9"/>
      <c r="D683" s="10" t="s">
        <v>299</v>
      </c>
      <c r="E683" s="11" t="s">
        <v>300</v>
      </c>
      <c r="F683" s="11" t="s">
        <v>115</v>
      </c>
      <c r="G683" s="11" t="s">
        <v>299</v>
      </c>
      <c r="H683" s="11" t="s">
        <v>300</v>
      </c>
      <c r="I683" s="11" t="s">
        <v>300</v>
      </c>
      <c r="J683" s="11" t="s">
        <v>299</v>
      </c>
      <c r="K683" s="11" t="s">
        <v>300</v>
      </c>
      <c r="L683" s="11" t="s">
        <v>299</v>
      </c>
      <c r="M683" s="11" t="s">
        <v>300</v>
      </c>
      <c r="N683" s="11" t="s">
        <v>300</v>
      </c>
      <c r="O683" s="11" t="s">
        <v>115</v>
      </c>
      <c r="P683" s="11" t="s">
        <v>300</v>
      </c>
      <c r="Q683" s="11" t="s">
        <v>299</v>
      </c>
      <c r="R683" s="11" t="s">
        <v>300</v>
      </c>
      <c r="S683" s="11" t="s">
        <v>300</v>
      </c>
      <c r="T683" s="11" t="s">
        <v>299</v>
      </c>
      <c r="U683" s="11" t="s">
        <v>300</v>
      </c>
      <c r="V683" s="11" t="s">
        <v>299</v>
      </c>
      <c r="W683" s="11" t="s">
        <v>300</v>
      </c>
      <c r="X683" s="11" t="s">
        <v>300</v>
      </c>
      <c r="Y683" s="11" t="s">
        <v>300</v>
      </c>
      <c r="Z683" s="11" t="s">
        <v>299</v>
      </c>
      <c r="AA683" s="11" t="s">
        <v>299</v>
      </c>
      <c r="AB683" s="11" t="s">
        <v>299</v>
      </c>
      <c r="AC683" s="155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7">
        <v>2</v>
      </c>
    </row>
    <row r="684" spans="1:65">
      <c r="A684" s="29"/>
      <c r="B684" s="19"/>
      <c r="C684" s="9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155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7">
        <v>3</v>
      </c>
    </row>
    <row r="685" spans="1:65">
      <c r="A685" s="29"/>
      <c r="B685" s="18">
        <v>1</v>
      </c>
      <c r="C685" s="14">
        <v>1</v>
      </c>
      <c r="D685" s="21">
        <v>9.6999999999999993</v>
      </c>
      <c r="E685" s="148">
        <v>10</v>
      </c>
      <c r="F685" s="148">
        <v>14</v>
      </c>
      <c r="G685" s="21">
        <v>9.9</v>
      </c>
      <c r="H685" s="21">
        <v>9.26</v>
      </c>
      <c r="I685" s="148">
        <v>13.6</v>
      </c>
      <c r="J685" s="148">
        <v>9</v>
      </c>
      <c r="K685" s="148">
        <v>10</v>
      </c>
      <c r="L685" s="21">
        <v>10.5</v>
      </c>
      <c r="M685" s="21">
        <v>10.199999999999999</v>
      </c>
      <c r="N685" s="21">
        <v>9.4</v>
      </c>
      <c r="O685" s="148">
        <v>10</v>
      </c>
      <c r="P685" s="21">
        <v>10.1</v>
      </c>
      <c r="Q685" s="21">
        <v>10.3</v>
      </c>
      <c r="R685" s="21">
        <v>9.3000000000000007</v>
      </c>
      <c r="S685" s="148">
        <v>9</v>
      </c>
      <c r="T685" s="21">
        <v>9.8000000000000007</v>
      </c>
      <c r="U685" s="148">
        <v>9</v>
      </c>
      <c r="V685" s="149">
        <v>10.69</v>
      </c>
      <c r="W685" s="21">
        <v>8.9</v>
      </c>
      <c r="X685" s="21">
        <v>9.6999999999999993</v>
      </c>
      <c r="Y685" s="21">
        <v>9.8000000000000007</v>
      </c>
      <c r="Z685" s="21">
        <v>10.199999999999999</v>
      </c>
      <c r="AA685" s="21">
        <v>10.6</v>
      </c>
      <c r="AB685" s="21">
        <v>11.2</v>
      </c>
      <c r="AC685" s="155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7">
        <v>1</v>
      </c>
    </row>
    <row r="686" spans="1:65">
      <c r="A686" s="29"/>
      <c r="B686" s="19">
        <v>1</v>
      </c>
      <c r="C686" s="9">
        <v>2</v>
      </c>
      <c r="D686" s="11">
        <v>9.6999999999999993</v>
      </c>
      <c r="E686" s="150">
        <v>9</v>
      </c>
      <c r="F686" s="150">
        <v>12</v>
      </c>
      <c r="G686" s="11">
        <v>9.5</v>
      </c>
      <c r="H686" s="11">
        <v>9.6</v>
      </c>
      <c r="I686" s="150">
        <v>13.2</v>
      </c>
      <c r="J686" s="150">
        <v>9</v>
      </c>
      <c r="K686" s="150">
        <v>9</v>
      </c>
      <c r="L686" s="11">
        <v>10.5</v>
      </c>
      <c r="M686" s="11">
        <v>10.3</v>
      </c>
      <c r="N686" s="11">
        <v>9.6999999999999993</v>
      </c>
      <c r="O686" s="150">
        <v>9</v>
      </c>
      <c r="P686" s="11">
        <v>9.4</v>
      </c>
      <c r="Q686" s="11">
        <v>10.199999999999999</v>
      </c>
      <c r="R686" s="151">
        <v>10.4</v>
      </c>
      <c r="S686" s="150">
        <v>10</v>
      </c>
      <c r="T686" s="11">
        <v>9.5</v>
      </c>
      <c r="U686" s="150">
        <v>9</v>
      </c>
      <c r="V686" s="11">
        <v>9.69</v>
      </c>
      <c r="W686" s="11">
        <v>9</v>
      </c>
      <c r="X686" s="11">
        <v>9.8000000000000007</v>
      </c>
      <c r="Y686" s="11">
        <v>11.2</v>
      </c>
      <c r="Z686" s="11">
        <v>10</v>
      </c>
      <c r="AA686" s="151">
        <v>10.7</v>
      </c>
      <c r="AB686" s="11">
        <v>9.8000000000000007</v>
      </c>
      <c r="AC686" s="155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7">
        <v>28</v>
      </c>
    </row>
    <row r="687" spans="1:65">
      <c r="A687" s="29"/>
      <c r="B687" s="19">
        <v>1</v>
      </c>
      <c r="C687" s="9">
        <v>3</v>
      </c>
      <c r="D687" s="11">
        <v>9.5</v>
      </c>
      <c r="E687" s="150">
        <v>9</v>
      </c>
      <c r="F687" s="150">
        <v>12</v>
      </c>
      <c r="G687" s="11">
        <v>9.5</v>
      </c>
      <c r="H687" s="11">
        <v>9.85</v>
      </c>
      <c r="I687" s="150">
        <v>13.3</v>
      </c>
      <c r="J687" s="150">
        <v>11</v>
      </c>
      <c r="K687" s="150">
        <v>8</v>
      </c>
      <c r="L687" s="11">
        <v>10.6</v>
      </c>
      <c r="M687" s="11">
        <v>10.1</v>
      </c>
      <c r="N687" s="11">
        <v>9.8000000000000007</v>
      </c>
      <c r="O687" s="150">
        <v>9</v>
      </c>
      <c r="P687" s="11">
        <v>8.9</v>
      </c>
      <c r="Q687" s="11">
        <v>9.9</v>
      </c>
      <c r="R687" s="11">
        <v>9.1999999999999993</v>
      </c>
      <c r="S687" s="150">
        <v>11</v>
      </c>
      <c r="T687" s="11">
        <v>9.5</v>
      </c>
      <c r="U687" s="150">
        <v>10</v>
      </c>
      <c r="V687" s="11">
        <v>9.8800000000000008</v>
      </c>
      <c r="W687" s="11">
        <v>9.1</v>
      </c>
      <c r="X687" s="11">
        <v>10.89</v>
      </c>
      <c r="Y687" s="11">
        <v>10.3</v>
      </c>
      <c r="Z687" s="11">
        <v>9.1999999999999993</v>
      </c>
      <c r="AA687" s="11">
        <v>10.199999999999999</v>
      </c>
      <c r="AB687" s="11">
        <v>10.3</v>
      </c>
      <c r="AC687" s="155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7">
        <v>16</v>
      </c>
    </row>
    <row r="688" spans="1:65">
      <c r="A688" s="29"/>
      <c r="B688" s="19">
        <v>1</v>
      </c>
      <c r="C688" s="9">
        <v>4</v>
      </c>
      <c r="D688" s="11">
        <v>9.8000000000000007</v>
      </c>
      <c r="E688" s="150">
        <v>10</v>
      </c>
      <c r="F688" s="150">
        <v>12</v>
      </c>
      <c r="G688" s="11">
        <v>9.1999999999999993</v>
      </c>
      <c r="H688" s="11">
        <v>9.66</v>
      </c>
      <c r="I688" s="150">
        <v>13</v>
      </c>
      <c r="J688" s="150">
        <v>9</v>
      </c>
      <c r="K688" s="150">
        <v>9</v>
      </c>
      <c r="L688" s="11">
        <v>10.5</v>
      </c>
      <c r="M688" s="11">
        <v>10.7</v>
      </c>
      <c r="N688" s="11">
        <v>10.1</v>
      </c>
      <c r="O688" s="150">
        <v>9</v>
      </c>
      <c r="P688" s="11">
        <v>9.6</v>
      </c>
      <c r="Q688" s="11">
        <v>10.199999999999999</v>
      </c>
      <c r="R688" s="11">
        <v>9.4</v>
      </c>
      <c r="S688" s="150">
        <v>9</v>
      </c>
      <c r="T688" s="11">
        <v>9.6999999999999993</v>
      </c>
      <c r="U688" s="150">
        <v>10</v>
      </c>
      <c r="V688" s="11">
        <v>10.039999999999999</v>
      </c>
      <c r="W688" s="11">
        <v>9.4</v>
      </c>
      <c r="X688" s="11">
        <v>10.79</v>
      </c>
      <c r="Y688" s="11">
        <v>10.8</v>
      </c>
      <c r="Z688" s="11">
        <v>9.1</v>
      </c>
      <c r="AA688" s="11">
        <v>10.199999999999999</v>
      </c>
      <c r="AB688" s="11">
        <v>10.4</v>
      </c>
      <c r="AC688" s="155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9.8809803921568644</v>
      </c>
    </row>
    <row r="689" spans="1:65">
      <c r="A689" s="29"/>
      <c r="B689" s="19">
        <v>1</v>
      </c>
      <c r="C689" s="9">
        <v>5</v>
      </c>
      <c r="D689" s="11">
        <v>9.4</v>
      </c>
      <c r="E689" s="150">
        <v>10</v>
      </c>
      <c r="F689" s="150">
        <v>12</v>
      </c>
      <c r="G689" s="11">
        <v>9.6999999999999993</v>
      </c>
      <c r="H689" s="11">
        <v>9.32</v>
      </c>
      <c r="I689" s="150">
        <v>12.9</v>
      </c>
      <c r="J689" s="150">
        <v>9</v>
      </c>
      <c r="K689" s="150">
        <v>9</v>
      </c>
      <c r="L689" s="11">
        <v>10.4</v>
      </c>
      <c r="M689" s="11">
        <v>10.9</v>
      </c>
      <c r="N689" s="11">
        <v>9.8000000000000007</v>
      </c>
      <c r="O689" s="150">
        <v>10</v>
      </c>
      <c r="P689" s="11">
        <v>11.5</v>
      </c>
      <c r="Q689" s="11">
        <v>10.4</v>
      </c>
      <c r="R689" s="11">
        <v>9.1999999999999993</v>
      </c>
      <c r="S689" s="150">
        <v>9</v>
      </c>
      <c r="T689" s="11">
        <v>9.9</v>
      </c>
      <c r="U689" s="150">
        <v>9</v>
      </c>
      <c r="V689" s="11">
        <v>10.14</v>
      </c>
      <c r="W689" s="11">
        <v>9.1999999999999993</v>
      </c>
      <c r="X689" s="11">
        <v>9.6999999999999993</v>
      </c>
      <c r="Y689" s="11">
        <v>11.2</v>
      </c>
      <c r="Z689" s="11">
        <v>9.1</v>
      </c>
      <c r="AA689" s="11">
        <v>10.199999999999999</v>
      </c>
      <c r="AB689" s="11">
        <v>10.4</v>
      </c>
      <c r="AC689" s="155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>
        <v>49</v>
      </c>
    </row>
    <row r="690" spans="1:65">
      <c r="A690" s="29"/>
      <c r="B690" s="19">
        <v>1</v>
      </c>
      <c r="C690" s="9">
        <v>6</v>
      </c>
      <c r="D690" s="11">
        <v>9.5</v>
      </c>
      <c r="E690" s="150">
        <v>10</v>
      </c>
      <c r="F690" s="150">
        <v>12</v>
      </c>
      <c r="G690" s="11">
        <v>9.1999999999999993</v>
      </c>
      <c r="H690" s="11">
        <v>9.5500000000000007</v>
      </c>
      <c r="I690" s="150">
        <v>12.6</v>
      </c>
      <c r="J690" s="150">
        <v>9</v>
      </c>
      <c r="K690" s="150">
        <v>9</v>
      </c>
      <c r="L690" s="11">
        <v>10.5</v>
      </c>
      <c r="M690" s="11">
        <v>10.6</v>
      </c>
      <c r="N690" s="11">
        <v>9.6999999999999993</v>
      </c>
      <c r="O690" s="150">
        <v>10</v>
      </c>
      <c r="P690" s="11">
        <v>8.4</v>
      </c>
      <c r="Q690" s="11">
        <v>10.199999999999999</v>
      </c>
      <c r="R690" s="11">
        <v>9.1</v>
      </c>
      <c r="S690" s="150">
        <v>10</v>
      </c>
      <c r="T690" s="11">
        <v>9.6</v>
      </c>
      <c r="U690" s="150">
        <v>9</v>
      </c>
      <c r="V690" s="11">
        <v>9.8699999999999992</v>
      </c>
      <c r="W690" s="11">
        <v>9.1999999999999993</v>
      </c>
      <c r="X690" s="151">
        <v>11.88</v>
      </c>
      <c r="Y690" s="11">
        <v>9.8000000000000007</v>
      </c>
      <c r="Z690" s="11">
        <v>9.1</v>
      </c>
      <c r="AA690" s="11">
        <v>10.199999999999999</v>
      </c>
      <c r="AB690" s="11">
        <v>10.199999999999999</v>
      </c>
      <c r="AC690" s="155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29"/>
      <c r="B691" s="20" t="s">
        <v>273</v>
      </c>
      <c r="C691" s="12"/>
      <c r="D691" s="22">
        <v>9.6</v>
      </c>
      <c r="E691" s="22">
        <v>9.6666666666666661</v>
      </c>
      <c r="F691" s="22">
        <v>12.333333333333334</v>
      </c>
      <c r="G691" s="22">
        <v>9.5</v>
      </c>
      <c r="H691" s="22">
        <v>9.5400000000000009</v>
      </c>
      <c r="I691" s="22">
        <v>13.1</v>
      </c>
      <c r="J691" s="22">
        <v>9.3333333333333339</v>
      </c>
      <c r="K691" s="22">
        <v>9</v>
      </c>
      <c r="L691" s="22">
        <v>10.5</v>
      </c>
      <c r="M691" s="22">
        <v>10.466666666666667</v>
      </c>
      <c r="N691" s="22">
        <v>9.75</v>
      </c>
      <c r="O691" s="22">
        <v>9.5</v>
      </c>
      <c r="P691" s="22">
        <v>9.65</v>
      </c>
      <c r="Q691" s="22">
        <v>10.199999999999998</v>
      </c>
      <c r="R691" s="22">
        <v>9.4333333333333336</v>
      </c>
      <c r="S691" s="22">
        <v>9.6666666666666661</v>
      </c>
      <c r="T691" s="22">
        <v>9.6666666666666661</v>
      </c>
      <c r="U691" s="22">
        <v>9.3333333333333339</v>
      </c>
      <c r="V691" s="22">
        <v>10.051666666666666</v>
      </c>
      <c r="W691" s="22">
        <v>9.1333333333333329</v>
      </c>
      <c r="X691" s="22">
        <v>10.459999999999999</v>
      </c>
      <c r="Y691" s="22">
        <v>10.516666666666666</v>
      </c>
      <c r="Z691" s="22">
        <v>9.4500000000000011</v>
      </c>
      <c r="AA691" s="22">
        <v>10.35</v>
      </c>
      <c r="AB691" s="22">
        <v>10.383333333333333</v>
      </c>
      <c r="AC691" s="155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29"/>
      <c r="B692" s="3" t="s">
        <v>274</v>
      </c>
      <c r="C692" s="28"/>
      <c r="D692" s="11">
        <v>9.6</v>
      </c>
      <c r="E692" s="11">
        <v>10</v>
      </c>
      <c r="F692" s="11">
        <v>12</v>
      </c>
      <c r="G692" s="11">
        <v>9.5</v>
      </c>
      <c r="H692" s="11">
        <v>9.5749999999999993</v>
      </c>
      <c r="I692" s="11">
        <v>13.1</v>
      </c>
      <c r="J692" s="11">
        <v>9</v>
      </c>
      <c r="K692" s="11">
        <v>9</v>
      </c>
      <c r="L692" s="11">
        <v>10.5</v>
      </c>
      <c r="M692" s="11">
        <v>10.45</v>
      </c>
      <c r="N692" s="11">
        <v>9.75</v>
      </c>
      <c r="O692" s="11">
        <v>9.5</v>
      </c>
      <c r="P692" s="11">
        <v>9.5</v>
      </c>
      <c r="Q692" s="11">
        <v>10.199999999999999</v>
      </c>
      <c r="R692" s="11">
        <v>9.25</v>
      </c>
      <c r="S692" s="11">
        <v>9.5</v>
      </c>
      <c r="T692" s="11">
        <v>9.6499999999999986</v>
      </c>
      <c r="U692" s="11">
        <v>9</v>
      </c>
      <c r="V692" s="11">
        <v>9.9600000000000009</v>
      </c>
      <c r="W692" s="11">
        <v>9.1499999999999986</v>
      </c>
      <c r="X692" s="11">
        <v>10.295</v>
      </c>
      <c r="Y692" s="11">
        <v>10.55</v>
      </c>
      <c r="Z692" s="11">
        <v>9.1499999999999986</v>
      </c>
      <c r="AA692" s="11">
        <v>10.199999999999999</v>
      </c>
      <c r="AB692" s="11">
        <v>10.350000000000001</v>
      </c>
      <c r="AC692" s="155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29"/>
      <c r="B693" s="3" t="s">
        <v>275</v>
      </c>
      <c r="C693" s="28"/>
      <c r="D693" s="23">
        <v>0.15491933384829659</v>
      </c>
      <c r="E693" s="23">
        <v>0.51639777949432231</v>
      </c>
      <c r="F693" s="23">
        <v>0.81649658092772603</v>
      </c>
      <c r="G693" s="23">
        <v>0.27568097504180472</v>
      </c>
      <c r="H693" s="23">
        <v>0.21954498400100139</v>
      </c>
      <c r="I693" s="23">
        <v>0.34641016151377552</v>
      </c>
      <c r="J693" s="23">
        <v>0.81649658092772603</v>
      </c>
      <c r="K693" s="23">
        <v>0.63245553203367588</v>
      </c>
      <c r="L693" s="23">
        <v>6.3245553203367361E-2</v>
      </c>
      <c r="M693" s="23">
        <v>0.31411250638372668</v>
      </c>
      <c r="N693" s="23">
        <v>0.2258317958127242</v>
      </c>
      <c r="O693" s="23">
        <v>0.54772255750516607</v>
      </c>
      <c r="P693" s="23">
        <v>1.0784247771634274</v>
      </c>
      <c r="Q693" s="23">
        <v>0.16733200530681516</v>
      </c>
      <c r="R693" s="23">
        <v>0.48442405665559896</v>
      </c>
      <c r="S693" s="23">
        <v>0.81649658092772603</v>
      </c>
      <c r="T693" s="23">
        <v>0.16329931618554541</v>
      </c>
      <c r="U693" s="23">
        <v>0.51639777949432231</v>
      </c>
      <c r="V693" s="23">
        <v>0.34890781972702567</v>
      </c>
      <c r="W693" s="23">
        <v>0.17511900715418255</v>
      </c>
      <c r="X693" s="23">
        <v>0.88328930707894382</v>
      </c>
      <c r="Y693" s="23">
        <v>0.64627135683601655</v>
      </c>
      <c r="Z693" s="23">
        <v>0.50892042599997889</v>
      </c>
      <c r="AA693" s="23">
        <v>0.23452078799117154</v>
      </c>
      <c r="AB693" s="23">
        <v>0.45789372857319888</v>
      </c>
      <c r="AC693" s="207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08"/>
      <c r="AT693" s="208"/>
      <c r="AU693" s="208"/>
      <c r="AV693" s="208"/>
      <c r="AW693" s="208"/>
      <c r="AX693" s="208"/>
      <c r="AY693" s="208"/>
      <c r="AZ693" s="208"/>
      <c r="BA693" s="208"/>
      <c r="BB693" s="208"/>
      <c r="BC693" s="208"/>
      <c r="BD693" s="208"/>
      <c r="BE693" s="208"/>
      <c r="BF693" s="208"/>
      <c r="BG693" s="208"/>
      <c r="BH693" s="208"/>
      <c r="BI693" s="208"/>
      <c r="BJ693" s="208"/>
      <c r="BK693" s="208"/>
      <c r="BL693" s="208"/>
      <c r="BM693" s="56"/>
    </row>
    <row r="694" spans="1:65">
      <c r="A694" s="29"/>
      <c r="B694" s="3" t="s">
        <v>87</v>
      </c>
      <c r="C694" s="28"/>
      <c r="D694" s="13">
        <v>1.6137430609197562E-2</v>
      </c>
      <c r="E694" s="13">
        <v>5.3420459947688514E-2</v>
      </c>
      <c r="F694" s="13">
        <v>6.6202425480626437E-2</v>
      </c>
      <c r="G694" s="13">
        <v>2.9019050004400498E-2</v>
      </c>
      <c r="H694" s="13">
        <v>2.3013101048322996E-2</v>
      </c>
      <c r="I694" s="13">
        <v>2.644352377967752E-2</v>
      </c>
      <c r="J694" s="13">
        <v>8.7481776527970637E-2</v>
      </c>
      <c r="K694" s="13">
        <v>7.0272836892630655E-2</v>
      </c>
      <c r="L694" s="13">
        <v>6.0233860193683198E-3</v>
      </c>
      <c r="M694" s="13">
        <v>3.0010749017553504E-2</v>
      </c>
      <c r="N694" s="13">
        <v>2.3162235467971713E-2</v>
      </c>
      <c r="O694" s="13">
        <v>5.7655006053175376E-2</v>
      </c>
      <c r="P694" s="13">
        <v>0.11175386291848989</v>
      </c>
      <c r="Q694" s="13">
        <v>1.6405098559491686E-2</v>
      </c>
      <c r="R694" s="13">
        <v>5.1352373497059955E-2</v>
      </c>
      <c r="S694" s="13">
        <v>8.4465163544247532E-2</v>
      </c>
      <c r="T694" s="13">
        <v>1.6893032708849526E-2</v>
      </c>
      <c r="U694" s="13">
        <v>5.5328333517248814E-2</v>
      </c>
      <c r="V694" s="13">
        <v>3.4711439535104527E-2</v>
      </c>
      <c r="W694" s="13">
        <v>1.9173613921990792E-2</v>
      </c>
      <c r="X694" s="13">
        <v>8.4444484424373217E-2</v>
      </c>
      <c r="Y694" s="13">
        <v>6.1452110000255147E-2</v>
      </c>
      <c r="Z694" s="13">
        <v>5.3854013333331091E-2</v>
      </c>
      <c r="AA694" s="13">
        <v>2.2659013332480344E-2</v>
      </c>
      <c r="AB694" s="13">
        <v>4.4098914469328947E-2</v>
      </c>
      <c r="AC694" s="155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29"/>
      <c r="B695" s="3" t="s">
        <v>276</v>
      </c>
      <c r="C695" s="28"/>
      <c r="D695" s="13">
        <v>-2.8436489194928027E-2</v>
      </c>
      <c r="E695" s="13">
        <v>-2.1689520369892912E-2</v>
      </c>
      <c r="F695" s="13">
        <v>0.24818923263151604</v>
      </c>
      <c r="G695" s="13">
        <v>-3.8556942432480867E-2</v>
      </c>
      <c r="H695" s="13">
        <v>-3.4508761137459598E-2</v>
      </c>
      <c r="I695" s="13">
        <v>0.32577937411942104</v>
      </c>
      <c r="J695" s="13">
        <v>-5.5424364495068823E-2</v>
      </c>
      <c r="K695" s="13">
        <v>-8.9159208620245067E-2</v>
      </c>
      <c r="L695" s="13">
        <v>6.2647589943047421E-2</v>
      </c>
      <c r="M695" s="13">
        <v>5.9274105530529919E-2</v>
      </c>
      <c r="N695" s="13">
        <v>-1.3255809338598823E-2</v>
      </c>
      <c r="O695" s="13">
        <v>-3.8556942432480867E-2</v>
      </c>
      <c r="P695" s="13">
        <v>-2.3376262576151552E-2</v>
      </c>
      <c r="Q695" s="13">
        <v>3.228623023038879E-2</v>
      </c>
      <c r="R695" s="13">
        <v>-4.5303911257516094E-2</v>
      </c>
      <c r="S695" s="13">
        <v>-2.1689520369892912E-2</v>
      </c>
      <c r="T695" s="13">
        <v>-2.1689520369892912E-2</v>
      </c>
      <c r="U695" s="13">
        <v>-5.5424364495068823E-2</v>
      </c>
      <c r="V695" s="13">
        <v>1.7274224594685528E-2</v>
      </c>
      <c r="W695" s="13">
        <v>-7.5665270970174614E-2</v>
      </c>
      <c r="X695" s="13">
        <v>5.8599408648026152E-2</v>
      </c>
      <c r="Y695" s="13">
        <v>6.4334332149306173E-2</v>
      </c>
      <c r="Z695" s="13">
        <v>-4.3617169051257121E-2</v>
      </c>
      <c r="AA695" s="13">
        <v>4.7466910086718217E-2</v>
      </c>
      <c r="AB695" s="13">
        <v>5.0840394499235719E-2</v>
      </c>
      <c r="AC695" s="155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29"/>
      <c r="B696" s="45" t="s">
        <v>277</v>
      </c>
      <c r="C696" s="46"/>
      <c r="D696" s="44">
        <v>0.45</v>
      </c>
      <c r="E696" s="44" t="s">
        <v>278</v>
      </c>
      <c r="F696" s="44" t="s">
        <v>278</v>
      </c>
      <c r="G696" s="44">
        <v>0.6</v>
      </c>
      <c r="H696" s="44">
        <v>0.54</v>
      </c>
      <c r="I696" s="44">
        <v>4.79</v>
      </c>
      <c r="J696" s="44" t="s">
        <v>278</v>
      </c>
      <c r="K696" s="44" t="s">
        <v>278</v>
      </c>
      <c r="L696" s="44">
        <v>0.9</v>
      </c>
      <c r="M696" s="44">
        <v>0.85</v>
      </c>
      <c r="N696" s="44">
        <v>0.23</v>
      </c>
      <c r="O696" s="44" t="s">
        <v>278</v>
      </c>
      <c r="P696" s="44">
        <v>0.38</v>
      </c>
      <c r="Q696" s="44">
        <v>0.45</v>
      </c>
      <c r="R696" s="44">
        <v>0.7</v>
      </c>
      <c r="S696" s="44" t="s">
        <v>278</v>
      </c>
      <c r="T696" s="44">
        <v>0.35</v>
      </c>
      <c r="U696" s="44" t="s">
        <v>278</v>
      </c>
      <c r="V696" s="44">
        <v>0.23</v>
      </c>
      <c r="W696" s="44">
        <v>1.1499999999999999</v>
      </c>
      <c r="X696" s="44">
        <v>0.84</v>
      </c>
      <c r="Y696" s="44">
        <v>0.92</v>
      </c>
      <c r="Z696" s="44">
        <v>0.68</v>
      </c>
      <c r="AA696" s="44">
        <v>0.67</v>
      </c>
      <c r="AB696" s="44">
        <v>0.72</v>
      </c>
      <c r="AC696" s="155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B697" s="30" t="s">
        <v>316</v>
      </c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BM697" s="55"/>
    </row>
    <row r="698" spans="1:65">
      <c r="BM698" s="55"/>
    </row>
    <row r="699" spans="1:65" ht="15">
      <c r="B699" s="8" t="s">
        <v>536</v>
      </c>
      <c r="BM699" s="27" t="s">
        <v>67</v>
      </c>
    </row>
    <row r="700" spans="1:65" ht="15">
      <c r="A700" s="24" t="s">
        <v>40</v>
      </c>
      <c r="B700" s="18" t="s">
        <v>111</v>
      </c>
      <c r="C700" s="15" t="s">
        <v>112</v>
      </c>
      <c r="D700" s="16" t="s">
        <v>231</v>
      </c>
      <c r="E700" s="17" t="s">
        <v>231</v>
      </c>
      <c r="F700" s="17" t="s">
        <v>231</v>
      </c>
      <c r="G700" s="17" t="s">
        <v>231</v>
      </c>
      <c r="H700" s="17" t="s">
        <v>231</v>
      </c>
      <c r="I700" s="17" t="s">
        <v>231</v>
      </c>
      <c r="J700" s="17" t="s">
        <v>231</v>
      </c>
      <c r="K700" s="17" t="s">
        <v>231</v>
      </c>
      <c r="L700" s="17" t="s">
        <v>231</v>
      </c>
      <c r="M700" s="17" t="s">
        <v>231</v>
      </c>
      <c r="N700" s="17" t="s">
        <v>231</v>
      </c>
      <c r="O700" s="17" t="s">
        <v>231</v>
      </c>
      <c r="P700" s="155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7">
        <v>1</v>
      </c>
    </row>
    <row r="701" spans="1:65">
      <c r="A701" s="29"/>
      <c r="B701" s="19" t="s">
        <v>232</v>
      </c>
      <c r="C701" s="9" t="s">
        <v>232</v>
      </c>
      <c r="D701" s="153" t="s">
        <v>235</v>
      </c>
      <c r="E701" s="154" t="s">
        <v>238</v>
      </c>
      <c r="F701" s="154" t="s">
        <v>240</v>
      </c>
      <c r="G701" s="154" t="s">
        <v>241</v>
      </c>
      <c r="H701" s="154" t="s">
        <v>243</v>
      </c>
      <c r="I701" s="154" t="s">
        <v>245</v>
      </c>
      <c r="J701" s="154" t="s">
        <v>249</v>
      </c>
      <c r="K701" s="154" t="s">
        <v>251</v>
      </c>
      <c r="L701" s="154" t="s">
        <v>252</v>
      </c>
      <c r="M701" s="154" t="s">
        <v>256</v>
      </c>
      <c r="N701" s="154" t="s">
        <v>260</v>
      </c>
      <c r="O701" s="154" t="s">
        <v>261</v>
      </c>
      <c r="P701" s="155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7" t="s">
        <v>3</v>
      </c>
    </row>
    <row r="702" spans="1:65">
      <c r="A702" s="29"/>
      <c r="B702" s="19"/>
      <c r="C702" s="9"/>
      <c r="D702" s="10" t="s">
        <v>300</v>
      </c>
      <c r="E702" s="11" t="s">
        <v>300</v>
      </c>
      <c r="F702" s="11" t="s">
        <v>299</v>
      </c>
      <c r="G702" s="11" t="s">
        <v>300</v>
      </c>
      <c r="H702" s="11" t="s">
        <v>300</v>
      </c>
      <c r="I702" s="11" t="s">
        <v>300</v>
      </c>
      <c r="J702" s="11" t="s">
        <v>299</v>
      </c>
      <c r="K702" s="11" t="s">
        <v>300</v>
      </c>
      <c r="L702" s="11" t="s">
        <v>300</v>
      </c>
      <c r="M702" s="11" t="s">
        <v>299</v>
      </c>
      <c r="N702" s="11" t="s">
        <v>300</v>
      </c>
      <c r="O702" s="11" t="s">
        <v>300</v>
      </c>
      <c r="P702" s="155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2</v>
      </c>
    </row>
    <row r="703" spans="1:65">
      <c r="A703" s="29"/>
      <c r="B703" s="19"/>
      <c r="C703" s="9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155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>
        <v>3</v>
      </c>
    </row>
    <row r="704" spans="1:65">
      <c r="A704" s="29"/>
      <c r="B704" s="18">
        <v>1</v>
      </c>
      <c r="C704" s="14">
        <v>1</v>
      </c>
      <c r="D704" s="21">
        <v>5.5</v>
      </c>
      <c r="E704" s="21">
        <v>5</v>
      </c>
      <c r="F704" s="21">
        <v>5.3</v>
      </c>
      <c r="G704" s="21">
        <v>5.95</v>
      </c>
      <c r="H704" s="21">
        <v>5.89</v>
      </c>
      <c r="I704" s="21">
        <v>5.78</v>
      </c>
      <c r="J704" s="21">
        <v>5.5</v>
      </c>
      <c r="K704" s="21">
        <v>5.86</v>
      </c>
      <c r="L704" s="21">
        <v>4.7300000000000004</v>
      </c>
      <c r="M704" s="21">
        <v>5.8</v>
      </c>
      <c r="N704" s="21">
        <v>5.7</v>
      </c>
      <c r="O704" s="148">
        <v>3.54</v>
      </c>
      <c r="P704" s="155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1</v>
      </c>
    </row>
    <row r="705" spans="1:65">
      <c r="A705" s="29"/>
      <c r="B705" s="19">
        <v>1</v>
      </c>
      <c r="C705" s="9">
        <v>2</v>
      </c>
      <c r="D705" s="11">
        <v>5.46</v>
      </c>
      <c r="E705" s="11">
        <v>5.3</v>
      </c>
      <c r="F705" s="11">
        <v>5.3</v>
      </c>
      <c r="G705" s="11">
        <v>5.6</v>
      </c>
      <c r="H705" s="11">
        <v>5.86</v>
      </c>
      <c r="I705" s="11">
        <v>6.06</v>
      </c>
      <c r="J705" s="11">
        <v>5.4</v>
      </c>
      <c r="K705" s="11">
        <v>5.74</v>
      </c>
      <c r="L705" s="11">
        <v>4.91</v>
      </c>
      <c r="M705" s="11">
        <v>5.2</v>
      </c>
      <c r="N705" s="11">
        <v>5.3</v>
      </c>
      <c r="O705" s="150">
        <v>4.1500000000000004</v>
      </c>
      <c r="P705" s="155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29</v>
      </c>
    </row>
    <row r="706" spans="1:65">
      <c r="A706" s="29"/>
      <c r="B706" s="19">
        <v>1</v>
      </c>
      <c r="C706" s="9">
        <v>3</v>
      </c>
      <c r="D706" s="11">
        <v>5.48</v>
      </c>
      <c r="E706" s="11">
        <v>5.2</v>
      </c>
      <c r="F706" s="11">
        <v>6.3</v>
      </c>
      <c r="G706" s="11">
        <v>5.3</v>
      </c>
      <c r="H706" s="11">
        <v>5.76</v>
      </c>
      <c r="I706" s="11">
        <v>5.84</v>
      </c>
      <c r="J706" s="151">
        <v>4.9000000000000004</v>
      </c>
      <c r="K706" s="11">
        <v>5.66</v>
      </c>
      <c r="L706" s="11">
        <v>5.01</v>
      </c>
      <c r="M706" s="11">
        <v>5.3</v>
      </c>
      <c r="N706" s="11">
        <v>5.5</v>
      </c>
      <c r="O706" s="150">
        <v>3.73</v>
      </c>
      <c r="P706" s="155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7">
        <v>16</v>
      </c>
    </row>
    <row r="707" spans="1:65">
      <c r="A707" s="29"/>
      <c r="B707" s="19">
        <v>1</v>
      </c>
      <c r="C707" s="9">
        <v>4</v>
      </c>
      <c r="D707" s="11">
        <v>5.5</v>
      </c>
      <c r="E707" s="11">
        <v>5.2</v>
      </c>
      <c r="F707" s="11">
        <v>5.4</v>
      </c>
      <c r="G707" s="11">
        <v>6.05</v>
      </c>
      <c r="H707" s="11">
        <v>5.87</v>
      </c>
      <c r="I707" s="11">
        <v>5.79</v>
      </c>
      <c r="J707" s="11">
        <v>5.3</v>
      </c>
      <c r="K707" s="11">
        <v>5.62</v>
      </c>
      <c r="L707" s="11">
        <v>4.68</v>
      </c>
      <c r="M707" s="11">
        <v>5.4</v>
      </c>
      <c r="N707" s="11">
        <v>5.7</v>
      </c>
      <c r="O707" s="150">
        <v>3.9899999999999998</v>
      </c>
      <c r="P707" s="155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7">
        <v>5.4933333333333332</v>
      </c>
    </row>
    <row r="708" spans="1:65">
      <c r="A708" s="29"/>
      <c r="B708" s="19">
        <v>1</v>
      </c>
      <c r="C708" s="9">
        <v>5</v>
      </c>
      <c r="D708" s="11">
        <v>5.56</v>
      </c>
      <c r="E708" s="11">
        <v>5.0999999999999996</v>
      </c>
      <c r="F708" s="151">
        <v>6.8</v>
      </c>
      <c r="G708" s="11">
        <v>5.7</v>
      </c>
      <c r="H708" s="11">
        <v>5.84</v>
      </c>
      <c r="I708" s="11">
        <v>5.97</v>
      </c>
      <c r="J708" s="11">
        <v>5.3</v>
      </c>
      <c r="K708" s="11">
        <v>5.73</v>
      </c>
      <c r="L708" s="11">
        <v>4.57</v>
      </c>
      <c r="M708" s="11">
        <v>5.5</v>
      </c>
      <c r="N708" s="11">
        <v>5.5</v>
      </c>
      <c r="O708" s="150">
        <v>4.09</v>
      </c>
      <c r="P708" s="155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7">
        <v>50</v>
      </c>
    </row>
    <row r="709" spans="1:65">
      <c r="A709" s="29"/>
      <c r="B709" s="19">
        <v>1</v>
      </c>
      <c r="C709" s="9">
        <v>6</v>
      </c>
      <c r="D709" s="11">
        <v>5.5</v>
      </c>
      <c r="E709" s="11">
        <v>5.2</v>
      </c>
      <c r="F709" s="11">
        <v>5.2</v>
      </c>
      <c r="G709" s="11">
        <v>5.85</v>
      </c>
      <c r="H709" s="11">
        <v>5.91</v>
      </c>
      <c r="I709" s="11">
        <v>5.76</v>
      </c>
      <c r="J709" s="11">
        <v>5.3</v>
      </c>
      <c r="K709" s="11">
        <v>5.64</v>
      </c>
      <c r="L709" s="11">
        <v>4.97</v>
      </c>
      <c r="M709" s="11">
        <v>5.3</v>
      </c>
      <c r="N709" s="11">
        <v>5.3</v>
      </c>
      <c r="O709" s="150">
        <v>3.53</v>
      </c>
      <c r="P709" s="155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29"/>
      <c r="B710" s="20" t="s">
        <v>273</v>
      </c>
      <c r="C710" s="12"/>
      <c r="D710" s="22">
        <v>5.5</v>
      </c>
      <c r="E710" s="22">
        <v>5.1666666666666661</v>
      </c>
      <c r="F710" s="22">
        <v>5.7166666666666659</v>
      </c>
      <c r="G710" s="22">
        <v>5.7416666666666671</v>
      </c>
      <c r="H710" s="22">
        <v>5.8549999999999995</v>
      </c>
      <c r="I710" s="22">
        <v>5.8666666666666663</v>
      </c>
      <c r="J710" s="22">
        <v>5.2833333333333341</v>
      </c>
      <c r="K710" s="22">
        <v>5.708333333333333</v>
      </c>
      <c r="L710" s="22">
        <v>4.8116666666666665</v>
      </c>
      <c r="M710" s="22">
        <v>5.416666666666667</v>
      </c>
      <c r="N710" s="22">
        <v>5.5</v>
      </c>
      <c r="O710" s="22">
        <v>3.8383333333333334</v>
      </c>
      <c r="P710" s="155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29"/>
      <c r="B711" s="3" t="s">
        <v>274</v>
      </c>
      <c r="C711" s="28"/>
      <c r="D711" s="11">
        <v>5.5</v>
      </c>
      <c r="E711" s="11">
        <v>5.2</v>
      </c>
      <c r="F711" s="11">
        <v>5.35</v>
      </c>
      <c r="G711" s="11">
        <v>5.7750000000000004</v>
      </c>
      <c r="H711" s="11">
        <v>5.8650000000000002</v>
      </c>
      <c r="I711" s="11">
        <v>5.8149999999999995</v>
      </c>
      <c r="J711" s="11">
        <v>5.3</v>
      </c>
      <c r="K711" s="11">
        <v>5.6950000000000003</v>
      </c>
      <c r="L711" s="11">
        <v>4.82</v>
      </c>
      <c r="M711" s="11">
        <v>5.35</v>
      </c>
      <c r="N711" s="11">
        <v>5.5</v>
      </c>
      <c r="O711" s="11">
        <v>3.86</v>
      </c>
      <c r="P711" s="155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275</v>
      </c>
      <c r="C712" s="28"/>
      <c r="D712" s="23">
        <v>3.3466401061362838E-2</v>
      </c>
      <c r="E712" s="23">
        <v>0.10327955589886448</v>
      </c>
      <c r="F712" s="23">
        <v>0.66758270399005293</v>
      </c>
      <c r="G712" s="23">
        <v>0.27095510083160773</v>
      </c>
      <c r="H712" s="23">
        <v>5.2440442408507662E-2</v>
      </c>
      <c r="I712" s="23">
        <v>0.12127104628338385</v>
      </c>
      <c r="J712" s="23">
        <v>0.2041241452319314</v>
      </c>
      <c r="K712" s="23">
        <v>8.8637839925545886E-2</v>
      </c>
      <c r="L712" s="23">
        <v>0.17690863932173187</v>
      </c>
      <c r="M712" s="23">
        <v>0.21369760566432799</v>
      </c>
      <c r="N712" s="23">
        <v>0.17888543819998334</v>
      </c>
      <c r="O712" s="23">
        <v>0.27542089003317577</v>
      </c>
      <c r="P712" s="207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08"/>
      <c r="AT712" s="208"/>
      <c r="AU712" s="208"/>
      <c r="AV712" s="208"/>
      <c r="AW712" s="208"/>
      <c r="AX712" s="208"/>
      <c r="AY712" s="208"/>
      <c r="AZ712" s="208"/>
      <c r="BA712" s="208"/>
      <c r="BB712" s="208"/>
      <c r="BC712" s="208"/>
      <c r="BD712" s="208"/>
      <c r="BE712" s="208"/>
      <c r="BF712" s="208"/>
      <c r="BG712" s="208"/>
      <c r="BH712" s="208"/>
      <c r="BI712" s="208"/>
      <c r="BJ712" s="208"/>
      <c r="BK712" s="208"/>
      <c r="BL712" s="208"/>
      <c r="BM712" s="56"/>
    </row>
    <row r="713" spans="1:65">
      <c r="A713" s="29"/>
      <c r="B713" s="3" t="s">
        <v>87</v>
      </c>
      <c r="C713" s="28"/>
      <c r="D713" s="13">
        <v>6.0848001929750617E-3</v>
      </c>
      <c r="E713" s="13">
        <v>1.9989591464296352E-2</v>
      </c>
      <c r="F713" s="13">
        <v>0.11677831556677312</v>
      </c>
      <c r="G713" s="13">
        <v>4.7191019012761862E-2</v>
      </c>
      <c r="H713" s="13">
        <v>8.9565230415896962E-3</v>
      </c>
      <c r="I713" s="13">
        <v>2.0671201071031341E-2</v>
      </c>
      <c r="J713" s="13">
        <v>3.8635484901942845E-2</v>
      </c>
      <c r="K713" s="13">
        <v>1.5527796775278113E-2</v>
      </c>
      <c r="L713" s="13">
        <v>3.6766603253563949E-2</v>
      </c>
      <c r="M713" s="13">
        <v>3.9451865661106707E-2</v>
      </c>
      <c r="N713" s="13">
        <v>3.2524625127269696E-2</v>
      </c>
      <c r="O713" s="13">
        <v>7.1755333920931599E-2</v>
      </c>
      <c r="P713" s="155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29"/>
      <c r="B714" s="3" t="s">
        <v>276</v>
      </c>
      <c r="C714" s="28"/>
      <c r="D714" s="13">
        <v>1.2135922330096527E-3</v>
      </c>
      <c r="E714" s="13">
        <v>-5.9466019417475757E-2</v>
      </c>
      <c r="F714" s="13">
        <v>4.0655339805825141E-2</v>
      </c>
      <c r="G714" s="13">
        <v>4.5206310679611672E-2</v>
      </c>
      <c r="H714" s="13">
        <v>6.5837378640776656E-2</v>
      </c>
      <c r="I714" s="13">
        <v>6.7961165048543659E-2</v>
      </c>
      <c r="J714" s="13">
        <v>-3.8228155339805614E-2</v>
      </c>
      <c r="K714" s="13">
        <v>3.9138349514563187E-2</v>
      </c>
      <c r="L714" s="13">
        <v>-0.12408980582524276</v>
      </c>
      <c r="M714" s="13">
        <v>-1.3956310679611561E-2</v>
      </c>
      <c r="N714" s="13">
        <v>1.2135922330096527E-3</v>
      </c>
      <c r="O714" s="13">
        <v>-0.30127427184466016</v>
      </c>
      <c r="P714" s="155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A715" s="29"/>
      <c r="B715" s="45" t="s">
        <v>277</v>
      </c>
      <c r="C715" s="46"/>
      <c r="D715" s="44">
        <v>0</v>
      </c>
      <c r="E715" s="44">
        <v>0.98</v>
      </c>
      <c r="F715" s="44">
        <v>0.64</v>
      </c>
      <c r="G715" s="44">
        <v>0.71</v>
      </c>
      <c r="H715" s="44">
        <v>1.04</v>
      </c>
      <c r="I715" s="44">
        <v>1.08</v>
      </c>
      <c r="J715" s="44">
        <v>0.64</v>
      </c>
      <c r="K715" s="44">
        <v>0.61</v>
      </c>
      <c r="L715" s="44">
        <v>2.0299999999999998</v>
      </c>
      <c r="M715" s="44">
        <v>0.25</v>
      </c>
      <c r="N715" s="44">
        <v>0</v>
      </c>
      <c r="O715" s="44">
        <v>4.8899999999999997</v>
      </c>
      <c r="P715" s="155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B716" s="3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BM716" s="55"/>
    </row>
    <row r="717" spans="1:65" ht="15">
      <c r="B717" s="8" t="s">
        <v>537</v>
      </c>
      <c r="BM717" s="27" t="s">
        <v>67</v>
      </c>
    </row>
    <row r="718" spans="1:65" ht="15">
      <c r="A718" s="24" t="s">
        <v>43</v>
      </c>
      <c r="B718" s="18" t="s">
        <v>111</v>
      </c>
      <c r="C718" s="15" t="s">
        <v>112</v>
      </c>
      <c r="D718" s="16" t="s">
        <v>231</v>
      </c>
      <c r="E718" s="17" t="s">
        <v>231</v>
      </c>
      <c r="F718" s="17" t="s">
        <v>231</v>
      </c>
      <c r="G718" s="17" t="s">
        <v>231</v>
      </c>
      <c r="H718" s="17" t="s">
        <v>231</v>
      </c>
      <c r="I718" s="17" t="s">
        <v>231</v>
      </c>
      <c r="J718" s="17" t="s">
        <v>231</v>
      </c>
      <c r="K718" s="17" t="s">
        <v>231</v>
      </c>
      <c r="L718" s="17" t="s">
        <v>231</v>
      </c>
      <c r="M718" s="17" t="s">
        <v>231</v>
      </c>
      <c r="N718" s="17" t="s">
        <v>231</v>
      </c>
      <c r="O718" s="17" t="s">
        <v>231</v>
      </c>
      <c r="P718" s="17" t="s">
        <v>231</v>
      </c>
      <c r="Q718" s="17" t="s">
        <v>231</v>
      </c>
      <c r="R718" s="17" t="s">
        <v>231</v>
      </c>
      <c r="S718" s="17" t="s">
        <v>231</v>
      </c>
      <c r="T718" s="17" t="s">
        <v>231</v>
      </c>
      <c r="U718" s="17" t="s">
        <v>231</v>
      </c>
      <c r="V718" s="17" t="s">
        <v>231</v>
      </c>
      <c r="W718" s="17" t="s">
        <v>231</v>
      </c>
      <c r="X718" s="17" t="s">
        <v>231</v>
      </c>
      <c r="Y718" s="17" t="s">
        <v>231</v>
      </c>
      <c r="Z718" s="17" t="s">
        <v>231</v>
      </c>
      <c r="AA718" s="155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7">
        <v>1</v>
      </c>
    </row>
    <row r="719" spans="1:65">
      <c r="A719" s="29"/>
      <c r="B719" s="19" t="s">
        <v>232</v>
      </c>
      <c r="C719" s="9" t="s">
        <v>232</v>
      </c>
      <c r="D719" s="153" t="s">
        <v>234</v>
      </c>
      <c r="E719" s="154" t="s">
        <v>235</v>
      </c>
      <c r="F719" s="154" t="s">
        <v>237</v>
      </c>
      <c r="G719" s="154" t="s">
        <v>238</v>
      </c>
      <c r="H719" s="154" t="s">
        <v>240</v>
      </c>
      <c r="I719" s="154" t="s">
        <v>241</v>
      </c>
      <c r="J719" s="154" t="s">
        <v>242</v>
      </c>
      <c r="K719" s="154" t="s">
        <v>243</v>
      </c>
      <c r="L719" s="154" t="s">
        <v>245</v>
      </c>
      <c r="M719" s="154" t="s">
        <v>246</v>
      </c>
      <c r="N719" s="154" t="s">
        <v>248</v>
      </c>
      <c r="O719" s="154" t="s">
        <v>249</v>
      </c>
      <c r="P719" s="154" t="s">
        <v>251</v>
      </c>
      <c r="Q719" s="154" t="s">
        <v>252</v>
      </c>
      <c r="R719" s="154" t="s">
        <v>253</v>
      </c>
      <c r="S719" s="154" t="s">
        <v>254</v>
      </c>
      <c r="T719" s="154" t="s">
        <v>256</v>
      </c>
      <c r="U719" s="154" t="s">
        <v>258</v>
      </c>
      <c r="V719" s="154" t="s">
        <v>260</v>
      </c>
      <c r="W719" s="154" t="s">
        <v>261</v>
      </c>
      <c r="X719" s="154" t="s">
        <v>262</v>
      </c>
      <c r="Y719" s="154" t="s">
        <v>263</v>
      </c>
      <c r="Z719" s="154" t="s">
        <v>264</v>
      </c>
      <c r="AA719" s="155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7" t="s">
        <v>3</v>
      </c>
    </row>
    <row r="720" spans="1:65">
      <c r="A720" s="29"/>
      <c r="B720" s="19"/>
      <c r="C720" s="9"/>
      <c r="D720" s="10" t="s">
        <v>299</v>
      </c>
      <c r="E720" s="11" t="s">
        <v>300</v>
      </c>
      <c r="F720" s="11" t="s">
        <v>299</v>
      </c>
      <c r="G720" s="11" t="s">
        <v>300</v>
      </c>
      <c r="H720" s="11" t="s">
        <v>299</v>
      </c>
      <c r="I720" s="11" t="s">
        <v>300</v>
      </c>
      <c r="J720" s="11" t="s">
        <v>299</v>
      </c>
      <c r="K720" s="11" t="s">
        <v>300</v>
      </c>
      <c r="L720" s="11" t="s">
        <v>300</v>
      </c>
      <c r="M720" s="11" t="s">
        <v>115</v>
      </c>
      <c r="N720" s="11" t="s">
        <v>300</v>
      </c>
      <c r="O720" s="11" t="s">
        <v>299</v>
      </c>
      <c r="P720" s="11" t="s">
        <v>300</v>
      </c>
      <c r="Q720" s="11" t="s">
        <v>300</v>
      </c>
      <c r="R720" s="11" t="s">
        <v>299</v>
      </c>
      <c r="S720" s="11" t="s">
        <v>300</v>
      </c>
      <c r="T720" s="11" t="s">
        <v>299</v>
      </c>
      <c r="U720" s="11" t="s">
        <v>300</v>
      </c>
      <c r="V720" s="11" t="s">
        <v>300</v>
      </c>
      <c r="W720" s="11" t="s">
        <v>300</v>
      </c>
      <c r="X720" s="11" t="s">
        <v>299</v>
      </c>
      <c r="Y720" s="11" t="s">
        <v>299</v>
      </c>
      <c r="Z720" s="11" t="s">
        <v>299</v>
      </c>
      <c r="AA720" s="155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0</v>
      </c>
    </row>
    <row r="721" spans="1:65">
      <c r="A721" s="29"/>
      <c r="B721" s="19"/>
      <c r="C721" s="9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155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7">
        <v>1</v>
      </c>
    </row>
    <row r="722" spans="1:65">
      <c r="A722" s="29"/>
      <c r="B722" s="18">
        <v>1</v>
      </c>
      <c r="C722" s="14">
        <v>1</v>
      </c>
      <c r="D722" s="214">
        <v>76.3</v>
      </c>
      <c r="E722" s="214">
        <v>74.599999999999994</v>
      </c>
      <c r="F722" s="214">
        <v>83.4</v>
      </c>
      <c r="G722" s="214">
        <v>75.400000000000006</v>
      </c>
      <c r="H722" s="214">
        <v>75.5</v>
      </c>
      <c r="I722" s="214">
        <v>80</v>
      </c>
      <c r="J722" s="214">
        <v>80.2</v>
      </c>
      <c r="K722" s="214">
        <v>78.62</v>
      </c>
      <c r="L722" s="214">
        <v>78.11</v>
      </c>
      <c r="M722" s="214">
        <v>73.900000000000006</v>
      </c>
      <c r="N722" s="214">
        <v>80.78</v>
      </c>
      <c r="O722" s="214">
        <v>69.2</v>
      </c>
      <c r="P722" s="214">
        <v>74</v>
      </c>
      <c r="Q722" s="214">
        <v>72.400000000000006</v>
      </c>
      <c r="R722" s="214">
        <v>79.5</v>
      </c>
      <c r="S722" s="214">
        <v>73.400000000000006</v>
      </c>
      <c r="T722" s="214">
        <v>78.099999999999994</v>
      </c>
      <c r="U722" s="214">
        <v>77.5</v>
      </c>
      <c r="V722" s="214">
        <v>73.599999999999994</v>
      </c>
      <c r="W722" s="215">
        <v>54.9</v>
      </c>
      <c r="X722" s="214">
        <v>79.599999999999994</v>
      </c>
      <c r="Y722" s="214">
        <v>76.3</v>
      </c>
      <c r="Z722" s="214">
        <v>77.5</v>
      </c>
      <c r="AA722" s="216"/>
      <c r="AB722" s="217"/>
      <c r="AC722" s="217"/>
      <c r="AD722" s="217"/>
      <c r="AE722" s="217"/>
      <c r="AF722" s="217"/>
      <c r="AG722" s="217"/>
      <c r="AH722" s="217"/>
      <c r="AI722" s="217"/>
      <c r="AJ722" s="217"/>
      <c r="AK722" s="217"/>
      <c r="AL722" s="217"/>
      <c r="AM722" s="217"/>
      <c r="AN722" s="217"/>
      <c r="AO722" s="217"/>
      <c r="AP722" s="217"/>
      <c r="AQ722" s="217"/>
      <c r="AR722" s="217"/>
      <c r="AS722" s="217"/>
      <c r="AT722" s="217"/>
      <c r="AU722" s="217"/>
      <c r="AV722" s="217"/>
      <c r="AW722" s="217"/>
      <c r="AX722" s="217"/>
      <c r="AY722" s="217"/>
      <c r="AZ722" s="217"/>
      <c r="BA722" s="217"/>
      <c r="BB722" s="217"/>
      <c r="BC722" s="217"/>
      <c r="BD722" s="217"/>
      <c r="BE722" s="217"/>
      <c r="BF722" s="217"/>
      <c r="BG722" s="217"/>
      <c r="BH722" s="217"/>
      <c r="BI722" s="217"/>
      <c r="BJ722" s="217"/>
      <c r="BK722" s="217"/>
      <c r="BL722" s="217"/>
      <c r="BM722" s="218">
        <v>1</v>
      </c>
    </row>
    <row r="723" spans="1:65">
      <c r="A723" s="29"/>
      <c r="B723" s="19">
        <v>1</v>
      </c>
      <c r="C723" s="9">
        <v>2</v>
      </c>
      <c r="D723" s="219">
        <v>78.400000000000006</v>
      </c>
      <c r="E723" s="219">
        <v>76.2</v>
      </c>
      <c r="F723" s="219">
        <v>78.900000000000006</v>
      </c>
      <c r="G723" s="219">
        <v>77.099999999999994</v>
      </c>
      <c r="H723" s="219">
        <v>76</v>
      </c>
      <c r="I723" s="219">
        <v>80</v>
      </c>
      <c r="J723" s="219">
        <v>81.400000000000006</v>
      </c>
      <c r="K723" s="219">
        <v>80.38</v>
      </c>
      <c r="L723" s="219">
        <v>80.22</v>
      </c>
      <c r="M723" s="219">
        <v>73.5</v>
      </c>
      <c r="N723" s="219">
        <v>82.53</v>
      </c>
      <c r="O723" s="219">
        <v>69.099999999999994</v>
      </c>
      <c r="P723" s="219">
        <v>73.7</v>
      </c>
      <c r="Q723" s="219">
        <v>70.3</v>
      </c>
      <c r="R723" s="219">
        <v>77.7</v>
      </c>
      <c r="S723" s="219">
        <v>72.099999999999994</v>
      </c>
      <c r="T723" s="219">
        <v>79</v>
      </c>
      <c r="U723" s="219">
        <v>76.8</v>
      </c>
      <c r="V723" s="219">
        <v>71.3</v>
      </c>
      <c r="W723" s="220">
        <v>54.4</v>
      </c>
      <c r="X723" s="219">
        <v>76.3</v>
      </c>
      <c r="Y723" s="219">
        <v>75.5</v>
      </c>
      <c r="Z723" s="219">
        <v>73.3</v>
      </c>
      <c r="AA723" s="216"/>
      <c r="AB723" s="217"/>
      <c r="AC723" s="217"/>
      <c r="AD723" s="217"/>
      <c r="AE723" s="217"/>
      <c r="AF723" s="217"/>
      <c r="AG723" s="217"/>
      <c r="AH723" s="217"/>
      <c r="AI723" s="217"/>
      <c r="AJ723" s="217"/>
      <c r="AK723" s="217"/>
      <c r="AL723" s="217"/>
      <c r="AM723" s="217"/>
      <c r="AN723" s="217"/>
      <c r="AO723" s="217"/>
      <c r="AP723" s="217"/>
      <c r="AQ723" s="217"/>
      <c r="AR723" s="217"/>
      <c r="AS723" s="217"/>
      <c r="AT723" s="217"/>
      <c r="AU723" s="217"/>
      <c r="AV723" s="217"/>
      <c r="AW723" s="217"/>
      <c r="AX723" s="217"/>
      <c r="AY723" s="217"/>
      <c r="AZ723" s="217"/>
      <c r="BA723" s="217"/>
      <c r="BB723" s="217"/>
      <c r="BC723" s="217"/>
      <c r="BD723" s="217"/>
      <c r="BE723" s="217"/>
      <c r="BF723" s="217"/>
      <c r="BG723" s="217"/>
      <c r="BH723" s="217"/>
      <c r="BI723" s="217"/>
      <c r="BJ723" s="217"/>
      <c r="BK723" s="217"/>
      <c r="BL723" s="217"/>
      <c r="BM723" s="218">
        <v>30</v>
      </c>
    </row>
    <row r="724" spans="1:65">
      <c r="A724" s="29"/>
      <c r="B724" s="19">
        <v>1</v>
      </c>
      <c r="C724" s="9">
        <v>3</v>
      </c>
      <c r="D724" s="219">
        <v>78.400000000000006</v>
      </c>
      <c r="E724" s="219">
        <v>75.599999999999994</v>
      </c>
      <c r="F724" s="219">
        <v>77.2</v>
      </c>
      <c r="G724" s="219">
        <v>78.400000000000006</v>
      </c>
      <c r="H724" s="219">
        <v>76</v>
      </c>
      <c r="I724" s="219">
        <v>77.599999999999994</v>
      </c>
      <c r="J724" s="219">
        <v>81.900000000000006</v>
      </c>
      <c r="K724" s="219">
        <v>79.599999999999994</v>
      </c>
      <c r="L724" s="219">
        <v>80.48</v>
      </c>
      <c r="M724" s="219">
        <v>70.7</v>
      </c>
      <c r="N724" s="219">
        <v>80.97</v>
      </c>
      <c r="O724" s="219">
        <v>68.400000000000006</v>
      </c>
      <c r="P724" s="219">
        <v>72</v>
      </c>
      <c r="Q724" s="219">
        <v>68.599999999999994</v>
      </c>
      <c r="R724" s="219">
        <v>69.400000000000006</v>
      </c>
      <c r="S724" s="219">
        <v>73.2</v>
      </c>
      <c r="T724" s="219">
        <v>78.7</v>
      </c>
      <c r="U724" s="219">
        <v>78.2</v>
      </c>
      <c r="V724" s="219">
        <v>70.599999999999994</v>
      </c>
      <c r="W724" s="220">
        <v>52.1</v>
      </c>
      <c r="X724" s="219">
        <v>72.3</v>
      </c>
      <c r="Y724" s="219">
        <v>75.5</v>
      </c>
      <c r="Z724" s="219">
        <v>71.8</v>
      </c>
      <c r="AA724" s="216"/>
      <c r="AB724" s="217"/>
      <c r="AC724" s="217"/>
      <c r="AD724" s="217"/>
      <c r="AE724" s="217"/>
      <c r="AF724" s="217"/>
      <c r="AG724" s="217"/>
      <c r="AH724" s="217"/>
      <c r="AI724" s="217"/>
      <c r="AJ724" s="217"/>
      <c r="AK724" s="217"/>
      <c r="AL724" s="217"/>
      <c r="AM724" s="217"/>
      <c r="AN724" s="217"/>
      <c r="AO724" s="217"/>
      <c r="AP724" s="217"/>
      <c r="AQ724" s="217"/>
      <c r="AR724" s="217"/>
      <c r="AS724" s="217"/>
      <c r="AT724" s="217"/>
      <c r="AU724" s="217"/>
      <c r="AV724" s="217"/>
      <c r="AW724" s="217"/>
      <c r="AX724" s="217"/>
      <c r="AY724" s="217"/>
      <c r="AZ724" s="217"/>
      <c r="BA724" s="217"/>
      <c r="BB724" s="217"/>
      <c r="BC724" s="217"/>
      <c r="BD724" s="217"/>
      <c r="BE724" s="217"/>
      <c r="BF724" s="217"/>
      <c r="BG724" s="217"/>
      <c r="BH724" s="217"/>
      <c r="BI724" s="217"/>
      <c r="BJ724" s="217"/>
      <c r="BK724" s="217"/>
      <c r="BL724" s="217"/>
      <c r="BM724" s="218">
        <v>16</v>
      </c>
    </row>
    <row r="725" spans="1:65">
      <c r="A725" s="29"/>
      <c r="B725" s="19">
        <v>1</v>
      </c>
      <c r="C725" s="9">
        <v>4</v>
      </c>
      <c r="D725" s="219">
        <v>79.7</v>
      </c>
      <c r="E725" s="219">
        <v>75.400000000000006</v>
      </c>
      <c r="F725" s="219">
        <v>78.8</v>
      </c>
      <c r="G725" s="219">
        <v>76.599999999999994</v>
      </c>
      <c r="H725" s="219">
        <v>74.5</v>
      </c>
      <c r="I725" s="219">
        <v>82.2</v>
      </c>
      <c r="J725" s="219">
        <v>80.7</v>
      </c>
      <c r="K725" s="219">
        <v>78.98</v>
      </c>
      <c r="L725" s="219">
        <v>78.36</v>
      </c>
      <c r="M725" s="219">
        <v>73</v>
      </c>
      <c r="N725" s="219">
        <v>80.239999999999995</v>
      </c>
      <c r="O725" s="219">
        <v>70.3</v>
      </c>
      <c r="P725" s="219">
        <v>73.900000000000006</v>
      </c>
      <c r="Q725" s="219">
        <v>70.5</v>
      </c>
      <c r="R725" s="219">
        <v>79.099999999999994</v>
      </c>
      <c r="S725" s="219">
        <v>73.8</v>
      </c>
      <c r="T725" s="219">
        <v>78.5</v>
      </c>
      <c r="U725" s="219">
        <v>79.400000000000006</v>
      </c>
      <c r="V725" s="219">
        <v>72.2</v>
      </c>
      <c r="W725" s="220">
        <v>54.1</v>
      </c>
      <c r="X725" s="219">
        <v>76.2</v>
      </c>
      <c r="Y725" s="219">
        <v>76.8</v>
      </c>
      <c r="Z725" s="219">
        <v>74.900000000000006</v>
      </c>
      <c r="AA725" s="216"/>
      <c r="AB725" s="217"/>
      <c r="AC725" s="217"/>
      <c r="AD725" s="217"/>
      <c r="AE725" s="217"/>
      <c r="AF725" s="217"/>
      <c r="AG725" s="217"/>
      <c r="AH725" s="217"/>
      <c r="AI725" s="217"/>
      <c r="AJ725" s="217"/>
      <c r="AK725" s="217"/>
      <c r="AL725" s="217"/>
      <c r="AM725" s="217"/>
      <c r="AN725" s="217"/>
      <c r="AO725" s="217"/>
      <c r="AP725" s="217"/>
      <c r="AQ725" s="217"/>
      <c r="AR725" s="217"/>
      <c r="AS725" s="217"/>
      <c r="AT725" s="217"/>
      <c r="AU725" s="217"/>
      <c r="AV725" s="217"/>
      <c r="AW725" s="217"/>
      <c r="AX725" s="217"/>
      <c r="AY725" s="217"/>
      <c r="AZ725" s="217"/>
      <c r="BA725" s="217"/>
      <c r="BB725" s="217"/>
      <c r="BC725" s="217"/>
      <c r="BD725" s="217"/>
      <c r="BE725" s="217"/>
      <c r="BF725" s="217"/>
      <c r="BG725" s="217"/>
      <c r="BH725" s="217"/>
      <c r="BI725" s="217"/>
      <c r="BJ725" s="217"/>
      <c r="BK725" s="217"/>
      <c r="BL725" s="217"/>
      <c r="BM725" s="218">
        <v>76.117196969696963</v>
      </c>
    </row>
    <row r="726" spans="1:65">
      <c r="A726" s="29"/>
      <c r="B726" s="19">
        <v>1</v>
      </c>
      <c r="C726" s="9">
        <v>5</v>
      </c>
      <c r="D726" s="219">
        <v>76.099999999999994</v>
      </c>
      <c r="E726" s="219">
        <v>75.400000000000006</v>
      </c>
      <c r="F726" s="219">
        <v>82.6</v>
      </c>
      <c r="G726" s="219">
        <v>76.7</v>
      </c>
      <c r="H726" s="219">
        <v>76.5</v>
      </c>
      <c r="I726" s="219">
        <v>78.400000000000006</v>
      </c>
      <c r="J726" s="219">
        <v>80.7</v>
      </c>
      <c r="K726" s="219">
        <v>79.23</v>
      </c>
      <c r="L726" s="219">
        <v>83.17</v>
      </c>
      <c r="M726" s="219">
        <v>70.7</v>
      </c>
      <c r="N726" s="219">
        <v>81.14</v>
      </c>
      <c r="O726" s="219">
        <v>69.7</v>
      </c>
      <c r="P726" s="219">
        <v>73.599999999999994</v>
      </c>
      <c r="Q726" s="219">
        <v>68.599999999999994</v>
      </c>
      <c r="R726" s="219">
        <v>71.7</v>
      </c>
      <c r="S726" s="219">
        <v>74.3</v>
      </c>
      <c r="T726" s="219">
        <v>80.2</v>
      </c>
      <c r="U726" s="219">
        <v>77.900000000000006</v>
      </c>
      <c r="V726" s="219">
        <v>71.5</v>
      </c>
      <c r="W726" s="220">
        <v>57.8</v>
      </c>
      <c r="X726" s="219">
        <v>75.2</v>
      </c>
      <c r="Y726" s="219">
        <v>77.099999999999994</v>
      </c>
      <c r="Z726" s="219">
        <v>72.400000000000006</v>
      </c>
      <c r="AA726" s="216"/>
      <c r="AB726" s="217"/>
      <c r="AC726" s="217"/>
      <c r="AD726" s="217"/>
      <c r="AE726" s="217"/>
      <c r="AF726" s="217"/>
      <c r="AG726" s="217"/>
      <c r="AH726" s="217"/>
      <c r="AI726" s="217"/>
      <c r="AJ726" s="217"/>
      <c r="AK726" s="217"/>
      <c r="AL726" s="217"/>
      <c r="AM726" s="217"/>
      <c r="AN726" s="217"/>
      <c r="AO726" s="217"/>
      <c r="AP726" s="217"/>
      <c r="AQ726" s="217"/>
      <c r="AR726" s="217"/>
      <c r="AS726" s="217"/>
      <c r="AT726" s="217"/>
      <c r="AU726" s="217"/>
      <c r="AV726" s="217"/>
      <c r="AW726" s="217"/>
      <c r="AX726" s="217"/>
      <c r="AY726" s="217"/>
      <c r="AZ726" s="217"/>
      <c r="BA726" s="217"/>
      <c r="BB726" s="217"/>
      <c r="BC726" s="217"/>
      <c r="BD726" s="217"/>
      <c r="BE726" s="217"/>
      <c r="BF726" s="217"/>
      <c r="BG726" s="217"/>
      <c r="BH726" s="217"/>
      <c r="BI726" s="217"/>
      <c r="BJ726" s="217"/>
      <c r="BK726" s="217"/>
      <c r="BL726" s="217"/>
      <c r="BM726" s="218">
        <v>51</v>
      </c>
    </row>
    <row r="727" spans="1:65">
      <c r="A727" s="29"/>
      <c r="B727" s="19">
        <v>1</v>
      </c>
      <c r="C727" s="9">
        <v>6</v>
      </c>
      <c r="D727" s="219">
        <v>75.900000000000006</v>
      </c>
      <c r="E727" s="219">
        <v>76.400000000000006</v>
      </c>
      <c r="F727" s="219">
        <v>77</v>
      </c>
      <c r="G727" s="219">
        <v>76.900000000000006</v>
      </c>
      <c r="H727" s="219">
        <v>74.5</v>
      </c>
      <c r="I727" s="219">
        <v>80</v>
      </c>
      <c r="J727" s="219">
        <v>80.3</v>
      </c>
      <c r="K727" s="219">
        <v>79.739999999999995</v>
      </c>
      <c r="L727" s="219">
        <v>76.739999999999995</v>
      </c>
      <c r="M727" s="219">
        <v>73.599999999999994</v>
      </c>
      <c r="N727" s="219">
        <v>81.28</v>
      </c>
      <c r="O727" s="219">
        <v>69.5</v>
      </c>
      <c r="P727" s="219">
        <v>74.400000000000006</v>
      </c>
      <c r="Q727" s="219">
        <v>66.7</v>
      </c>
      <c r="R727" s="219">
        <v>77</v>
      </c>
      <c r="S727" s="219">
        <v>72.7</v>
      </c>
      <c r="T727" s="219">
        <v>79.599999999999994</v>
      </c>
      <c r="U727" s="219">
        <v>76.400000000000006</v>
      </c>
      <c r="V727" s="219">
        <v>70.7</v>
      </c>
      <c r="W727" s="220">
        <v>52.2</v>
      </c>
      <c r="X727" s="219">
        <v>76.599999999999994</v>
      </c>
      <c r="Y727" s="219">
        <v>77.2</v>
      </c>
      <c r="Z727" s="219">
        <v>74.2</v>
      </c>
      <c r="AA727" s="216"/>
      <c r="AB727" s="217"/>
      <c r="AC727" s="217"/>
      <c r="AD727" s="217"/>
      <c r="AE727" s="217"/>
      <c r="AF727" s="217"/>
      <c r="AG727" s="217"/>
      <c r="AH727" s="217"/>
      <c r="AI727" s="217"/>
      <c r="AJ727" s="217"/>
      <c r="AK727" s="217"/>
      <c r="AL727" s="217"/>
      <c r="AM727" s="217"/>
      <c r="AN727" s="217"/>
      <c r="AO727" s="217"/>
      <c r="AP727" s="217"/>
      <c r="AQ727" s="217"/>
      <c r="AR727" s="217"/>
      <c r="AS727" s="217"/>
      <c r="AT727" s="217"/>
      <c r="AU727" s="217"/>
      <c r="AV727" s="217"/>
      <c r="AW727" s="217"/>
      <c r="AX727" s="217"/>
      <c r="AY727" s="217"/>
      <c r="AZ727" s="217"/>
      <c r="BA727" s="217"/>
      <c r="BB727" s="217"/>
      <c r="BC727" s="217"/>
      <c r="BD727" s="217"/>
      <c r="BE727" s="217"/>
      <c r="BF727" s="217"/>
      <c r="BG727" s="217"/>
      <c r="BH727" s="217"/>
      <c r="BI727" s="217"/>
      <c r="BJ727" s="217"/>
      <c r="BK727" s="217"/>
      <c r="BL727" s="217"/>
      <c r="BM727" s="221"/>
    </row>
    <row r="728" spans="1:65">
      <c r="A728" s="29"/>
      <c r="B728" s="20" t="s">
        <v>273</v>
      </c>
      <c r="C728" s="12"/>
      <c r="D728" s="222">
        <v>77.466666666666654</v>
      </c>
      <c r="E728" s="222">
        <v>75.600000000000009</v>
      </c>
      <c r="F728" s="222">
        <v>79.649999999999991</v>
      </c>
      <c r="G728" s="222">
        <v>76.850000000000009</v>
      </c>
      <c r="H728" s="222">
        <v>75.5</v>
      </c>
      <c r="I728" s="222">
        <v>79.7</v>
      </c>
      <c r="J728" s="222">
        <v>80.866666666666674</v>
      </c>
      <c r="K728" s="222">
        <v>79.424999999999997</v>
      </c>
      <c r="L728" s="222">
        <v>79.513333333333335</v>
      </c>
      <c r="M728" s="222">
        <v>72.566666666666663</v>
      </c>
      <c r="N728" s="222">
        <v>81.156666666666652</v>
      </c>
      <c r="O728" s="222">
        <v>69.36666666666666</v>
      </c>
      <c r="P728" s="222">
        <v>73.600000000000009</v>
      </c>
      <c r="Q728" s="222">
        <v>69.516666666666666</v>
      </c>
      <c r="R728" s="222">
        <v>75.733333333333334</v>
      </c>
      <c r="S728" s="222">
        <v>73.25</v>
      </c>
      <c r="T728" s="222">
        <v>79.016666666666666</v>
      </c>
      <c r="U728" s="222">
        <v>77.699999999999989</v>
      </c>
      <c r="V728" s="222">
        <v>71.649999999999991</v>
      </c>
      <c r="W728" s="222">
        <v>54.25</v>
      </c>
      <c r="X728" s="222">
        <v>76.033333333333317</v>
      </c>
      <c r="Y728" s="222">
        <v>76.400000000000006</v>
      </c>
      <c r="Z728" s="222">
        <v>74.016666666666666</v>
      </c>
      <c r="AA728" s="216"/>
      <c r="AB728" s="217"/>
      <c r="AC728" s="217"/>
      <c r="AD728" s="217"/>
      <c r="AE728" s="217"/>
      <c r="AF728" s="217"/>
      <c r="AG728" s="217"/>
      <c r="AH728" s="217"/>
      <c r="AI728" s="217"/>
      <c r="AJ728" s="217"/>
      <c r="AK728" s="217"/>
      <c r="AL728" s="217"/>
      <c r="AM728" s="217"/>
      <c r="AN728" s="217"/>
      <c r="AO728" s="217"/>
      <c r="AP728" s="217"/>
      <c r="AQ728" s="217"/>
      <c r="AR728" s="217"/>
      <c r="AS728" s="217"/>
      <c r="AT728" s="217"/>
      <c r="AU728" s="217"/>
      <c r="AV728" s="217"/>
      <c r="AW728" s="217"/>
      <c r="AX728" s="217"/>
      <c r="AY728" s="217"/>
      <c r="AZ728" s="217"/>
      <c r="BA728" s="217"/>
      <c r="BB728" s="217"/>
      <c r="BC728" s="217"/>
      <c r="BD728" s="217"/>
      <c r="BE728" s="217"/>
      <c r="BF728" s="217"/>
      <c r="BG728" s="217"/>
      <c r="BH728" s="217"/>
      <c r="BI728" s="217"/>
      <c r="BJ728" s="217"/>
      <c r="BK728" s="217"/>
      <c r="BL728" s="217"/>
      <c r="BM728" s="221"/>
    </row>
    <row r="729" spans="1:65">
      <c r="A729" s="29"/>
      <c r="B729" s="3" t="s">
        <v>274</v>
      </c>
      <c r="C729" s="28"/>
      <c r="D729" s="219">
        <v>77.349999999999994</v>
      </c>
      <c r="E729" s="219">
        <v>75.5</v>
      </c>
      <c r="F729" s="219">
        <v>78.849999999999994</v>
      </c>
      <c r="G729" s="219">
        <v>76.800000000000011</v>
      </c>
      <c r="H729" s="219">
        <v>75.75</v>
      </c>
      <c r="I729" s="219">
        <v>80</v>
      </c>
      <c r="J729" s="219">
        <v>80.7</v>
      </c>
      <c r="K729" s="219">
        <v>79.414999999999992</v>
      </c>
      <c r="L729" s="219">
        <v>79.289999999999992</v>
      </c>
      <c r="M729" s="219">
        <v>73.25</v>
      </c>
      <c r="N729" s="219">
        <v>81.055000000000007</v>
      </c>
      <c r="O729" s="219">
        <v>69.349999999999994</v>
      </c>
      <c r="P729" s="219">
        <v>73.800000000000011</v>
      </c>
      <c r="Q729" s="219">
        <v>69.449999999999989</v>
      </c>
      <c r="R729" s="219">
        <v>77.349999999999994</v>
      </c>
      <c r="S729" s="219">
        <v>73.300000000000011</v>
      </c>
      <c r="T729" s="219">
        <v>78.849999999999994</v>
      </c>
      <c r="U729" s="219">
        <v>77.7</v>
      </c>
      <c r="V729" s="219">
        <v>71.400000000000006</v>
      </c>
      <c r="W729" s="219">
        <v>54.25</v>
      </c>
      <c r="X729" s="219">
        <v>76.25</v>
      </c>
      <c r="Y729" s="219">
        <v>76.55</v>
      </c>
      <c r="Z729" s="219">
        <v>73.75</v>
      </c>
      <c r="AA729" s="216"/>
      <c r="AB729" s="217"/>
      <c r="AC729" s="217"/>
      <c r="AD729" s="217"/>
      <c r="AE729" s="217"/>
      <c r="AF729" s="217"/>
      <c r="AG729" s="217"/>
      <c r="AH729" s="217"/>
      <c r="AI729" s="217"/>
      <c r="AJ729" s="217"/>
      <c r="AK729" s="217"/>
      <c r="AL729" s="217"/>
      <c r="AM729" s="217"/>
      <c r="AN729" s="217"/>
      <c r="AO729" s="217"/>
      <c r="AP729" s="217"/>
      <c r="AQ729" s="217"/>
      <c r="AR729" s="217"/>
      <c r="AS729" s="217"/>
      <c r="AT729" s="217"/>
      <c r="AU729" s="217"/>
      <c r="AV729" s="217"/>
      <c r="AW729" s="217"/>
      <c r="AX729" s="217"/>
      <c r="AY729" s="217"/>
      <c r="AZ729" s="217"/>
      <c r="BA729" s="217"/>
      <c r="BB729" s="217"/>
      <c r="BC729" s="217"/>
      <c r="BD729" s="217"/>
      <c r="BE729" s="217"/>
      <c r="BF729" s="217"/>
      <c r="BG729" s="217"/>
      <c r="BH729" s="217"/>
      <c r="BI729" s="217"/>
      <c r="BJ729" s="217"/>
      <c r="BK729" s="217"/>
      <c r="BL729" s="217"/>
      <c r="BM729" s="221"/>
    </row>
    <row r="730" spans="1:65">
      <c r="A730" s="29"/>
      <c r="B730" s="3" t="s">
        <v>275</v>
      </c>
      <c r="C730" s="28"/>
      <c r="D730" s="230">
        <v>1.575648014839188</v>
      </c>
      <c r="E730" s="230">
        <v>0.64498061986388699</v>
      </c>
      <c r="F730" s="230">
        <v>2.7230497608380198</v>
      </c>
      <c r="G730" s="230">
        <v>0.9648834126463155</v>
      </c>
      <c r="H730" s="230">
        <v>0.83666002653407556</v>
      </c>
      <c r="I730" s="230">
        <v>1.5887101686588414</v>
      </c>
      <c r="J730" s="230">
        <v>0.65929255013739518</v>
      </c>
      <c r="K730" s="230">
        <v>0.62063676977761695</v>
      </c>
      <c r="L730" s="230">
        <v>2.2713843062473322</v>
      </c>
      <c r="M730" s="230">
        <v>1.4746751054610854</v>
      </c>
      <c r="N730" s="230">
        <v>0.76400698077090179</v>
      </c>
      <c r="O730" s="230">
        <v>0.63770421565696445</v>
      </c>
      <c r="P730" s="230">
        <v>0.8318653737234184</v>
      </c>
      <c r="Q730" s="230">
        <v>1.9752636954762959</v>
      </c>
      <c r="R730" s="230">
        <v>4.1802711235835703</v>
      </c>
      <c r="S730" s="230">
        <v>0.78166488983451243</v>
      </c>
      <c r="T730" s="230">
        <v>0.76789756261279307</v>
      </c>
      <c r="U730" s="230">
        <v>1.0695793565696765</v>
      </c>
      <c r="V730" s="230">
        <v>1.118481112938434</v>
      </c>
      <c r="W730" s="230">
        <v>2.0926060307664205</v>
      </c>
      <c r="X730" s="230">
        <v>2.3568340346037648</v>
      </c>
      <c r="Y730" s="230">
        <v>0.76419892698171132</v>
      </c>
      <c r="Z730" s="230">
        <v>2.0488207990614185</v>
      </c>
      <c r="AA730" s="227"/>
      <c r="AB730" s="228"/>
      <c r="AC730" s="228"/>
      <c r="AD730" s="228"/>
      <c r="AE730" s="228"/>
      <c r="AF730" s="228"/>
      <c r="AG730" s="228"/>
      <c r="AH730" s="228"/>
      <c r="AI730" s="228"/>
      <c r="AJ730" s="228"/>
      <c r="AK730" s="228"/>
      <c r="AL730" s="228"/>
      <c r="AM730" s="228"/>
      <c r="AN730" s="228"/>
      <c r="AO730" s="228"/>
      <c r="AP730" s="228"/>
      <c r="AQ730" s="228"/>
      <c r="AR730" s="228"/>
      <c r="AS730" s="228"/>
      <c r="AT730" s="228"/>
      <c r="AU730" s="228"/>
      <c r="AV730" s="228"/>
      <c r="AW730" s="228"/>
      <c r="AX730" s="228"/>
      <c r="AY730" s="228"/>
      <c r="AZ730" s="228"/>
      <c r="BA730" s="228"/>
      <c r="BB730" s="228"/>
      <c r="BC730" s="228"/>
      <c r="BD730" s="228"/>
      <c r="BE730" s="228"/>
      <c r="BF730" s="228"/>
      <c r="BG730" s="228"/>
      <c r="BH730" s="228"/>
      <c r="BI730" s="228"/>
      <c r="BJ730" s="228"/>
      <c r="BK730" s="228"/>
      <c r="BL730" s="228"/>
      <c r="BM730" s="233"/>
    </row>
    <row r="731" spans="1:65">
      <c r="A731" s="29"/>
      <c r="B731" s="3" t="s">
        <v>87</v>
      </c>
      <c r="C731" s="28"/>
      <c r="D731" s="13">
        <v>2.0339690380884529E-2</v>
      </c>
      <c r="E731" s="13">
        <v>8.5314896807392442E-3</v>
      </c>
      <c r="F731" s="13">
        <v>3.4187693168085627E-2</v>
      </c>
      <c r="G731" s="13">
        <v>1.2555412005807617E-2</v>
      </c>
      <c r="H731" s="13">
        <v>1.1081589755418219E-2</v>
      </c>
      <c r="I731" s="13">
        <v>1.9933628214038161E-2</v>
      </c>
      <c r="J731" s="13">
        <v>8.152834502935637E-3</v>
      </c>
      <c r="K731" s="13">
        <v>7.8141236358529043E-3</v>
      </c>
      <c r="L731" s="13">
        <v>2.8566080819745102E-2</v>
      </c>
      <c r="M731" s="13">
        <v>2.0321659698590979E-2</v>
      </c>
      <c r="N731" s="13">
        <v>9.4139768444272635E-3</v>
      </c>
      <c r="O731" s="13">
        <v>9.193237131047062E-3</v>
      </c>
      <c r="P731" s="13">
        <v>1.1302518664720358E-2</v>
      </c>
      <c r="Q731" s="13">
        <v>2.8414246398604112E-2</v>
      </c>
      <c r="R731" s="13">
        <v>5.5197241948726723E-2</v>
      </c>
      <c r="S731" s="13">
        <v>1.0671193035283447E-2</v>
      </c>
      <c r="T731" s="13">
        <v>9.7181720642833969E-3</v>
      </c>
      <c r="U731" s="13">
        <v>1.3765500084551824E-2</v>
      </c>
      <c r="V731" s="13">
        <v>1.5610343516237741E-2</v>
      </c>
      <c r="W731" s="13">
        <v>3.857338305560222E-2</v>
      </c>
      <c r="X731" s="13">
        <v>3.0997378797945181E-2</v>
      </c>
      <c r="Y731" s="13">
        <v>1.0002603756305121E-2</v>
      </c>
      <c r="Z731" s="13">
        <v>2.7680533200559583E-2</v>
      </c>
      <c r="AA731" s="155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29"/>
      <c r="B732" s="3" t="s">
        <v>276</v>
      </c>
      <c r="C732" s="28"/>
      <c r="D732" s="13">
        <v>1.7728841190866929E-2</v>
      </c>
      <c r="E732" s="13">
        <v>-6.794745343852493E-3</v>
      </c>
      <c r="F732" s="13">
        <v>4.641267901272661E-2</v>
      </c>
      <c r="G732" s="13">
        <v>9.6272992106472E-3</v>
      </c>
      <c r="H732" s="13">
        <v>-8.108508908212575E-3</v>
      </c>
      <c r="I732" s="13">
        <v>4.7069560794906762E-2</v>
      </c>
      <c r="J732" s="13">
        <v>6.2396802379106608E-2</v>
      </c>
      <c r="K732" s="13">
        <v>4.3456710992916703E-2</v>
      </c>
      <c r="L732" s="13">
        <v>4.4617202141434831E-2</v>
      </c>
      <c r="M732" s="13">
        <v>-4.6645573462772205E-2</v>
      </c>
      <c r="N732" s="13">
        <v>6.6206716715750291E-2</v>
      </c>
      <c r="O732" s="13">
        <v>-8.8686007522291721E-2</v>
      </c>
      <c r="P732" s="13">
        <v>-3.3070016631052246E-2</v>
      </c>
      <c r="Q732" s="13">
        <v>-8.6715362175751598E-2</v>
      </c>
      <c r="R732" s="13">
        <v>-5.0430605913726056E-3</v>
      </c>
      <c r="S732" s="13">
        <v>-3.76681891063122E-2</v>
      </c>
      <c r="T732" s="13">
        <v>3.8092176438446756E-2</v>
      </c>
      <c r="U732" s="13">
        <v>2.0794289507706898E-2</v>
      </c>
      <c r="V732" s="13">
        <v>-5.8688406136072069E-2</v>
      </c>
      <c r="W732" s="13">
        <v>-0.28728326633470902</v>
      </c>
      <c r="X732" s="13">
        <v>-1.1017698982929147E-3</v>
      </c>
      <c r="Y732" s="13">
        <v>3.715363171027386E-3</v>
      </c>
      <c r="Z732" s="13">
        <v>-2.7596001779552348E-2</v>
      </c>
      <c r="AA732" s="155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A733" s="29"/>
      <c r="B733" s="45" t="s">
        <v>277</v>
      </c>
      <c r="C733" s="46"/>
      <c r="D733" s="44">
        <v>0.32</v>
      </c>
      <c r="E733" s="44">
        <v>0.1</v>
      </c>
      <c r="F733" s="44">
        <v>0.82</v>
      </c>
      <c r="G733" s="44">
        <v>0.18</v>
      </c>
      <c r="H733" s="44">
        <v>0.12</v>
      </c>
      <c r="I733" s="44">
        <v>0.83</v>
      </c>
      <c r="J733" s="44">
        <v>1.0900000000000001</v>
      </c>
      <c r="K733" s="44">
        <v>0.77</v>
      </c>
      <c r="L733" s="44">
        <v>0.79</v>
      </c>
      <c r="M733" s="44">
        <v>0.78</v>
      </c>
      <c r="N733" s="44">
        <v>1.1599999999999999</v>
      </c>
      <c r="O733" s="44">
        <v>1.51</v>
      </c>
      <c r="P733" s="44">
        <v>0.55000000000000004</v>
      </c>
      <c r="Q733" s="44">
        <v>1.47</v>
      </c>
      <c r="R733" s="44">
        <v>7.0000000000000007E-2</v>
      </c>
      <c r="S733" s="44">
        <v>0.63</v>
      </c>
      <c r="T733" s="44">
        <v>0.67</v>
      </c>
      <c r="U733" s="44">
        <v>0.38</v>
      </c>
      <c r="V733" s="44">
        <v>0.99</v>
      </c>
      <c r="W733" s="44">
        <v>4.92</v>
      </c>
      <c r="X733" s="44">
        <v>0</v>
      </c>
      <c r="Y733" s="44">
        <v>0.08</v>
      </c>
      <c r="Z733" s="44">
        <v>0.46</v>
      </c>
      <c r="AA733" s="155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B734" s="3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BM734" s="55"/>
    </row>
    <row r="735" spans="1:65" ht="15">
      <c r="B735" s="8" t="s">
        <v>538</v>
      </c>
      <c r="BM735" s="27" t="s">
        <v>67</v>
      </c>
    </row>
    <row r="736" spans="1:65" ht="15">
      <c r="A736" s="24" t="s">
        <v>59</v>
      </c>
      <c r="B736" s="18" t="s">
        <v>111</v>
      </c>
      <c r="C736" s="15" t="s">
        <v>112</v>
      </c>
      <c r="D736" s="16" t="s">
        <v>231</v>
      </c>
      <c r="E736" s="17" t="s">
        <v>231</v>
      </c>
      <c r="F736" s="17" t="s">
        <v>231</v>
      </c>
      <c r="G736" s="17" t="s">
        <v>231</v>
      </c>
      <c r="H736" s="17" t="s">
        <v>231</v>
      </c>
      <c r="I736" s="17" t="s">
        <v>231</v>
      </c>
      <c r="J736" s="17" t="s">
        <v>231</v>
      </c>
      <c r="K736" s="17" t="s">
        <v>231</v>
      </c>
      <c r="L736" s="17" t="s">
        <v>231</v>
      </c>
      <c r="M736" s="17" t="s">
        <v>231</v>
      </c>
      <c r="N736" s="17" t="s">
        <v>231</v>
      </c>
      <c r="O736" s="17" t="s">
        <v>231</v>
      </c>
      <c r="P736" s="17" t="s">
        <v>231</v>
      </c>
      <c r="Q736" s="17" t="s">
        <v>231</v>
      </c>
      <c r="R736" s="17" t="s">
        <v>231</v>
      </c>
      <c r="S736" s="17" t="s">
        <v>231</v>
      </c>
      <c r="T736" s="17" t="s">
        <v>231</v>
      </c>
      <c r="U736" s="17" t="s">
        <v>231</v>
      </c>
      <c r="V736" s="155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7">
        <v>1</v>
      </c>
    </row>
    <row r="737" spans="1:65">
      <c r="A737" s="29"/>
      <c r="B737" s="19" t="s">
        <v>232</v>
      </c>
      <c r="C737" s="9" t="s">
        <v>232</v>
      </c>
      <c r="D737" s="153" t="s">
        <v>234</v>
      </c>
      <c r="E737" s="154" t="s">
        <v>235</v>
      </c>
      <c r="F737" s="154" t="s">
        <v>240</v>
      </c>
      <c r="G737" s="154" t="s">
        <v>241</v>
      </c>
      <c r="H737" s="154" t="s">
        <v>242</v>
      </c>
      <c r="I737" s="154" t="s">
        <v>243</v>
      </c>
      <c r="J737" s="154" t="s">
        <v>245</v>
      </c>
      <c r="K737" s="154" t="s">
        <v>246</v>
      </c>
      <c r="L737" s="154" t="s">
        <v>248</v>
      </c>
      <c r="M737" s="154" t="s">
        <v>249</v>
      </c>
      <c r="N737" s="154" t="s">
        <v>253</v>
      </c>
      <c r="O737" s="154" t="s">
        <v>254</v>
      </c>
      <c r="P737" s="154" t="s">
        <v>256</v>
      </c>
      <c r="Q737" s="154" t="s">
        <v>260</v>
      </c>
      <c r="R737" s="154" t="s">
        <v>261</v>
      </c>
      <c r="S737" s="154" t="s">
        <v>262</v>
      </c>
      <c r="T737" s="154" t="s">
        <v>263</v>
      </c>
      <c r="U737" s="154" t="s">
        <v>264</v>
      </c>
      <c r="V737" s="155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7" t="s">
        <v>3</v>
      </c>
    </row>
    <row r="738" spans="1:65">
      <c r="A738" s="29"/>
      <c r="B738" s="19"/>
      <c r="C738" s="9"/>
      <c r="D738" s="10" t="s">
        <v>299</v>
      </c>
      <c r="E738" s="11" t="s">
        <v>300</v>
      </c>
      <c r="F738" s="11" t="s">
        <v>299</v>
      </c>
      <c r="G738" s="11" t="s">
        <v>300</v>
      </c>
      <c r="H738" s="11" t="s">
        <v>299</v>
      </c>
      <c r="I738" s="11" t="s">
        <v>300</v>
      </c>
      <c r="J738" s="11" t="s">
        <v>300</v>
      </c>
      <c r="K738" s="11" t="s">
        <v>115</v>
      </c>
      <c r="L738" s="11" t="s">
        <v>300</v>
      </c>
      <c r="M738" s="11" t="s">
        <v>299</v>
      </c>
      <c r="N738" s="11" t="s">
        <v>299</v>
      </c>
      <c r="O738" s="11" t="s">
        <v>300</v>
      </c>
      <c r="P738" s="11" t="s">
        <v>299</v>
      </c>
      <c r="Q738" s="11" t="s">
        <v>300</v>
      </c>
      <c r="R738" s="11" t="s">
        <v>300</v>
      </c>
      <c r="S738" s="11" t="s">
        <v>299</v>
      </c>
      <c r="T738" s="11" t="s">
        <v>299</v>
      </c>
      <c r="U738" s="11" t="s">
        <v>299</v>
      </c>
      <c r="V738" s="155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>
        <v>3</v>
      </c>
    </row>
    <row r="739" spans="1:65">
      <c r="A739" s="29"/>
      <c r="B739" s="19"/>
      <c r="C739" s="9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155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7">
        <v>3</v>
      </c>
    </row>
    <row r="740" spans="1:65">
      <c r="A740" s="29"/>
      <c r="B740" s="18">
        <v>1</v>
      </c>
      <c r="C740" s="14">
        <v>1</v>
      </c>
      <c r="D740" s="204" t="s">
        <v>215</v>
      </c>
      <c r="E740" s="205" t="s">
        <v>106</v>
      </c>
      <c r="F740" s="205" t="s">
        <v>211</v>
      </c>
      <c r="G740" s="205" t="s">
        <v>106</v>
      </c>
      <c r="H740" s="204">
        <v>6.0000000000000001E-3</v>
      </c>
      <c r="I740" s="204" t="s">
        <v>215</v>
      </c>
      <c r="J740" s="206">
        <v>0.01</v>
      </c>
      <c r="K740" s="205" t="s">
        <v>211</v>
      </c>
      <c r="L740" s="204" t="s">
        <v>215</v>
      </c>
      <c r="M740" s="204" t="s">
        <v>317</v>
      </c>
      <c r="N740" s="204" t="s">
        <v>215</v>
      </c>
      <c r="O740" s="205" t="s">
        <v>211</v>
      </c>
      <c r="P740" s="204" t="s">
        <v>215</v>
      </c>
      <c r="Q740" s="204" t="s">
        <v>215</v>
      </c>
      <c r="R740" s="205">
        <v>7.0000000000000001E-3</v>
      </c>
      <c r="S740" s="204" t="s">
        <v>215</v>
      </c>
      <c r="T740" s="204">
        <v>3.0000000000000001E-3</v>
      </c>
      <c r="U740" s="204" t="s">
        <v>215</v>
      </c>
      <c r="V740" s="207"/>
      <c r="W740" s="208"/>
      <c r="X740" s="208"/>
      <c r="Y740" s="208"/>
      <c r="Z740" s="208"/>
      <c r="AA740" s="208"/>
      <c r="AB740" s="208"/>
      <c r="AC740" s="208"/>
      <c r="AD740" s="208"/>
      <c r="AE740" s="208"/>
      <c r="AF740" s="208"/>
      <c r="AG740" s="208"/>
      <c r="AH740" s="208"/>
      <c r="AI740" s="208"/>
      <c r="AJ740" s="208"/>
      <c r="AK740" s="208"/>
      <c r="AL740" s="208"/>
      <c r="AM740" s="208"/>
      <c r="AN740" s="208"/>
      <c r="AO740" s="208"/>
      <c r="AP740" s="208"/>
      <c r="AQ740" s="208"/>
      <c r="AR740" s="208"/>
      <c r="AS740" s="208"/>
      <c r="AT740" s="208"/>
      <c r="AU740" s="208"/>
      <c r="AV740" s="208"/>
      <c r="AW740" s="208"/>
      <c r="AX740" s="208"/>
      <c r="AY740" s="208"/>
      <c r="AZ740" s="208"/>
      <c r="BA740" s="208"/>
      <c r="BB740" s="208"/>
      <c r="BC740" s="208"/>
      <c r="BD740" s="208"/>
      <c r="BE740" s="208"/>
      <c r="BF740" s="208"/>
      <c r="BG740" s="208"/>
      <c r="BH740" s="208"/>
      <c r="BI740" s="208"/>
      <c r="BJ740" s="208"/>
      <c r="BK740" s="208"/>
      <c r="BL740" s="208"/>
      <c r="BM740" s="209">
        <v>1</v>
      </c>
    </row>
    <row r="741" spans="1:65">
      <c r="A741" s="29"/>
      <c r="B741" s="19">
        <v>1</v>
      </c>
      <c r="C741" s="9">
        <v>2</v>
      </c>
      <c r="D741" s="23" t="s">
        <v>215</v>
      </c>
      <c r="E741" s="211" t="s">
        <v>106</v>
      </c>
      <c r="F741" s="211" t="s">
        <v>211</v>
      </c>
      <c r="G741" s="211" t="s">
        <v>106</v>
      </c>
      <c r="H741" s="23">
        <v>6.0000000000000001E-3</v>
      </c>
      <c r="I741" s="23" t="s">
        <v>215</v>
      </c>
      <c r="J741" s="23">
        <v>5.0000000000000001E-3</v>
      </c>
      <c r="K741" s="211" t="s">
        <v>211</v>
      </c>
      <c r="L741" s="23" t="s">
        <v>215</v>
      </c>
      <c r="M741" s="23" t="s">
        <v>317</v>
      </c>
      <c r="N741" s="23" t="s">
        <v>215</v>
      </c>
      <c r="O741" s="211" t="s">
        <v>211</v>
      </c>
      <c r="P741" s="23" t="s">
        <v>215</v>
      </c>
      <c r="Q741" s="23" t="s">
        <v>215</v>
      </c>
      <c r="R741" s="211">
        <v>0.01</v>
      </c>
      <c r="S741" s="23" t="s">
        <v>215</v>
      </c>
      <c r="T741" s="23">
        <v>3.0000000000000001E-3</v>
      </c>
      <c r="U741" s="23" t="s">
        <v>215</v>
      </c>
      <c r="V741" s="207"/>
      <c r="W741" s="208"/>
      <c r="X741" s="208"/>
      <c r="Y741" s="208"/>
      <c r="Z741" s="208"/>
      <c r="AA741" s="208"/>
      <c r="AB741" s="208"/>
      <c r="AC741" s="208"/>
      <c r="AD741" s="208"/>
      <c r="AE741" s="208"/>
      <c r="AF741" s="208"/>
      <c r="AG741" s="208"/>
      <c r="AH741" s="208"/>
      <c r="AI741" s="208"/>
      <c r="AJ741" s="208"/>
      <c r="AK741" s="208"/>
      <c r="AL741" s="208"/>
      <c r="AM741" s="208"/>
      <c r="AN741" s="208"/>
      <c r="AO741" s="208"/>
      <c r="AP741" s="208"/>
      <c r="AQ741" s="208"/>
      <c r="AR741" s="208"/>
      <c r="AS741" s="208"/>
      <c r="AT741" s="208"/>
      <c r="AU741" s="208"/>
      <c r="AV741" s="208"/>
      <c r="AW741" s="208"/>
      <c r="AX741" s="208"/>
      <c r="AY741" s="208"/>
      <c r="AZ741" s="208"/>
      <c r="BA741" s="208"/>
      <c r="BB741" s="208"/>
      <c r="BC741" s="208"/>
      <c r="BD741" s="208"/>
      <c r="BE741" s="208"/>
      <c r="BF741" s="208"/>
      <c r="BG741" s="208"/>
      <c r="BH741" s="208"/>
      <c r="BI741" s="208"/>
      <c r="BJ741" s="208"/>
      <c r="BK741" s="208"/>
      <c r="BL741" s="208"/>
      <c r="BM741" s="209">
        <v>6</v>
      </c>
    </row>
    <row r="742" spans="1:65">
      <c r="A742" s="29"/>
      <c r="B742" s="19">
        <v>1</v>
      </c>
      <c r="C742" s="9">
        <v>3</v>
      </c>
      <c r="D742" s="23" t="s">
        <v>215</v>
      </c>
      <c r="E742" s="211" t="s">
        <v>106</v>
      </c>
      <c r="F742" s="211" t="s">
        <v>211</v>
      </c>
      <c r="G742" s="211" t="s">
        <v>106</v>
      </c>
      <c r="H742" s="23">
        <v>5.0000000000000001E-3</v>
      </c>
      <c r="I742" s="23" t="s">
        <v>215</v>
      </c>
      <c r="J742" s="23">
        <v>4.0000000000000001E-3</v>
      </c>
      <c r="K742" s="211" t="s">
        <v>211</v>
      </c>
      <c r="L742" s="23" t="s">
        <v>215</v>
      </c>
      <c r="M742" s="23" t="s">
        <v>317</v>
      </c>
      <c r="N742" s="23" t="s">
        <v>215</v>
      </c>
      <c r="O742" s="211" t="s">
        <v>211</v>
      </c>
      <c r="P742" s="23" t="s">
        <v>215</v>
      </c>
      <c r="Q742" s="23" t="s">
        <v>215</v>
      </c>
      <c r="R742" s="211">
        <v>1.2E-2</v>
      </c>
      <c r="S742" s="23" t="s">
        <v>215</v>
      </c>
      <c r="T742" s="23">
        <v>4.0000000000000001E-3</v>
      </c>
      <c r="U742" s="23" t="s">
        <v>215</v>
      </c>
      <c r="V742" s="207"/>
      <c r="W742" s="208"/>
      <c r="X742" s="208"/>
      <c r="Y742" s="208"/>
      <c r="Z742" s="208"/>
      <c r="AA742" s="208"/>
      <c r="AB742" s="208"/>
      <c r="AC742" s="208"/>
      <c r="AD742" s="208"/>
      <c r="AE742" s="208"/>
      <c r="AF742" s="208"/>
      <c r="AG742" s="208"/>
      <c r="AH742" s="208"/>
      <c r="AI742" s="208"/>
      <c r="AJ742" s="208"/>
      <c r="AK742" s="208"/>
      <c r="AL742" s="208"/>
      <c r="AM742" s="208"/>
      <c r="AN742" s="208"/>
      <c r="AO742" s="208"/>
      <c r="AP742" s="208"/>
      <c r="AQ742" s="208"/>
      <c r="AR742" s="208"/>
      <c r="AS742" s="208"/>
      <c r="AT742" s="208"/>
      <c r="AU742" s="208"/>
      <c r="AV742" s="208"/>
      <c r="AW742" s="208"/>
      <c r="AX742" s="208"/>
      <c r="AY742" s="208"/>
      <c r="AZ742" s="208"/>
      <c r="BA742" s="208"/>
      <c r="BB742" s="208"/>
      <c r="BC742" s="208"/>
      <c r="BD742" s="208"/>
      <c r="BE742" s="208"/>
      <c r="BF742" s="208"/>
      <c r="BG742" s="208"/>
      <c r="BH742" s="208"/>
      <c r="BI742" s="208"/>
      <c r="BJ742" s="208"/>
      <c r="BK742" s="208"/>
      <c r="BL742" s="208"/>
      <c r="BM742" s="209">
        <v>16</v>
      </c>
    </row>
    <row r="743" spans="1:65">
      <c r="A743" s="29"/>
      <c r="B743" s="19">
        <v>1</v>
      </c>
      <c r="C743" s="9">
        <v>4</v>
      </c>
      <c r="D743" s="23" t="s">
        <v>215</v>
      </c>
      <c r="E743" s="211" t="s">
        <v>106</v>
      </c>
      <c r="F743" s="211" t="s">
        <v>211</v>
      </c>
      <c r="G743" s="211" t="s">
        <v>106</v>
      </c>
      <c r="H743" s="212" t="s">
        <v>312</v>
      </c>
      <c r="I743" s="23" t="s">
        <v>215</v>
      </c>
      <c r="J743" s="23">
        <v>7.0000000000000001E-3</v>
      </c>
      <c r="K743" s="211" t="s">
        <v>211</v>
      </c>
      <c r="L743" s="23" t="s">
        <v>215</v>
      </c>
      <c r="M743" s="23" t="s">
        <v>317</v>
      </c>
      <c r="N743" s="23" t="s">
        <v>215</v>
      </c>
      <c r="O743" s="211" t="s">
        <v>211</v>
      </c>
      <c r="P743" s="23" t="s">
        <v>215</v>
      </c>
      <c r="Q743" s="23" t="s">
        <v>215</v>
      </c>
      <c r="R743" s="211">
        <v>0.01</v>
      </c>
      <c r="S743" s="23" t="s">
        <v>215</v>
      </c>
      <c r="T743" s="23">
        <v>3.0000000000000001E-3</v>
      </c>
      <c r="U743" s="23" t="s">
        <v>215</v>
      </c>
      <c r="V743" s="207"/>
      <c r="W743" s="208"/>
      <c r="X743" s="208"/>
      <c r="Y743" s="208"/>
      <c r="Z743" s="208"/>
      <c r="AA743" s="208"/>
      <c r="AB743" s="208"/>
      <c r="AC743" s="208"/>
      <c r="AD743" s="208"/>
      <c r="AE743" s="208"/>
      <c r="AF743" s="208"/>
      <c r="AG743" s="208"/>
      <c r="AH743" s="208"/>
      <c r="AI743" s="208"/>
      <c r="AJ743" s="208"/>
      <c r="AK743" s="208"/>
      <c r="AL743" s="208"/>
      <c r="AM743" s="208"/>
      <c r="AN743" s="208"/>
      <c r="AO743" s="208"/>
      <c r="AP743" s="208"/>
      <c r="AQ743" s="208"/>
      <c r="AR743" s="208"/>
      <c r="AS743" s="208"/>
      <c r="AT743" s="208"/>
      <c r="AU743" s="208"/>
      <c r="AV743" s="208"/>
      <c r="AW743" s="208"/>
      <c r="AX743" s="208"/>
      <c r="AY743" s="208"/>
      <c r="AZ743" s="208"/>
      <c r="BA743" s="208"/>
      <c r="BB743" s="208"/>
      <c r="BC743" s="208"/>
      <c r="BD743" s="208"/>
      <c r="BE743" s="208"/>
      <c r="BF743" s="208"/>
      <c r="BG743" s="208"/>
      <c r="BH743" s="208"/>
      <c r="BI743" s="208"/>
      <c r="BJ743" s="208"/>
      <c r="BK743" s="208"/>
      <c r="BL743" s="208"/>
      <c r="BM743" s="209" t="s">
        <v>215</v>
      </c>
    </row>
    <row r="744" spans="1:65">
      <c r="A744" s="29"/>
      <c r="B744" s="19">
        <v>1</v>
      </c>
      <c r="C744" s="9">
        <v>5</v>
      </c>
      <c r="D744" s="23" t="s">
        <v>215</v>
      </c>
      <c r="E744" s="211" t="s">
        <v>106</v>
      </c>
      <c r="F744" s="211" t="s">
        <v>211</v>
      </c>
      <c r="G744" s="211" t="s">
        <v>106</v>
      </c>
      <c r="H744" s="23">
        <v>7.0000000000000001E-3</v>
      </c>
      <c r="I744" s="23" t="s">
        <v>215</v>
      </c>
      <c r="J744" s="23">
        <v>3.0000000000000001E-3</v>
      </c>
      <c r="K744" s="211" t="s">
        <v>211</v>
      </c>
      <c r="L744" s="23" t="s">
        <v>215</v>
      </c>
      <c r="M744" s="23" t="s">
        <v>317</v>
      </c>
      <c r="N744" s="23" t="s">
        <v>215</v>
      </c>
      <c r="O744" s="211" t="s">
        <v>211</v>
      </c>
      <c r="P744" s="23" t="s">
        <v>215</v>
      </c>
      <c r="Q744" s="23" t="s">
        <v>215</v>
      </c>
      <c r="R744" s="211">
        <v>7.0000000000000001E-3</v>
      </c>
      <c r="S744" s="23" t="s">
        <v>215</v>
      </c>
      <c r="T744" s="23">
        <v>3.0000000000000001E-3</v>
      </c>
      <c r="U744" s="23" t="s">
        <v>215</v>
      </c>
      <c r="V744" s="207"/>
      <c r="W744" s="208"/>
      <c r="X744" s="208"/>
      <c r="Y744" s="208"/>
      <c r="Z744" s="208"/>
      <c r="AA744" s="208"/>
      <c r="AB744" s="208"/>
      <c r="AC744" s="208"/>
      <c r="AD744" s="208"/>
      <c r="AE744" s="208"/>
      <c r="AF744" s="208"/>
      <c r="AG744" s="208"/>
      <c r="AH744" s="208"/>
      <c r="AI744" s="208"/>
      <c r="AJ744" s="208"/>
      <c r="AK744" s="208"/>
      <c r="AL744" s="208"/>
      <c r="AM744" s="208"/>
      <c r="AN744" s="208"/>
      <c r="AO744" s="208"/>
      <c r="AP744" s="208"/>
      <c r="AQ744" s="208"/>
      <c r="AR744" s="208"/>
      <c r="AS744" s="208"/>
      <c r="AT744" s="208"/>
      <c r="AU744" s="208"/>
      <c r="AV744" s="208"/>
      <c r="AW744" s="208"/>
      <c r="AX744" s="208"/>
      <c r="AY744" s="208"/>
      <c r="AZ744" s="208"/>
      <c r="BA744" s="208"/>
      <c r="BB744" s="208"/>
      <c r="BC744" s="208"/>
      <c r="BD744" s="208"/>
      <c r="BE744" s="208"/>
      <c r="BF744" s="208"/>
      <c r="BG744" s="208"/>
      <c r="BH744" s="208"/>
      <c r="BI744" s="208"/>
      <c r="BJ744" s="208"/>
      <c r="BK744" s="208"/>
      <c r="BL744" s="208"/>
      <c r="BM744" s="209">
        <v>52</v>
      </c>
    </row>
    <row r="745" spans="1:65">
      <c r="A745" s="29"/>
      <c r="B745" s="19">
        <v>1</v>
      </c>
      <c r="C745" s="9">
        <v>6</v>
      </c>
      <c r="D745" s="23" t="s">
        <v>215</v>
      </c>
      <c r="E745" s="211" t="s">
        <v>106</v>
      </c>
      <c r="F745" s="211" t="s">
        <v>211</v>
      </c>
      <c r="G745" s="211" t="s">
        <v>106</v>
      </c>
      <c r="H745" s="23">
        <v>6.0000000000000001E-3</v>
      </c>
      <c r="I745" s="23" t="s">
        <v>215</v>
      </c>
      <c r="J745" s="23">
        <v>6.0000000000000001E-3</v>
      </c>
      <c r="K745" s="211" t="s">
        <v>211</v>
      </c>
      <c r="L745" s="23" t="s">
        <v>215</v>
      </c>
      <c r="M745" s="23" t="s">
        <v>317</v>
      </c>
      <c r="N745" s="23" t="s">
        <v>215</v>
      </c>
      <c r="O745" s="211" t="s">
        <v>211</v>
      </c>
      <c r="P745" s="23" t="s">
        <v>215</v>
      </c>
      <c r="Q745" s="23" t="s">
        <v>215</v>
      </c>
      <c r="R745" s="211">
        <v>1.0999999999999999E-2</v>
      </c>
      <c r="S745" s="23" t="s">
        <v>215</v>
      </c>
      <c r="T745" s="23">
        <v>2E-3</v>
      </c>
      <c r="U745" s="23" t="s">
        <v>215</v>
      </c>
      <c r="V745" s="207"/>
      <c r="W745" s="208"/>
      <c r="X745" s="208"/>
      <c r="Y745" s="208"/>
      <c r="Z745" s="208"/>
      <c r="AA745" s="208"/>
      <c r="AB745" s="208"/>
      <c r="AC745" s="208"/>
      <c r="AD745" s="208"/>
      <c r="AE745" s="208"/>
      <c r="AF745" s="208"/>
      <c r="AG745" s="208"/>
      <c r="AH745" s="208"/>
      <c r="AI745" s="208"/>
      <c r="AJ745" s="208"/>
      <c r="AK745" s="208"/>
      <c r="AL745" s="208"/>
      <c r="AM745" s="208"/>
      <c r="AN745" s="208"/>
      <c r="AO745" s="208"/>
      <c r="AP745" s="208"/>
      <c r="AQ745" s="208"/>
      <c r="AR745" s="208"/>
      <c r="AS745" s="208"/>
      <c r="AT745" s="208"/>
      <c r="AU745" s="208"/>
      <c r="AV745" s="208"/>
      <c r="AW745" s="208"/>
      <c r="AX745" s="208"/>
      <c r="AY745" s="208"/>
      <c r="AZ745" s="208"/>
      <c r="BA745" s="208"/>
      <c r="BB745" s="208"/>
      <c r="BC745" s="208"/>
      <c r="BD745" s="208"/>
      <c r="BE745" s="208"/>
      <c r="BF745" s="208"/>
      <c r="BG745" s="208"/>
      <c r="BH745" s="208"/>
      <c r="BI745" s="208"/>
      <c r="BJ745" s="208"/>
      <c r="BK745" s="208"/>
      <c r="BL745" s="208"/>
      <c r="BM745" s="56"/>
    </row>
    <row r="746" spans="1:65">
      <c r="A746" s="29"/>
      <c r="B746" s="20" t="s">
        <v>273</v>
      </c>
      <c r="C746" s="12"/>
      <c r="D746" s="213" t="s">
        <v>690</v>
      </c>
      <c r="E746" s="213" t="s">
        <v>690</v>
      </c>
      <c r="F746" s="213" t="s">
        <v>690</v>
      </c>
      <c r="G746" s="213" t="s">
        <v>690</v>
      </c>
      <c r="H746" s="213">
        <v>6.0000000000000001E-3</v>
      </c>
      <c r="I746" s="213" t="s">
        <v>690</v>
      </c>
      <c r="J746" s="213">
        <v>5.8333333333333327E-3</v>
      </c>
      <c r="K746" s="213" t="s">
        <v>690</v>
      </c>
      <c r="L746" s="213" t="s">
        <v>690</v>
      </c>
      <c r="M746" s="213" t="s">
        <v>690</v>
      </c>
      <c r="N746" s="213" t="s">
        <v>690</v>
      </c>
      <c r="O746" s="213" t="s">
        <v>690</v>
      </c>
      <c r="P746" s="213" t="s">
        <v>690</v>
      </c>
      <c r="Q746" s="213" t="s">
        <v>690</v>
      </c>
      <c r="R746" s="213">
        <v>9.4999999999999998E-3</v>
      </c>
      <c r="S746" s="213" t="s">
        <v>690</v>
      </c>
      <c r="T746" s="213">
        <v>3.0000000000000005E-3</v>
      </c>
      <c r="U746" s="213" t="s">
        <v>690</v>
      </c>
      <c r="V746" s="207"/>
      <c r="W746" s="208"/>
      <c r="X746" s="208"/>
      <c r="Y746" s="208"/>
      <c r="Z746" s="208"/>
      <c r="AA746" s="208"/>
      <c r="AB746" s="208"/>
      <c r="AC746" s="208"/>
      <c r="AD746" s="208"/>
      <c r="AE746" s="208"/>
      <c r="AF746" s="208"/>
      <c r="AG746" s="208"/>
      <c r="AH746" s="208"/>
      <c r="AI746" s="208"/>
      <c r="AJ746" s="208"/>
      <c r="AK746" s="208"/>
      <c r="AL746" s="208"/>
      <c r="AM746" s="208"/>
      <c r="AN746" s="208"/>
      <c r="AO746" s="208"/>
      <c r="AP746" s="208"/>
      <c r="AQ746" s="208"/>
      <c r="AR746" s="208"/>
      <c r="AS746" s="208"/>
      <c r="AT746" s="208"/>
      <c r="AU746" s="208"/>
      <c r="AV746" s="208"/>
      <c r="AW746" s="208"/>
      <c r="AX746" s="208"/>
      <c r="AY746" s="208"/>
      <c r="AZ746" s="208"/>
      <c r="BA746" s="208"/>
      <c r="BB746" s="208"/>
      <c r="BC746" s="208"/>
      <c r="BD746" s="208"/>
      <c r="BE746" s="208"/>
      <c r="BF746" s="208"/>
      <c r="BG746" s="208"/>
      <c r="BH746" s="208"/>
      <c r="BI746" s="208"/>
      <c r="BJ746" s="208"/>
      <c r="BK746" s="208"/>
      <c r="BL746" s="208"/>
      <c r="BM746" s="56"/>
    </row>
    <row r="747" spans="1:65">
      <c r="A747" s="29"/>
      <c r="B747" s="3" t="s">
        <v>274</v>
      </c>
      <c r="C747" s="28"/>
      <c r="D747" s="23" t="s">
        <v>690</v>
      </c>
      <c r="E747" s="23" t="s">
        <v>690</v>
      </c>
      <c r="F747" s="23" t="s">
        <v>690</v>
      </c>
      <c r="G747" s="23" t="s">
        <v>690</v>
      </c>
      <c r="H747" s="23">
        <v>6.0000000000000001E-3</v>
      </c>
      <c r="I747" s="23" t="s">
        <v>690</v>
      </c>
      <c r="J747" s="23">
        <v>5.4999999999999997E-3</v>
      </c>
      <c r="K747" s="23" t="s">
        <v>690</v>
      </c>
      <c r="L747" s="23" t="s">
        <v>690</v>
      </c>
      <c r="M747" s="23" t="s">
        <v>690</v>
      </c>
      <c r="N747" s="23" t="s">
        <v>690</v>
      </c>
      <c r="O747" s="23" t="s">
        <v>690</v>
      </c>
      <c r="P747" s="23" t="s">
        <v>690</v>
      </c>
      <c r="Q747" s="23" t="s">
        <v>690</v>
      </c>
      <c r="R747" s="23">
        <v>0.01</v>
      </c>
      <c r="S747" s="23" t="s">
        <v>690</v>
      </c>
      <c r="T747" s="23">
        <v>3.0000000000000001E-3</v>
      </c>
      <c r="U747" s="23" t="s">
        <v>690</v>
      </c>
      <c r="V747" s="207"/>
      <c r="W747" s="208"/>
      <c r="X747" s="208"/>
      <c r="Y747" s="208"/>
      <c r="Z747" s="208"/>
      <c r="AA747" s="208"/>
      <c r="AB747" s="208"/>
      <c r="AC747" s="208"/>
      <c r="AD747" s="208"/>
      <c r="AE747" s="208"/>
      <c r="AF747" s="208"/>
      <c r="AG747" s="208"/>
      <c r="AH747" s="208"/>
      <c r="AI747" s="208"/>
      <c r="AJ747" s="208"/>
      <c r="AK747" s="208"/>
      <c r="AL747" s="208"/>
      <c r="AM747" s="208"/>
      <c r="AN747" s="208"/>
      <c r="AO747" s="208"/>
      <c r="AP747" s="208"/>
      <c r="AQ747" s="208"/>
      <c r="AR747" s="208"/>
      <c r="AS747" s="208"/>
      <c r="AT747" s="208"/>
      <c r="AU747" s="208"/>
      <c r="AV747" s="208"/>
      <c r="AW747" s="208"/>
      <c r="AX747" s="208"/>
      <c r="AY747" s="208"/>
      <c r="AZ747" s="208"/>
      <c r="BA747" s="208"/>
      <c r="BB747" s="208"/>
      <c r="BC747" s="208"/>
      <c r="BD747" s="208"/>
      <c r="BE747" s="208"/>
      <c r="BF747" s="208"/>
      <c r="BG747" s="208"/>
      <c r="BH747" s="208"/>
      <c r="BI747" s="208"/>
      <c r="BJ747" s="208"/>
      <c r="BK747" s="208"/>
      <c r="BL747" s="208"/>
      <c r="BM747" s="56"/>
    </row>
    <row r="748" spans="1:65">
      <c r="A748" s="29"/>
      <c r="B748" s="3" t="s">
        <v>275</v>
      </c>
      <c r="C748" s="28"/>
      <c r="D748" s="23" t="s">
        <v>690</v>
      </c>
      <c r="E748" s="23" t="s">
        <v>690</v>
      </c>
      <c r="F748" s="23" t="s">
        <v>690</v>
      </c>
      <c r="G748" s="23" t="s">
        <v>690</v>
      </c>
      <c r="H748" s="23">
        <v>7.0710678118654751E-4</v>
      </c>
      <c r="I748" s="23" t="s">
        <v>690</v>
      </c>
      <c r="J748" s="23">
        <v>2.4832774042918924E-3</v>
      </c>
      <c r="K748" s="23" t="s">
        <v>690</v>
      </c>
      <c r="L748" s="23" t="s">
        <v>690</v>
      </c>
      <c r="M748" s="23" t="s">
        <v>690</v>
      </c>
      <c r="N748" s="23" t="s">
        <v>690</v>
      </c>
      <c r="O748" s="23" t="s">
        <v>690</v>
      </c>
      <c r="P748" s="23" t="s">
        <v>690</v>
      </c>
      <c r="Q748" s="23" t="s">
        <v>690</v>
      </c>
      <c r="R748" s="23">
        <v>2.0736441353327723E-3</v>
      </c>
      <c r="S748" s="23" t="s">
        <v>690</v>
      </c>
      <c r="T748" s="23">
        <v>6.3245553203367599E-4</v>
      </c>
      <c r="U748" s="23" t="s">
        <v>690</v>
      </c>
      <c r="V748" s="207"/>
      <c r="W748" s="208"/>
      <c r="X748" s="208"/>
      <c r="Y748" s="208"/>
      <c r="Z748" s="208"/>
      <c r="AA748" s="208"/>
      <c r="AB748" s="208"/>
      <c r="AC748" s="208"/>
      <c r="AD748" s="208"/>
      <c r="AE748" s="208"/>
      <c r="AF748" s="208"/>
      <c r="AG748" s="208"/>
      <c r="AH748" s="208"/>
      <c r="AI748" s="208"/>
      <c r="AJ748" s="208"/>
      <c r="AK748" s="208"/>
      <c r="AL748" s="208"/>
      <c r="AM748" s="208"/>
      <c r="AN748" s="208"/>
      <c r="AO748" s="208"/>
      <c r="AP748" s="208"/>
      <c r="AQ748" s="208"/>
      <c r="AR748" s="208"/>
      <c r="AS748" s="208"/>
      <c r="AT748" s="208"/>
      <c r="AU748" s="208"/>
      <c r="AV748" s="208"/>
      <c r="AW748" s="208"/>
      <c r="AX748" s="208"/>
      <c r="AY748" s="208"/>
      <c r="AZ748" s="208"/>
      <c r="BA748" s="208"/>
      <c r="BB748" s="208"/>
      <c r="BC748" s="208"/>
      <c r="BD748" s="208"/>
      <c r="BE748" s="208"/>
      <c r="BF748" s="208"/>
      <c r="BG748" s="208"/>
      <c r="BH748" s="208"/>
      <c r="BI748" s="208"/>
      <c r="BJ748" s="208"/>
      <c r="BK748" s="208"/>
      <c r="BL748" s="208"/>
      <c r="BM748" s="56"/>
    </row>
    <row r="749" spans="1:65">
      <c r="A749" s="29"/>
      <c r="B749" s="3" t="s">
        <v>87</v>
      </c>
      <c r="C749" s="28"/>
      <c r="D749" s="13" t="s">
        <v>690</v>
      </c>
      <c r="E749" s="13" t="s">
        <v>690</v>
      </c>
      <c r="F749" s="13" t="s">
        <v>690</v>
      </c>
      <c r="G749" s="13" t="s">
        <v>690</v>
      </c>
      <c r="H749" s="13">
        <v>0.11785113019775792</v>
      </c>
      <c r="I749" s="13" t="s">
        <v>690</v>
      </c>
      <c r="J749" s="13">
        <v>0.42570469787861015</v>
      </c>
      <c r="K749" s="13" t="s">
        <v>690</v>
      </c>
      <c r="L749" s="13" t="s">
        <v>690</v>
      </c>
      <c r="M749" s="13" t="s">
        <v>690</v>
      </c>
      <c r="N749" s="13" t="s">
        <v>690</v>
      </c>
      <c r="O749" s="13" t="s">
        <v>690</v>
      </c>
      <c r="P749" s="13" t="s">
        <v>690</v>
      </c>
      <c r="Q749" s="13" t="s">
        <v>690</v>
      </c>
      <c r="R749" s="13">
        <v>0.21827833003502867</v>
      </c>
      <c r="S749" s="13" t="s">
        <v>690</v>
      </c>
      <c r="T749" s="13">
        <v>0.21081851067789195</v>
      </c>
      <c r="U749" s="13" t="s">
        <v>690</v>
      </c>
      <c r="V749" s="155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29"/>
      <c r="B750" s="3" t="s">
        <v>276</v>
      </c>
      <c r="C750" s="28"/>
      <c r="D750" s="13" t="s">
        <v>690</v>
      </c>
      <c r="E750" s="13" t="s">
        <v>690</v>
      </c>
      <c r="F750" s="13" t="s">
        <v>690</v>
      </c>
      <c r="G750" s="13" t="s">
        <v>690</v>
      </c>
      <c r="H750" s="13" t="s">
        <v>690</v>
      </c>
      <c r="I750" s="13" t="s">
        <v>690</v>
      </c>
      <c r="J750" s="13" t="s">
        <v>690</v>
      </c>
      <c r="K750" s="13" t="s">
        <v>690</v>
      </c>
      <c r="L750" s="13" t="s">
        <v>690</v>
      </c>
      <c r="M750" s="13" t="s">
        <v>690</v>
      </c>
      <c r="N750" s="13" t="s">
        <v>690</v>
      </c>
      <c r="O750" s="13" t="s">
        <v>690</v>
      </c>
      <c r="P750" s="13" t="s">
        <v>690</v>
      </c>
      <c r="Q750" s="13" t="s">
        <v>690</v>
      </c>
      <c r="R750" s="13" t="s">
        <v>690</v>
      </c>
      <c r="S750" s="13" t="s">
        <v>690</v>
      </c>
      <c r="T750" s="13" t="s">
        <v>690</v>
      </c>
      <c r="U750" s="13" t="s">
        <v>690</v>
      </c>
      <c r="V750" s="155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A751" s="29"/>
      <c r="B751" s="45" t="s">
        <v>277</v>
      </c>
      <c r="C751" s="46"/>
      <c r="D751" s="44">
        <v>0.54</v>
      </c>
      <c r="E751" s="44">
        <v>25.89</v>
      </c>
      <c r="F751" s="44">
        <v>12.41</v>
      </c>
      <c r="G751" s="44">
        <v>25.89</v>
      </c>
      <c r="H751" s="44">
        <v>1.84</v>
      </c>
      <c r="I751" s="44">
        <v>0.54</v>
      </c>
      <c r="J751" s="44">
        <v>2.0699999999999998</v>
      </c>
      <c r="K751" s="44">
        <v>12.41</v>
      </c>
      <c r="L751" s="44">
        <v>0.54</v>
      </c>
      <c r="M751" s="44">
        <v>0.81</v>
      </c>
      <c r="N751" s="44">
        <v>0.54</v>
      </c>
      <c r="O751" s="44">
        <v>12.41</v>
      </c>
      <c r="P751" s="44">
        <v>0.54</v>
      </c>
      <c r="Q751" s="44">
        <v>0.54</v>
      </c>
      <c r="R751" s="44">
        <v>4.05</v>
      </c>
      <c r="S751" s="44">
        <v>0.54</v>
      </c>
      <c r="T751" s="44">
        <v>0.54</v>
      </c>
      <c r="U751" s="44">
        <v>0.54</v>
      </c>
      <c r="V751" s="155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B752" s="3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BM752" s="55"/>
    </row>
    <row r="753" spans="1:65" ht="15">
      <c r="B753" s="8" t="s">
        <v>539</v>
      </c>
      <c r="BM753" s="27" t="s">
        <v>67</v>
      </c>
    </row>
    <row r="754" spans="1:65" ht="15">
      <c r="A754" s="24" t="s">
        <v>60</v>
      </c>
      <c r="B754" s="18" t="s">
        <v>111</v>
      </c>
      <c r="C754" s="15" t="s">
        <v>112</v>
      </c>
      <c r="D754" s="16" t="s">
        <v>231</v>
      </c>
      <c r="E754" s="17" t="s">
        <v>231</v>
      </c>
      <c r="F754" s="17" t="s">
        <v>231</v>
      </c>
      <c r="G754" s="17" t="s">
        <v>231</v>
      </c>
      <c r="H754" s="17" t="s">
        <v>231</v>
      </c>
      <c r="I754" s="17" t="s">
        <v>231</v>
      </c>
      <c r="J754" s="17" t="s">
        <v>231</v>
      </c>
      <c r="K754" s="17" t="s">
        <v>231</v>
      </c>
      <c r="L754" s="17" t="s">
        <v>231</v>
      </c>
      <c r="M754" s="17" t="s">
        <v>231</v>
      </c>
      <c r="N754" s="17" t="s">
        <v>231</v>
      </c>
      <c r="O754" s="17" t="s">
        <v>231</v>
      </c>
      <c r="P754" s="17" t="s">
        <v>231</v>
      </c>
      <c r="Q754" s="17" t="s">
        <v>231</v>
      </c>
      <c r="R754" s="17" t="s">
        <v>231</v>
      </c>
      <c r="S754" s="17" t="s">
        <v>231</v>
      </c>
      <c r="T754" s="17" t="s">
        <v>231</v>
      </c>
      <c r="U754" s="17" t="s">
        <v>231</v>
      </c>
      <c r="V754" s="17" t="s">
        <v>231</v>
      </c>
      <c r="W754" s="17" t="s">
        <v>231</v>
      </c>
      <c r="X754" s="17" t="s">
        <v>231</v>
      </c>
      <c r="Y754" s="17" t="s">
        <v>231</v>
      </c>
      <c r="Z754" s="17" t="s">
        <v>231</v>
      </c>
      <c r="AA754" s="155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7">
        <v>1</v>
      </c>
    </row>
    <row r="755" spans="1:65">
      <c r="A755" s="29"/>
      <c r="B755" s="19" t="s">
        <v>232</v>
      </c>
      <c r="C755" s="9" t="s">
        <v>232</v>
      </c>
      <c r="D755" s="153" t="s">
        <v>234</v>
      </c>
      <c r="E755" s="154" t="s">
        <v>235</v>
      </c>
      <c r="F755" s="154" t="s">
        <v>236</v>
      </c>
      <c r="G755" s="154" t="s">
        <v>237</v>
      </c>
      <c r="H755" s="154" t="s">
        <v>238</v>
      </c>
      <c r="I755" s="154" t="s">
        <v>240</v>
      </c>
      <c r="J755" s="154" t="s">
        <v>241</v>
      </c>
      <c r="K755" s="154" t="s">
        <v>242</v>
      </c>
      <c r="L755" s="154" t="s">
        <v>243</v>
      </c>
      <c r="M755" s="154" t="s">
        <v>245</v>
      </c>
      <c r="N755" s="154" t="s">
        <v>246</v>
      </c>
      <c r="O755" s="154" t="s">
        <v>248</v>
      </c>
      <c r="P755" s="154" t="s">
        <v>249</v>
      </c>
      <c r="Q755" s="154" t="s">
        <v>251</v>
      </c>
      <c r="R755" s="154" t="s">
        <v>252</v>
      </c>
      <c r="S755" s="154" t="s">
        <v>253</v>
      </c>
      <c r="T755" s="154" t="s">
        <v>254</v>
      </c>
      <c r="U755" s="154" t="s">
        <v>256</v>
      </c>
      <c r="V755" s="154" t="s">
        <v>260</v>
      </c>
      <c r="W755" s="154" t="s">
        <v>261</v>
      </c>
      <c r="X755" s="154" t="s">
        <v>262</v>
      </c>
      <c r="Y755" s="154" t="s">
        <v>263</v>
      </c>
      <c r="Z755" s="154" t="s">
        <v>264</v>
      </c>
      <c r="AA755" s="155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7" t="s">
        <v>1</v>
      </c>
    </row>
    <row r="756" spans="1:65">
      <c r="A756" s="29"/>
      <c r="B756" s="19"/>
      <c r="C756" s="9"/>
      <c r="D756" s="10" t="s">
        <v>299</v>
      </c>
      <c r="E756" s="11" t="s">
        <v>115</v>
      </c>
      <c r="F756" s="11" t="s">
        <v>115</v>
      </c>
      <c r="G756" s="11" t="s">
        <v>299</v>
      </c>
      <c r="H756" s="11" t="s">
        <v>115</v>
      </c>
      <c r="I756" s="11" t="s">
        <v>299</v>
      </c>
      <c r="J756" s="11" t="s">
        <v>115</v>
      </c>
      <c r="K756" s="11" t="s">
        <v>299</v>
      </c>
      <c r="L756" s="11" t="s">
        <v>115</v>
      </c>
      <c r="M756" s="11" t="s">
        <v>115</v>
      </c>
      <c r="N756" s="11" t="s">
        <v>115</v>
      </c>
      <c r="O756" s="11" t="s">
        <v>300</v>
      </c>
      <c r="P756" s="11" t="s">
        <v>299</v>
      </c>
      <c r="Q756" s="11" t="s">
        <v>299</v>
      </c>
      <c r="R756" s="11" t="s">
        <v>115</v>
      </c>
      <c r="S756" s="11" t="s">
        <v>299</v>
      </c>
      <c r="T756" s="11" t="s">
        <v>115</v>
      </c>
      <c r="U756" s="11" t="s">
        <v>299</v>
      </c>
      <c r="V756" s="11" t="s">
        <v>300</v>
      </c>
      <c r="W756" s="11" t="s">
        <v>299</v>
      </c>
      <c r="X756" s="11" t="s">
        <v>299</v>
      </c>
      <c r="Y756" s="11" t="s">
        <v>299</v>
      </c>
      <c r="Z756" s="11" t="s">
        <v>299</v>
      </c>
      <c r="AA756" s="155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7">
        <v>3</v>
      </c>
    </row>
    <row r="757" spans="1:65">
      <c r="A757" s="29"/>
      <c r="B757" s="19"/>
      <c r="C757" s="9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155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7">
        <v>3</v>
      </c>
    </row>
    <row r="758" spans="1:65">
      <c r="A758" s="29"/>
      <c r="B758" s="18">
        <v>1</v>
      </c>
      <c r="C758" s="14">
        <v>1</v>
      </c>
      <c r="D758" s="204">
        <v>0.14000000000000001</v>
      </c>
      <c r="E758" s="204">
        <v>0.13500000000000001</v>
      </c>
      <c r="F758" s="205">
        <v>0.15</v>
      </c>
      <c r="G758" s="204">
        <v>0.13</v>
      </c>
      <c r="H758" s="204">
        <v>0.125</v>
      </c>
      <c r="I758" s="204">
        <v>0.13</v>
      </c>
      <c r="J758" s="205">
        <v>0.15</v>
      </c>
      <c r="K758" s="205">
        <v>0.15</v>
      </c>
      <c r="L758" s="204">
        <v>0.13140000000000002</v>
      </c>
      <c r="M758" s="205">
        <v>0.11</v>
      </c>
      <c r="N758" s="204">
        <v>0.125</v>
      </c>
      <c r="O758" s="205">
        <v>0.1</v>
      </c>
      <c r="P758" s="205">
        <v>0.09</v>
      </c>
      <c r="Q758" s="204">
        <v>0.13</v>
      </c>
      <c r="R758" s="204">
        <v>0.122</v>
      </c>
      <c r="S758" s="204">
        <v>0.13</v>
      </c>
      <c r="T758" s="204">
        <v>0.125</v>
      </c>
      <c r="U758" s="204">
        <v>0.12</v>
      </c>
      <c r="V758" s="204">
        <v>0.13500000000000001</v>
      </c>
      <c r="W758" s="204">
        <v>0.13</v>
      </c>
      <c r="X758" s="204">
        <v>0.13</v>
      </c>
      <c r="Y758" s="204">
        <v>0.13</v>
      </c>
      <c r="Z758" s="204">
        <v>0.14000000000000001</v>
      </c>
      <c r="AA758" s="207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8"/>
      <c r="AT758" s="208"/>
      <c r="AU758" s="208"/>
      <c r="AV758" s="208"/>
      <c r="AW758" s="208"/>
      <c r="AX758" s="208"/>
      <c r="AY758" s="208"/>
      <c r="AZ758" s="208"/>
      <c r="BA758" s="208"/>
      <c r="BB758" s="208"/>
      <c r="BC758" s="208"/>
      <c r="BD758" s="208"/>
      <c r="BE758" s="208"/>
      <c r="BF758" s="208"/>
      <c r="BG758" s="208"/>
      <c r="BH758" s="208"/>
      <c r="BI758" s="208"/>
      <c r="BJ758" s="208"/>
      <c r="BK758" s="208"/>
      <c r="BL758" s="208"/>
      <c r="BM758" s="209">
        <v>1</v>
      </c>
    </row>
    <row r="759" spans="1:65">
      <c r="A759" s="29"/>
      <c r="B759" s="19">
        <v>1</v>
      </c>
      <c r="C759" s="9">
        <v>2</v>
      </c>
      <c r="D759" s="23">
        <v>0.14000000000000001</v>
      </c>
      <c r="E759" s="23">
        <v>0.13</v>
      </c>
      <c r="F759" s="211">
        <v>0.15</v>
      </c>
      <c r="G759" s="23">
        <v>0.13</v>
      </c>
      <c r="H759" s="23">
        <v>0.13200000000000001</v>
      </c>
      <c r="I759" s="23">
        <v>0.13</v>
      </c>
      <c r="J759" s="211">
        <v>0.13999999999999999</v>
      </c>
      <c r="K759" s="211">
        <v>0.14000000000000001</v>
      </c>
      <c r="L759" s="23">
        <v>0.13250000000000001</v>
      </c>
      <c r="M759" s="211">
        <v>0.11</v>
      </c>
      <c r="N759" s="23">
        <v>0.129</v>
      </c>
      <c r="O759" s="211">
        <v>0.11</v>
      </c>
      <c r="P759" s="211">
        <v>0.09</v>
      </c>
      <c r="Q759" s="23">
        <v>0.13</v>
      </c>
      <c r="R759" s="23">
        <v>0.121</v>
      </c>
      <c r="S759" s="23">
        <v>0.13</v>
      </c>
      <c r="T759" s="23">
        <v>0.127</v>
      </c>
      <c r="U759" s="23">
        <v>0.13</v>
      </c>
      <c r="V759" s="23">
        <v>0.127</v>
      </c>
      <c r="W759" s="23">
        <v>0.13</v>
      </c>
      <c r="X759" s="23">
        <v>0.13</v>
      </c>
      <c r="Y759" s="23">
        <v>0.13</v>
      </c>
      <c r="Z759" s="23">
        <v>0.13</v>
      </c>
      <c r="AA759" s="207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08"/>
      <c r="AT759" s="208"/>
      <c r="AU759" s="208"/>
      <c r="AV759" s="208"/>
      <c r="AW759" s="208"/>
      <c r="AX759" s="208"/>
      <c r="AY759" s="208"/>
      <c r="AZ759" s="208"/>
      <c r="BA759" s="208"/>
      <c r="BB759" s="208"/>
      <c r="BC759" s="208"/>
      <c r="BD759" s="208"/>
      <c r="BE759" s="208"/>
      <c r="BF759" s="208"/>
      <c r="BG759" s="208"/>
      <c r="BH759" s="208"/>
      <c r="BI759" s="208"/>
      <c r="BJ759" s="208"/>
      <c r="BK759" s="208"/>
      <c r="BL759" s="208"/>
      <c r="BM759" s="209">
        <v>16</v>
      </c>
    </row>
    <row r="760" spans="1:65">
      <c r="A760" s="29"/>
      <c r="B760" s="19">
        <v>1</v>
      </c>
      <c r="C760" s="9">
        <v>3</v>
      </c>
      <c r="D760" s="23">
        <v>0.13</v>
      </c>
      <c r="E760" s="23">
        <v>0.13</v>
      </c>
      <c r="F760" s="211">
        <v>0.15</v>
      </c>
      <c r="G760" s="23">
        <v>0.13</v>
      </c>
      <c r="H760" s="23">
        <v>0.128</v>
      </c>
      <c r="I760" s="23">
        <v>0.125</v>
      </c>
      <c r="J760" s="211">
        <v>0.14499999999999999</v>
      </c>
      <c r="K760" s="211">
        <v>0.15</v>
      </c>
      <c r="L760" s="23">
        <v>0.13190000000000002</v>
      </c>
      <c r="M760" s="211">
        <v>0.11</v>
      </c>
      <c r="N760" s="23">
        <v>0.129</v>
      </c>
      <c r="O760" s="211">
        <v>0.1</v>
      </c>
      <c r="P760" s="211">
        <v>0.09</v>
      </c>
      <c r="Q760" s="23">
        <v>0.13</v>
      </c>
      <c r="R760" s="23">
        <v>0.121</v>
      </c>
      <c r="S760" s="23">
        <v>0.13</v>
      </c>
      <c r="T760" s="23">
        <v>0.127</v>
      </c>
      <c r="U760" s="23">
        <v>0.12</v>
      </c>
      <c r="V760" s="23">
        <v>0.129</v>
      </c>
      <c r="W760" s="23">
        <v>0.13</v>
      </c>
      <c r="X760" s="23">
        <v>0.13</v>
      </c>
      <c r="Y760" s="23">
        <v>0.13</v>
      </c>
      <c r="Z760" s="23">
        <v>0.13</v>
      </c>
      <c r="AA760" s="207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08"/>
      <c r="AT760" s="208"/>
      <c r="AU760" s="208"/>
      <c r="AV760" s="208"/>
      <c r="AW760" s="208"/>
      <c r="AX760" s="208"/>
      <c r="AY760" s="208"/>
      <c r="AZ760" s="208"/>
      <c r="BA760" s="208"/>
      <c r="BB760" s="208"/>
      <c r="BC760" s="208"/>
      <c r="BD760" s="208"/>
      <c r="BE760" s="208"/>
      <c r="BF760" s="208"/>
      <c r="BG760" s="208"/>
      <c r="BH760" s="208"/>
      <c r="BI760" s="208"/>
      <c r="BJ760" s="208"/>
      <c r="BK760" s="208"/>
      <c r="BL760" s="208"/>
      <c r="BM760" s="209">
        <v>16</v>
      </c>
    </row>
    <row r="761" spans="1:65">
      <c r="A761" s="29"/>
      <c r="B761" s="19">
        <v>1</v>
      </c>
      <c r="C761" s="9">
        <v>4</v>
      </c>
      <c r="D761" s="23">
        <v>0.13</v>
      </c>
      <c r="E761" s="23">
        <v>0.13</v>
      </c>
      <c r="F761" s="211">
        <v>0.16</v>
      </c>
      <c r="G761" s="23">
        <v>0.13</v>
      </c>
      <c r="H761" s="23">
        <v>0.126</v>
      </c>
      <c r="I761" s="23">
        <v>0.13</v>
      </c>
      <c r="J761" s="211">
        <v>0.13500000000000001</v>
      </c>
      <c r="K761" s="211">
        <v>0.15</v>
      </c>
      <c r="L761" s="23">
        <v>0.13070000000000001</v>
      </c>
      <c r="M761" s="211">
        <v>0.11</v>
      </c>
      <c r="N761" s="23">
        <v>0.125</v>
      </c>
      <c r="O761" s="211">
        <v>0.11</v>
      </c>
      <c r="P761" s="211">
        <v>0.09</v>
      </c>
      <c r="Q761" s="23">
        <v>0.13</v>
      </c>
      <c r="R761" s="23">
        <v>0.13600000000000001</v>
      </c>
      <c r="S761" s="23">
        <v>0.13</v>
      </c>
      <c r="T761" s="23">
        <v>0.127</v>
      </c>
      <c r="U761" s="23">
        <v>0.12</v>
      </c>
      <c r="V761" s="23">
        <v>0.13300000000000001</v>
      </c>
      <c r="W761" s="23">
        <v>0.13</v>
      </c>
      <c r="X761" s="23">
        <v>0.13</v>
      </c>
      <c r="Y761" s="23">
        <v>0.13</v>
      </c>
      <c r="Z761" s="23">
        <v>0.13</v>
      </c>
      <c r="AA761" s="207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08"/>
      <c r="AT761" s="208"/>
      <c r="AU761" s="208"/>
      <c r="AV761" s="208"/>
      <c r="AW761" s="208"/>
      <c r="AX761" s="208"/>
      <c r="AY761" s="208"/>
      <c r="AZ761" s="208"/>
      <c r="BA761" s="208"/>
      <c r="BB761" s="208"/>
      <c r="BC761" s="208"/>
      <c r="BD761" s="208"/>
      <c r="BE761" s="208"/>
      <c r="BF761" s="208"/>
      <c r="BG761" s="208"/>
      <c r="BH761" s="208"/>
      <c r="BI761" s="208"/>
      <c r="BJ761" s="208"/>
      <c r="BK761" s="208"/>
      <c r="BL761" s="208"/>
      <c r="BM761" s="209">
        <v>0.12949411764705882</v>
      </c>
    </row>
    <row r="762" spans="1:65">
      <c r="A762" s="29"/>
      <c r="B762" s="19">
        <v>1</v>
      </c>
      <c r="C762" s="9">
        <v>5</v>
      </c>
      <c r="D762" s="23">
        <v>0.13</v>
      </c>
      <c r="E762" s="23">
        <v>0.13500000000000001</v>
      </c>
      <c r="F762" s="211">
        <v>0.16</v>
      </c>
      <c r="G762" s="23">
        <v>0.13</v>
      </c>
      <c r="H762" s="23">
        <v>0.129</v>
      </c>
      <c r="I762" s="23">
        <v>0.13</v>
      </c>
      <c r="J762" s="211">
        <v>0.13999999999999999</v>
      </c>
      <c r="K762" s="211">
        <v>0.16</v>
      </c>
      <c r="L762" s="23">
        <v>0.1321</v>
      </c>
      <c r="M762" s="211">
        <v>0.11</v>
      </c>
      <c r="N762" s="23">
        <v>0.125</v>
      </c>
      <c r="O762" s="211">
        <v>0.1</v>
      </c>
      <c r="P762" s="211">
        <v>0.08</v>
      </c>
      <c r="Q762" s="23">
        <v>0.13</v>
      </c>
      <c r="R762" s="23">
        <v>0.128</v>
      </c>
      <c r="S762" s="23">
        <v>0.13</v>
      </c>
      <c r="T762" s="23">
        <v>0.129</v>
      </c>
      <c r="U762" s="23">
        <v>0.13</v>
      </c>
      <c r="V762" s="23">
        <v>0.13</v>
      </c>
      <c r="W762" s="23">
        <v>0.13</v>
      </c>
      <c r="X762" s="23">
        <v>0.14000000000000001</v>
      </c>
      <c r="Y762" s="23">
        <v>0.13</v>
      </c>
      <c r="Z762" s="23">
        <v>0.13</v>
      </c>
      <c r="AA762" s="207"/>
      <c r="AB762" s="208"/>
      <c r="AC762" s="208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08"/>
      <c r="AT762" s="208"/>
      <c r="AU762" s="208"/>
      <c r="AV762" s="208"/>
      <c r="AW762" s="208"/>
      <c r="AX762" s="208"/>
      <c r="AY762" s="208"/>
      <c r="AZ762" s="208"/>
      <c r="BA762" s="208"/>
      <c r="BB762" s="208"/>
      <c r="BC762" s="208"/>
      <c r="BD762" s="208"/>
      <c r="BE762" s="208"/>
      <c r="BF762" s="208"/>
      <c r="BG762" s="208"/>
      <c r="BH762" s="208"/>
      <c r="BI762" s="208"/>
      <c r="BJ762" s="208"/>
      <c r="BK762" s="208"/>
      <c r="BL762" s="208"/>
      <c r="BM762" s="209">
        <v>53</v>
      </c>
    </row>
    <row r="763" spans="1:65">
      <c r="A763" s="29"/>
      <c r="B763" s="19">
        <v>1</v>
      </c>
      <c r="C763" s="9">
        <v>6</v>
      </c>
      <c r="D763" s="23">
        <v>0.13</v>
      </c>
      <c r="E763" s="23">
        <v>0.13</v>
      </c>
      <c r="F763" s="211">
        <v>0.15</v>
      </c>
      <c r="G763" s="23">
        <v>0.14000000000000001</v>
      </c>
      <c r="H763" s="23">
        <v>0.125</v>
      </c>
      <c r="I763" s="23">
        <v>0.125</v>
      </c>
      <c r="J763" s="211">
        <v>0.14499999999999999</v>
      </c>
      <c r="K763" s="211">
        <v>0.15</v>
      </c>
      <c r="L763" s="23">
        <v>0.1328</v>
      </c>
      <c r="M763" s="211">
        <v>0.11</v>
      </c>
      <c r="N763" s="23">
        <v>0.125</v>
      </c>
      <c r="O763" s="211">
        <v>0.1</v>
      </c>
      <c r="P763" s="211">
        <v>0.1</v>
      </c>
      <c r="Q763" s="23">
        <v>0.13</v>
      </c>
      <c r="R763" s="23">
        <v>0.13</v>
      </c>
      <c r="S763" s="23">
        <v>0.13</v>
      </c>
      <c r="T763" s="23">
        <v>0.127</v>
      </c>
      <c r="U763" s="23">
        <v>0.12</v>
      </c>
      <c r="V763" s="23">
        <v>0.13</v>
      </c>
      <c r="W763" s="23">
        <v>0.13</v>
      </c>
      <c r="X763" s="23">
        <v>0.13</v>
      </c>
      <c r="Y763" s="23">
        <v>0.13</v>
      </c>
      <c r="Z763" s="23">
        <v>0.13</v>
      </c>
      <c r="AA763" s="207"/>
      <c r="AB763" s="208"/>
      <c r="AC763" s="208"/>
      <c r="AD763" s="208"/>
      <c r="AE763" s="208"/>
      <c r="AF763" s="208"/>
      <c r="AG763" s="208"/>
      <c r="AH763" s="208"/>
      <c r="AI763" s="208"/>
      <c r="AJ763" s="208"/>
      <c r="AK763" s="208"/>
      <c r="AL763" s="208"/>
      <c r="AM763" s="208"/>
      <c r="AN763" s="208"/>
      <c r="AO763" s="208"/>
      <c r="AP763" s="208"/>
      <c r="AQ763" s="208"/>
      <c r="AR763" s="208"/>
      <c r="AS763" s="208"/>
      <c r="AT763" s="208"/>
      <c r="AU763" s="208"/>
      <c r="AV763" s="208"/>
      <c r="AW763" s="208"/>
      <c r="AX763" s="208"/>
      <c r="AY763" s="208"/>
      <c r="AZ763" s="208"/>
      <c r="BA763" s="208"/>
      <c r="BB763" s="208"/>
      <c r="BC763" s="208"/>
      <c r="BD763" s="208"/>
      <c r="BE763" s="208"/>
      <c r="BF763" s="208"/>
      <c r="BG763" s="208"/>
      <c r="BH763" s="208"/>
      <c r="BI763" s="208"/>
      <c r="BJ763" s="208"/>
      <c r="BK763" s="208"/>
      <c r="BL763" s="208"/>
      <c r="BM763" s="56"/>
    </row>
    <row r="764" spans="1:65">
      <c r="A764" s="29"/>
      <c r="B764" s="20" t="s">
        <v>273</v>
      </c>
      <c r="C764" s="12"/>
      <c r="D764" s="213">
        <v>0.13333333333333333</v>
      </c>
      <c r="E764" s="213">
        <v>0.13166666666666668</v>
      </c>
      <c r="F764" s="213">
        <v>0.15333333333333335</v>
      </c>
      <c r="G764" s="213">
        <v>0.13166666666666668</v>
      </c>
      <c r="H764" s="213">
        <v>0.1275</v>
      </c>
      <c r="I764" s="213">
        <v>0.12833333333333333</v>
      </c>
      <c r="J764" s="213">
        <v>0.14249999999999999</v>
      </c>
      <c r="K764" s="213">
        <v>0.15000000000000002</v>
      </c>
      <c r="L764" s="213">
        <v>0.13190000000000002</v>
      </c>
      <c r="M764" s="213">
        <v>0.11</v>
      </c>
      <c r="N764" s="213">
        <v>0.12633333333333333</v>
      </c>
      <c r="O764" s="213">
        <v>0.10333333333333333</v>
      </c>
      <c r="P764" s="213">
        <v>9.0000000000000011E-2</v>
      </c>
      <c r="Q764" s="213">
        <v>0.13</v>
      </c>
      <c r="R764" s="213">
        <v>0.12633333333333333</v>
      </c>
      <c r="S764" s="213">
        <v>0.13</v>
      </c>
      <c r="T764" s="213">
        <v>0.127</v>
      </c>
      <c r="U764" s="213">
        <v>0.12333333333333334</v>
      </c>
      <c r="V764" s="213">
        <v>0.13066666666666668</v>
      </c>
      <c r="W764" s="213">
        <v>0.13</v>
      </c>
      <c r="X764" s="213">
        <v>0.13166666666666668</v>
      </c>
      <c r="Y764" s="213">
        <v>0.13</v>
      </c>
      <c r="Z764" s="213">
        <v>0.13166666666666668</v>
      </c>
      <c r="AA764" s="207"/>
      <c r="AB764" s="208"/>
      <c r="AC764" s="208"/>
      <c r="AD764" s="208"/>
      <c r="AE764" s="208"/>
      <c r="AF764" s="208"/>
      <c r="AG764" s="208"/>
      <c r="AH764" s="208"/>
      <c r="AI764" s="208"/>
      <c r="AJ764" s="208"/>
      <c r="AK764" s="208"/>
      <c r="AL764" s="208"/>
      <c r="AM764" s="208"/>
      <c r="AN764" s="208"/>
      <c r="AO764" s="208"/>
      <c r="AP764" s="208"/>
      <c r="AQ764" s="208"/>
      <c r="AR764" s="208"/>
      <c r="AS764" s="208"/>
      <c r="AT764" s="208"/>
      <c r="AU764" s="208"/>
      <c r="AV764" s="208"/>
      <c r="AW764" s="208"/>
      <c r="AX764" s="208"/>
      <c r="AY764" s="208"/>
      <c r="AZ764" s="208"/>
      <c r="BA764" s="208"/>
      <c r="BB764" s="208"/>
      <c r="BC764" s="208"/>
      <c r="BD764" s="208"/>
      <c r="BE764" s="208"/>
      <c r="BF764" s="208"/>
      <c r="BG764" s="208"/>
      <c r="BH764" s="208"/>
      <c r="BI764" s="208"/>
      <c r="BJ764" s="208"/>
      <c r="BK764" s="208"/>
      <c r="BL764" s="208"/>
      <c r="BM764" s="56"/>
    </row>
    <row r="765" spans="1:65">
      <c r="A765" s="29"/>
      <c r="B765" s="3" t="s">
        <v>274</v>
      </c>
      <c r="C765" s="28"/>
      <c r="D765" s="23">
        <v>0.13</v>
      </c>
      <c r="E765" s="23">
        <v>0.13</v>
      </c>
      <c r="F765" s="23">
        <v>0.15</v>
      </c>
      <c r="G765" s="23">
        <v>0.13</v>
      </c>
      <c r="H765" s="23">
        <v>0.127</v>
      </c>
      <c r="I765" s="23">
        <v>0.13</v>
      </c>
      <c r="J765" s="23">
        <v>0.14249999999999999</v>
      </c>
      <c r="K765" s="23">
        <v>0.15</v>
      </c>
      <c r="L765" s="23">
        <v>0.13200000000000001</v>
      </c>
      <c r="M765" s="23">
        <v>0.11</v>
      </c>
      <c r="N765" s="23">
        <v>0.125</v>
      </c>
      <c r="O765" s="23">
        <v>0.1</v>
      </c>
      <c r="P765" s="23">
        <v>0.09</v>
      </c>
      <c r="Q765" s="23">
        <v>0.13</v>
      </c>
      <c r="R765" s="23">
        <v>0.125</v>
      </c>
      <c r="S765" s="23">
        <v>0.13</v>
      </c>
      <c r="T765" s="23">
        <v>0.127</v>
      </c>
      <c r="U765" s="23">
        <v>0.12</v>
      </c>
      <c r="V765" s="23">
        <v>0.13</v>
      </c>
      <c r="W765" s="23">
        <v>0.13</v>
      </c>
      <c r="X765" s="23">
        <v>0.13</v>
      </c>
      <c r="Y765" s="23">
        <v>0.13</v>
      </c>
      <c r="Z765" s="23">
        <v>0.13</v>
      </c>
      <c r="AA765" s="207"/>
      <c r="AB765" s="208"/>
      <c r="AC765" s="208"/>
      <c r="AD765" s="208"/>
      <c r="AE765" s="208"/>
      <c r="AF765" s="208"/>
      <c r="AG765" s="208"/>
      <c r="AH765" s="208"/>
      <c r="AI765" s="208"/>
      <c r="AJ765" s="208"/>
      <c r="AK765" s="208"/>
      <c r="AL765" s="208"/>
      <c r="AM765" s="208"/>
      <c r="AN765" s="208"/>
      <c r="AO765" s="208"/>
      <c r="AP765" s="208"/>
      <c r="AQ765" s="208"/>
      <c r="AR765" s="208"/>
      <c r="AS765" s="208"/>
      <c r="AT765" s="208"/>
      <c r="AU765" s="208"/>
      <c r="AV765" s="208"/>
      <c r="AW765" s="208"/>
      <c r="AX765" s="208"/>
      <c r="AY765" s="208"/>
      <c r="AZ765" s="208"/>
      <c r="BA765" s="208"/>
      <c r="BB765" s="208"/>
      <c r="BC765" s="208"/>
      <c r="BD765" s="208"/>
      <c r="BE765" s="208"/>
      <c r="BF765" s="208"/>
      <c r="BG765" s="208"/>
      <c r="BH765" s="208"/>
      <c r="BI765" s="208"/>
      <c r="BJ765" s="208"/>
      <c r="BK765" s="208"/>
      <c r="BL765" s="208"/>
      <c r="BM765" s="56"/>
    </row>
    <row r="766" spans="1:65">
      <c r="A766" s="29"/>
      <c r="B766" s="3" t="s">
        <v>275</v>
      </c>
      <c r="C766" s="28"/>
      <c r="D766" s="23">
        <v>5.1639777949432277E-3</v>
      </c>
      <c r="E766" s="23">
        <v>2.5819888974716139E-3</v>
      </c>
      <c r="F766" s="23">
        <v>5.1639777949432277E-3</v>
      </c>
      <c r="G766" s="23">
        <v>4.0824829046386332E-3</v>
      </c>
      <c r="H766" s="23">
        <v>2.7386127875258328E-3</v>
      </c>
      <c r="I766" s="23">
        <v>2.5819888974716139E-3</v>
      </c>
      <c r="J766" s="23">
        <v>5.2440442408507549E-3</v>
      </c>
      <c r="K766" s="23">
        <v>6.3245553203367553E-3</v>
      </c>
      <c r="L766" s="23">
        <v>7.6157731058638641E-4</v>
      </c>
      <c r="M766" s="23">
        <v>0</v>
      </c>
      <c r="N766" s="23">
        <v>2.065591117977291E-3</v>
      </c>
      <c r="O766" s="23">
        <v>5.1639777949432199E-3</v>
      </c>
      <c r="P766" s="23">
        <v>6.3245553203367597E-3</v>
      </c>
      <c r="Q766" s="23">
        <v>0</v>
      </c>
      <c r="R766" s="23">
        <v>6.0882400303098041E-3</v>
      </c>
      <c r="S766" s="23">
        <v>0</v>
      </c>
      <c r="T766" s="23">
        <v>1.2649110640673528E-3</v>
      </c>
      <c r="U766" s="23">
        <v>5.1639777949432268E-3</v>
      </c>
      <c r="V766" s="23">
        <v>2.8751811537130454E-3</v>
      </c>
      <c r="W766" s="23">
        <v>0</v>
      </c>
      <c r="X766" s="23">
        <v>4.0824829046386332E-3</v>
      </c>
      <c r="Y766" s="23">
        <v>0</v>
      </c>
      <c r="Z766" s="23">
        <v>4.0824829046386341E-3</v>
      </c>
      <c r="AA766" s="207"/>
      <c r="AB766" s="208"/>
      <c r="AC766" s="208"/>
      <c r="AD766" s="208"/>
      <c r="AE766" s="208"/>
      <c r="AF766" s="208"/>
      <c r="AG766" s="208"/>
      <c r="AH766" s="208"/>
      <c r="AI766" s="208"/>
      <c r="AJ766" s="208"/>
      <c r="AK766" s="208"/>
      <c r="AL766" s="208"/>
      <c r="AM766" s="208"/>
      <c r="AN766" s="208"/>
      <c r="AO766" s="208"/>
      <c r="AP766" s="208"/>
      <c r="AQ766" s="208"/>
      <c r="AR766" s="208"/>
      <c r="AS766" s="208"/>
      <c r="AT766" s="208"/>
      <c r="AU766" s="208"/>
      <c r="AV766" s="208"/>
      <c r="AW766" s="208"/>
      <c r="AX766" s="208"/>
      <c r="AY766" s="208"/>
      <c r="AZ766" s="208"/>
      <c r="BA766" s="208"/>
      <c r="BB766" s="208"/>
      <c r="BC766" s="208"/>
      <c r="BD766" s="208"/>
      <c r="BE766" s="208"/>
      <c r="BF766" s="208"/>
      <c r="BG766" s="208"/>
      <c r="BH766" s="208"/>
      <c r="BI766" s="208"/>
      <c r="BJ766" s="208"/>
      <c r="BK766" s="208"/>
      <c r="BL766" s="208"/>
      <c r="BM766" s="56"/>
    </row>
    <row r="767" spans="1:65">
      <c r="A767" s="29"/>
      <c r="B767" s="3" t="s">
        <v>87</v>
      </c>
      <c r="C767" s="28"/>
      <c r="D767" s="13">
        <v>3.872983346207421E-2</v>
      </c>
      <c r="E767" s="13">
        <v>1.9610042259278079E-2</v>
      </c>
      <c r="F767" s="13">
        <v>3.3678116053977566E-2</v>
      </c>
      <c r="G767" s="13">
        <v>3.1006199275736453E-2</v>
      </c>
      <c r="H767" s="13">
        <v>2.1479315980594767E-2</v>
      </c>
      <c r="I767" s="13">
        <v>2.0119394006272318E-2</v>
      </c>
      <c r="J767" s="13">
        <v>3.6800310462110561E-2</v>
      </c>
      <c r="K767" s="13">
        <v>4.2163702135578365E-2</v>
      </c>
      <c r="L767" s="13">
        <v>5.773899246295575E-3</v>
      </c>
      <c r="M767" s="13">
        <v>0</v>
      </c>
      <c r="N767" s="13">
        <v>1.6350325472115762E-2</v>
      </c>
      <c r="O767" s="13">
        <v>4.9973978660740839E-2</v>
      </c>
      <c r="P767" s="13">
        <v>7.0272836892630655E-2</v>
      </c>
      <c r="Q767" s="13">
        <v>0</v>
      </c>
      <c r="R767" s="13">
        <v>4.8191873590842781E-2</v>
      </c>
      <c r="S767" s="13">
        <v>0</v>
      </c>
      <c r="T767" s="13">
        <v>9.9599296383256122E-3</v>
      </c>
      <c r="U767" s="13">
        <v>4.1870090229269408E-2</v>
      </c>
      <c r="V767" s="13">
        <v>2.2003937400865141E-2</v>
      </c>
      <c r="W767" s="13">
        <v>0</v>
      </c>
      <c r="X767" s="13">
        <v>3.1006199275736453E-2</v>
      </c>
      <c r="Y767" s="13">
        <v>0</v>
      </c>
      <c r="Z767" s="13">
        <v>3.100619927573646E-2</v>
      </c>
      <c r="AA767" s="155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29"/>
      <c r="B768" s="3" t="s">
        <v>276</v>
      </c>
      <c r="C768" s="28"/>
      <c r="D768" s="13">
        <v>2.9647799884921833E-2</v>
      </c>
      <c r="E768" s="13">
        <v>1.6777202386360379E-2</v>
      </c>
      <c r="F768" s="13">
        <v>0.18409496986766016</v>
      </c>
      <c r="G768" s="13">
        <v>1.6777202386360379E-2</v>
      </c>
      <c r="H768" s="13">
        <v>-1.5399291360043477E-2</v>
      </c>
      <c r="I768" s="13">
        <v>-8.9639926107628609E-3</v>
      </c>
      <c r="J768" s="13">
        <v>0.10043608612701016</v>
      </c>
      <c r="K768" s="13">
        <v>0.15835377487053726</v>
      </c>
      <c r="L768" s="13">
        <v>1.8579086036158987E-2</v>
      </c>
      <c r="M768" s="13">
        <v>-0.15054056509493952</v>
      </c>
      <c r="N768" s="13">
        <v>-2.4408709609036627E-2</v>
      </c>
      <c r="O768" s="13">
        <v>-0.20202295508918566</v>
      </c>
      <c r="P768" s="13">
        <v>-0.30498773507767774</v>
      </c>
      <c r="Q768" s="13">
        <v>3.9066048877987036E-3</v>
      </c>
      <c r="R768" s="13">
        <v>-2.4408709609036627E-2</v>
      </c>
      <c r="S768" s="13">
        <v>3.9066048877987036E-3</v>
      </c>
      <c r="T768" s="13">
        <v>-1.9260470609612002E-2</v>
      </c>
      <c r="U768" s="13">
        <v>-4.7575785106447332E-2</v>
      </c>
      <c r="V768" s="13">
        <v>9.0548438872235515E-3</v>
      </c>
      <c r="W768" s="13">
        <v>3.9066048877987036E-3</v>
      </c>
      <c r="X768" s="13">
        <v>1.6777202386360379E-2</v>
      </c>
      <c r="Y768" s="13">
        <v>3.9066048877987036E-3</v>
      </c>
      <c r="Z768" s="13">
        <v>1.6777202386360379E-2</v>
      </c>
      <c r="AA768" s="155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A769" s="29"/>
      <c r="B769" s="45" t="s">
        <v>277</v>
      </c>
      <c r="C769" s="46"/>
      <c r="D769" s="44">
        <v>0.9</v>
      </c>
      <c r="E769" s="44">
        <v>0.45</v>
      </c>
      <c r="F769" s="44">
        <v>6.29</v>
      </c>
      <c r="G769" s="44">
        <v>0.45</v>
      </c>
      <c r="H769" s="44">
        <v>0.67</v>
      </c>
      <c r="I769" s="44">
        <v>0.45</v>
      </c>
      <c r="J769" s="44">
        <v>3.37</v>
      </c>
      <c r="K769" s="44">
        <v>5.39</v>
      </c>
      <c r="L769" s="44">
        <v>0.51</v>
      </c>
      <c r="M769" s="44">
        <v>5.39</v>
      </c>
      <c r="N769" s="44">
        <v>0.99</v>
      </c>
      <c r="O769" s="44">
        <v>7.19</v>
      </c>
      <c r="P769" s="44">
        <v>10.79</v>
      </c>
      <c r="Q769" s="44">
        <v>0</v>
      </c>
      <c r="R769" s="44">
        <v>0.99</v>
      </c>
      <c r="S769" s="44">
        <v>0</v>
      </c>
      <c r="T769" s="44">
        <v>0.81</v>
      </c>
      <c r="U769" s="44">
        <v>1.8</v>
      </c>
      <c r="V769" s="44">
        <v>0.18</v>
      </c>
      <c r="W769" s="44">
        <v>0</v>
      </c>
      <c r="X769" s="44">
        <v>0.45</v>
      </c>
      <c r="Y769" s="44">
        <v>0</v>
      </c>
      <c r="Z769" s="44">
        <v>0.45</v>
      </c>
      <c r="AA769" s="155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B770" s="3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BM770" s="55"/>
    </row>
    <row r="771" spans="1:65" ht="15">
      <c r="B771" s="8" t="s">
        <v>540</v>
      </c>
      <c r="BM771" s="27" t="s">
        <v>67</v>
      </c>
    </row>
    <row r="772" spans="1:65" ht="15">
      <c r="A772" s="24" t="s">
        <v>6</v>
      </c>
      <c r="B772" s="18" t="s">
        <v>111</v>
      </c>
      <c r="C772" s="15" t="s">
        <v>112</v>
      </c>
      <c r="D772" s="16" t="s">
        <v>231</v>
      </c>
      <c r="E772" s="17" t="s">
        <v>231</v>
      </c>
      <c r="F772" s="17" t="s">
        <v>231</v>
      </c>
      <c r="G772" s="17" t="s">
        <v>231</v>
      </c>
      <c r="H772" s="17" t="s">
        <v>231</v>
      </c>
      <c r="I772" s="17" t="s">
        <v>231</v>
      </c>
      <c r="J772" s="17" t="s">
        <v>231</v>
      </c>
      <c r="K772" s="17" t="s">
        <v>231</v>
      </c>
      <c r="L772" s="17" t="s">
        <v>231</v>
      </c>
      <c r="M772" s="17" t="s">
        <v>231</v>
      </c>
      <c r="N772" s="17" t="s">
        <v>231</v>
      </c>
      <c r="O772" s="17" t="s">
        <v>231</v>
      </c>
      <c r="P772" s="17" t="s">
        <v>231</v>
      </c>
      <c r="Q772" s="17" t="s">
        <v>231</v>
      </c>
      <c r="R772" s="17" t="s">
        <v>231</v>
      </c>
      <c r="S772" s="17" t="s">
        <v>231</v>
      </c>
      <c r="T772" s="17" t="s">
        <v>231</v>
      </c>
      <c r="U772" s="17" t="s">
        <v>231</v>
      </c>
      <c r="V772" s="17" t="s">
        <v>231</v>
      </c>
      <c r="W772" s="17" t="s">
        <v>231</v>
      </c>
      <c r="X772" s="17" t="s">
        <v>231</v>
      </c>
      <c r="Y772" s="17" t="s">
        <v>231</v>
      </c>
      <c r="Z772" s="17" t="s">
        <v>231</v>
      </c>
      <c r="AA772" s="155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7">
        <v>1</v>
      </c>
    </row>
    <row r="773" spans="1:65">
      <c r="A773" s="29"/>
      <c r="B773" s="19" t="s">
        <v>232</v>
      </c>
      <c r="C773" s="9" t="s">
        <v>232</v>
      </c>
      <c r="D773" s="153" t="s">
        <v>234</v>
      </c>
      <c r="E773" s="154" t="s">
        <v>235</v>
      </c>
      <c r="F773" s="154" t="s">
        <v>236</v>
      </c>
      <c r="G773" s="154" t="s">
        <v>237</v>
      </c>
      <c r="H773" s="154" t="s">
        <v>240</v>
      </c>
      <c r="I773" s="154" t="s">
        <v>241</v>
      </c>
      <c r="J773" s="154" t="s">
        <v>242</v>
      </c>
      <c r="K773" s="154" t="s">
        <v>243</v>
      </c>
      <c r="L773" s="154" t="s">
        <v>245</v>
      </c>
      <c r="M773" s="154" t="s">
        <v>246</v>
      </c>
      <c r="N773" s="154" t="s">
        <v>248</v>
      </c>
      <c r="O773" s="154" t="s">
        <v>249</v>
      </c>
      <c r="P773" s="154" t="s">
        <v>251</v>
      </c>
      <c r="Q773" s="154" t="s">
        <v>252</v>
      </c>
      <c r="R773" s="154" t="s">
        <v>253</v>
      </c>
      <c r="S773" s="154" t="s">
        <v>254</v>
      </c>
      <c r="T773" s="154" t="s">
        <v>256</v>
      </c>
      <c r="U773" s="154" t="s">
        <v>258</v>
      </c>
      <c r="V773" s="154" t="s">
        <v>260</v>
      </c>
      <c r="W773" s="154" t="s">
        <v>261</v>
      </c>
      <c r="X773" s="154" t="s">
        <v>262</v>
      </c>
      <c r="Y773" s="154" t="s">
        <v>263</v>
      </c>
      <c r="Z773" s="154" t="s">
        <v>264</v>
      </c>
      <c r="AA773" s="155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7" t="s">
        <v>3</v>
      </c>
    </row>
    <row r="774" spans="1:65">
      <c r="A774" s="29"/>
      <c r="B774" s="19"/>
      <c r="C774" s="9"/>
      <c r="D774" s="10" t="s">
        <v>299</v>
      </c>
      <c r="E774" s="11" t="s">
        <v>300</v>
      </c>
      <c r="F774" s="11" t="s">
        <v>115</v>
      </c>
      <c r="G774" s="11" t="s">
        <v>115</v>
      </c>
      <c r="H774" s="11" t="s">
        <v>299</v>
      </c>
      <c r="I774" s="11" t="s">
        <v>300</v>
      </c>
      <c r="J774" s="11" t="s">
        <v>299</v>
      </c>
      <c r="K774" s="11" t="s">
        <v>300</v>
      </c>
      <c r="L774" s="11" t="s">
        <v>300</v>
      </c>
      <c r="M774" s="11" t="s">
        <v>115</v>
      </c>
      <c r="N774" s="11" t="s">
        <v>300</v>
      </c>
      <c r="O774" s="11" t="s">
        <v>299</v>
      </c>
      <c r="P774" s="11" t="s">
        <v>300</v>
      </c>
      <c r="Q774" s="11" t="s">
        <v>300</v>
      </c>
      <c r="R774" s="11" t="s">
        <v>299</v>
      </c>
      <c r="S774" s="11" t="s">
        <v>300</v>
      </c>
      <c r="T774" s="11" t="s">
        <v>299</v>
      </c>
      <c r="U774" s="11" t="s">
        <v>300</v>
      </c>
      <c r="V774" s="11" t="s">
        <v>300</v>
      </c>
      <c r="W774" s="11" t="s">
        <v>300</v>
      </c>
      <c r="X774" s="11" t="s">
        <v>299</v>
      </c>
      <c r="Y774" s="11" t="s">
        <v>299</v>
      </c>
      <c r="Z774" s="11" t="s">
        <v>299</v>
      </c>
      <c r="AA774" s="155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7">
        <v>1</v>
      </c>
    </row>
    <row r="775" spans="1:65">
      <c r="A775" s="29"/>
      <c r="B775" s="19"/>
      <c r="C775" s="9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155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7">
        <v>2</v>
      </c>
    </row>
    <row r="776" spans="1:65">
      <c r="A776" s="29"/>
      <c r="B776" s="18">
        <v>1</v>
      </c>
      <c r="C776" s="14">
        <v>1</v>
      </c>
      <c r="D776" s="224">
        <v>29.1</v>
      </c>
      <c r="E776" s="224">
        <v>25.6</v>
      </c>
      <c r="F776" s="225">
        <v>20</v>
      </c>
      <c r="G776" s="224">
        <v>26</v>
      </c>
      <c r="H776" s="224">
        <v>30</v>
      </c>
      <c r="I776" s="224">
        <v>22</v>
      </c>
      <c r="J776" s="224">
        <v>21.8</v>
      </c>
      <c r="K776" s="224">
        <v>27.65</v>
      </c>
      <c r="L776" s="224">
        <v>30.73</v>
      </c>
      <c r="M776" s="224">
        <v>26.7</v>
      </c>
      <c r="N776" s="224">
        <v>27.14</v>
      </c>
      <c r="O776" s="225">
        <v>3.3</v>
      </c>
      <c r="P776" s="224">
        <v>27.25</v>
      </c>
      <c r="Q776" s="224">
        <v>25.4</v>
      </c>
      <c r="R776" s="224">
        <v>27.1</v>
      </c>
      <c r="S776" s="224">
        <v>26.8</v>
      </c>
      <c r="T776" s="224">
        <v>26.88</v>
      </c>
      <c r="U776" s="226">
        <v>31.4</v>
      </c>
      <c r="V776" s="224">
        <v>26.84</v>
      </c>
      <c r="W776" s="224">
        <v>22.2</v>
      </c>
      <c r="X776" s="224">
        <v>26.1</v>
      </c>
      <c r="Y776" s="224">
        <v>27.2</v>
      </c>
      <c r="Z776" s="224">
        <v>27.6</v>
      </c>
      <c r="AA776" s="227"/>
      <c r="AB776" s="228"/>
      <c r="AC776" s="228"/>
      <c r="AD776" s="228"/>
      <c r="AE776" s="228"/>
      <c r="AF776" s="228"/>
      <c r="AG776" s="228"/>
      <c r="AH776" s="228"/>
      <c r="AI776" s="228"/>
      <c r="AJ776" s="228"/>
      <c r="AK776" s="228"/>
      <c r="AL776" s="228"/>
      <c r="AM776" s="228"/>
      <c r="AN776" s="228"/>
      <c r="AO776" s="228"/>
      <c r="AP776" s="228"/>
      <c r="AQ776" s="228"/>
      <c r="AR776" s="228"/>
      <c r="AS776" s="228"/>
      <c r="AT776" s="228"/>
      <c r="AU776" s="228"/>
      <c r="AV776" s="228"/>
      <c r="AW776" s="228"/>
      <c r="AX776" s="228"/>
      <c r="AY776" s="228"/>
      <c r="AZ776" s="228"/>
      <c r="BA776" s="228"/>
      <c r="BB776" s="228"/>
      <c r="BC776" s="228"/>
      <c r="BD776" s="228"/>
      <c r="BE776" s="228"/>
      <c r="BF776" s="228"/>
      <c r="BG776" s="228"/>
      <c r="BH776" s="228"/>
      <c r="BI776" s="228"/>
      <c r="BJ776" s="228"/>
      <c r="BK776" s="228"/>
      <c r="BL776" s="228"/>
      <c r="BM776" s="229">
        <v>1</v>
      </c>
    </row>
    <row r="777" spans="1:65">
      <c r="A777" s="29"/>
      <c r="B777" s="19">
        <v>1</v>
      </c>
      <c r="C777" s="9">
        <v>2</v>
      </c>
      <c r="D777" s="230">
        <v>29.6</v>
      </c>
      <c r="E777" s="230">
        <v>24.8</v>
      </c>
      <c r="F777" s="231">
        <v>18</v>
      </c>
      <c r="G777" s="230">
        <v>23</v>
      </c>
      <c r="H777" s="230">
        <v>29.5</v>
      </c>
      <c r="I777" s="230">
        <v>20.9</v>
      </c>
      <c r="J777" s="230">
        <v>21</v>
      </c>
      <c r="K777" s="230">
        <v>28.13</v>
      </c>
      <c r="L777" s="230">
        <v>27.74</v>
      </c>
      <c r="M777" s="230">
        <v>26.3</v>
      </c>
      <c r="N777" s="230">
        <v>28.76</v>
      </c>
      <c r="O777" s="231">
        <v>7</v>
      </c>
      <c r="P777" s="230">
        <v>27.47</v>
      </c>
      <c r="Q777" s="230">
        <v>26.2</v>
      </c>
      <c r="R777" s="230">
        <v>26.6</v>
      </c>
      <c r="S777" s="230">
        <v>25.7</v>
      </c>
      <c r="T777" s="230">
        <v>26.9</v>
      </c>
      <c r="U777" s="230">
        <v>29.8</v>
      </c>
      <c r="V777" s="230">
        <v>26.18</v>
      </c>
      <c r="W777" s="230">
        <v>21.84</v>
      </c>
      <c r="X777" s="230">
        <v>25.4</v>
      </c>
      <c r="Y777" s="230">
        <v>26.4</v>
      </c>
      <c r="Z777" s="230">
        <v>26.6</v>
      </c>
      <c r="AA777" s="227"/>
      <c r="AB777" s="228"/>
      <c r="AC777" s="228"/>
      <c r="AD777" s="228"/>
      <c r="AE777" s="228"/>
      <c r="AF777" s="228"/>
      <c r="AG777" s="228"/>
      <c r="AH777" s="228"/>
      <c r="AI777" s="228"/>
      <c r="AJ777" s="228"/>
      <c r="AK777" s="228"/>
      <c r="AL777" s="228"/>
      <c r="AM777" s="228"/>
      <c r="AN777" s="228"/>
      <c r="AO777" s="228"/>
      <c r="AP777" s="228"/>
      <c r="AQ777" s="228"/>
      <c r="AR777" s="228"/>
      <c r="AS777" s="228"/>
      <c r="AT777" s="228"/>
      <c r="AU777" s="228"/>
      <c r="AV777" s="228"/>
      <c r="AW777" s="228"/>
      <c r="AX777" s="228"/>
      <c r="AY777" s="228"/>
      <c r="AZ777" s="228"/>
      <c r="BA777" s="228"/>
      <c r="BB777" s="228"/>
      <c r="BC777" s="228"/>
      <c r="BD777" s="228"/>
      <c r="BE777" s="228"/>
      <c r="BF777" s="228"/>
      <c r="BG777" s="228"/>
      <c r="BH777" s="228"/>
      <c r="BI777" s="228"/>
      <c r="BJ777" s="228"/>
      <c r="BK777" s="228"/>
      <c r="BL777" s="228"/>
      <c r="BM777" s="229">
        <v>32</v>
      </c>
    </row>
    <row r="778" spans="1:65">
      <c r="A778" s="29"/>
      <c r="B778" s="19">
        <v>1</v>
      </c>
      <c r="C778" s="9">
        <v>3</v>
      </c>
      <c r="D778" s="230">
        <v>30.4</v>
      </c>
      <c r="E778" s="230">
        <v>24.6</v>
      </c>
      <c r="F778" s="231">
        <v>20</v>
      </c>
      <c r="G778" s="230">
        <v>23</v>
      </c>
      <c r="H778" s="230">
        <v>29.5</v>
      </c>
      <c r="I778" s="230">
        <v>20.100000000000001</v>
      </c>
      <c r="J778" s="230">
        <v>21.5</v>
      </c>
      <c r="K778" s="230">
        <v>27.55</v>
      </c>
      <c r="L778" s="230">
        <v>28.46</v>
      </c>
      <c r="M778" s="230">
        <v>26.3</v>
      </c>
      <c r="N778" s="230">
        <v>29.36</v>
      </c>
      <c r="O778" s="231">
        <v>2.2000000000000002</v>
      </c>
      <c r="P778" s="230">
        <v>26.97</v>
      </c>
      <c r="Q778" s="230">
        <v>27.4</v>
      </c>
      <c r="R778" s="230">
        <v>25.5</v>
      </c>
      <c r="S778" s="230">
        <v>25.5</v>
      </c>
      <c r="T778" s="230">
        <v>26.9</v>
      </c>
      <c r="U778" s="230">
        <v>30</v>
      </c>
      <c r="V778" s="230">
        <v>26.95</v>
      </c>
      <c r="W778" s="230">
        <v>21.01</v>
      </c>
      <c r="X778" s="230">
        <v>26</v>
      </c>
      <c r="Y778" s="230">
        <v>26.2</v>
      </c>
      <c r="Z778" s="230">
        <v>26.4</v>
      </c>
      <c r="AA778" s="227"/>
      <c r="AB778" s="228"/>
      <c r="AC778" s="228"/>
      <c r="AD778" s="228"/>
      <c r="AE778" s="228"/>
      <c r="AF778" s="228"/>
      <c r="AG778" s="228"/>
      <c r="AH778" s="228"/>
      <c r="AI778" s="228"/>
      <c r="AJ778" s="228"/>
      <c r="AK778" s="228"/>
      <c r="AL778" s="228"/>
      <c r="AM778" s="228"/>
      <c r="AN778" s="228"/>
      <c r="AO778" s="228"/>
      <c r="AP778" s="228"/>
      <c r="AQ778" s="228"/>
      <c r="AR778" s="228"/>
      <c r="AS778" s="228"/>
      <c r="AT778" s="228"/>
      <c r="AU778" s="228"/>
      <c r="AV778" s="228"/>
      <c r="AW778" s="228"/>
      <c r="AX778" s="228"/>
      <c r="AY778" s="228"/>
      <c r="AZ778" s="228"/>
      <c r="BA778" s="228"/>
      <c r="BB778" s="228"/>
      <c r="BC778" s="228"/>
      <c r="BD778" s="228"/>
      <c r="BE778" s="228"/>
      <c r="BF778" s="228"/>
      <c r="BG778" s="228"/>
      <c r="BH778" s="228"/>
      <c r="BI778" s="228"/>
      <c r="BJ778" s="228"/>
      <c r="BK778" s="228"/>
      <c r="BL778" s="228"/>
      <c r="BM778" s="229">
        <v>16</v>
      </c>
    </row>
    <row r="779" spans="1:65">
      <c r="A779" s="29"/>
      <c r="B779" s="19">
        <v>1</v>
      </c>
      <c r="C779" s="9">
        <v>4</v>
      </c>
      <c r="D779" s="230">
        <v>29.6</v>
      </c>
      <c r="E779" s="230">
        <v>24.8</v>
      </c>
      <c r="F779" s="231">
        <v>21</v>
      </c>
      <c r="G779" s="230">
        <v>26</v>
      </c>
      <c r="H779" s="230">
        <v>30</v>
      </c>
      <c r="I779" s="230">
        <v>23.8</v>
      </c>
      <c r="J779" s="230">
        <v>21.2</v>
      </c>
      <c r="K779" s="230">
        <v>27.84</v>
      </c>
      <c r="L779" s="230">
        <v>29.46</v>
      </c>
      <c r="M779" s="230">
        <v>26.3</v>
      </c>
      <c r="N779" s="230">
        <v>27.68</v>
      </c>
      <c r="O779" s="231">
        <v>4.5999999999999996</v>
      </c>
      <c r="P779" s="230">
        <v>27.47</v>
      </c>
      <c r="Q779" s="230">
        <v>25.6</v>
      </c>
      <c r="R779" s="230">
        <v>26.8</v>
      </c>
      <c r="S779" s="230">
        <v>26.9</v>
      </c>
      <c r="T779" s="230">
        <v>27.45</v>
      </c>
      <c r="U779" s="230">
        <v>30</v>
      </c>
      <c r="V779" s="230">
        <v>27.39</v>
      </c>
      <c r="W779" s="230">
        <v>22.24</v>
      </c>
      <c r="X779" s="230">
        <v>26</v>
      </c>
      <c r="Y779" s="230">
        <v>26.8</v>
      </c>
      <c r="Z779" s="230">
        <v>26.8</v>
      </c>
      <c r="AA779" s="227"/>
      <c r="AB779" s="228"/>
      <c r="AC779" s="228"/>
      <c r="AD779" s="228"/>
      <c r="AE779" s="228"/>
      <c r="AF779" s="228"/>
      <c r="AG779" s="228"/>
      <c r="AH779" s="228"/>
      <c r="AI779" s="228"/>
      <c r="AJ779" s="228"/>
      <c r="AK779" s="228"/>
      <c r="AL779" s="228"/>
      <c r="AM779" s="228"/>
      <c r="AN779" s="228"/>
      <c r="AO779" s="228"/>
      <c r="AP779" s="228"/>
      <c r="AQ779" s="228"/>
      <c r="AR779" s="228"/>
      <c r="AS779" s="228"/>
      <c r="AT779" s="228"/>
      <c r="AU779" s="228"/>
      <c r="AV779" s="228"/>
      <c r="AW779" s="228"/>
      <c r="AX779" s="228"/>
      <c r="AY779" s="228"/>
      <c r="AZ779" s="228"/>
      <c r="BA779" s="228"/>
      <c r="BB779" s="228"/>
      <c r="BC779" s="228"/>
      <c r="BD779" s="228"/>
      <c r="BE779" s="228"/>
      <c r="BF779" s="228"/>
      <c r="BG779" s="228"/>
      <c r="BH779" s="228"/>
      <c r="BI779" s="228"/>
      <c r="BJ779" s="228"/>
      <c r="BK779" s="228"/>
      <c r="BL779" s="228"/>
      <c r="BM779" s="229">
        <v>26.345063492063488</v>
      </c>
    </row>
    <row r="780" spans="1:65">
      <c r="A780" s="29"/>
      <c r="B780" s="19">
        <v>1</v>
      </c>
      <c r="C780" s="9">
        <v>5</v>
      </c>
      <c r="D780" s="230">
        <v>27.4</v>
      </c>
      <c r="E780" s="230">
        <v>25.6</v>
      </c>
      <c r="F780" s="231">
        <v>20</v>
      </c>
      <c r="G780" s="230">
        <v>25</v>
      </c>
      <c r="H780" s="230">
        <v>29.5</v>
      </c>
      <c r="I780" s="230">
        <v>21</v>
      </c>
      <c r="J780" s="230">
        <v>21.7</v>
      </c>
      <c r="K780" s="230">
        <v>27.64</v>
      </c>
      <c r="L780" s="230">
        <v>28.73</v>
      </c>
      <c r="M780" s="230">
        <v>26</v>
      </c>
      <c r="N780" s="230">
        <v>28.4</v>
      </c>
      <c r="O780" s="231">
        <v>3.6</v>
      </c>
      <c r="P780" s="230">
        <v>27.18</v>
      </c>
      <c r="Q780" s="230">
        <v>25.6</v>
      </c>
      <c r="R780" s="230">
        <v>27</v>
      </c>
      <c r="S780" s="230">
        <v>25.9</v>
      </c>
      <c r="T780" s="230">
        <v>27.07</v>
      </c>
      <c r="U780" s="230">
        <v>30</v>
      </c>
      <c r="V780" s="230">
        <v>27.72</v>
      </c>
      <c r="W780" s="230">
        <v>23.04</v>
      </c>
      <c r="X780" s="230">
        <v>26.7</v>
      </c>
      <c r="Y780" s="230">
        <v>26.1</v>
      </c>
      <c r="Z780" s="230">
        <v>26.2</v>
      </c>
      <c r="AA780" s="227"/>
      <c r="AB780" s="228"/>
      <c r="AC780" s="228"/>
      <c r="AD780" s="228"/>
      <c r="AE780" s="228"/>
      <c r="AF780" s="228"/>
      <c r="AG780" s="228"/>
      <c r="AH780" s="228"/>
      <c r="AI780" s="228"/>
      <c r="AJ780" s="228"/>
      <c r="AK780" s="228"/>
      <c r="AL780" s="228"/>
      <c r="AM780" s="228"/>
      <c r="AN780" s="228"/>
      <c r="AO780" s="228"/>
      <c r="AP780" s="228"/>
      <c r="AQ780" s="228"/>
      <c r="AR780" s="228"/>
      <c r="AS780" s="228"/>
      <c r="AT780" s="228"/>
      <c r="AU780" s="228"/>
      <c r="AV780" s="228"/>
      <c r="AW780" s="228"/>
      <c r="AX780" s="228"/>
      <c r="AY780" s="228"/>
      <c r="AZ780" s="228"/>
      <c r="BA780" s="228"/>
      <c r="BB780" s="228"/>
      <c r="BC780" s="228"/>
      <c r="BD780" s="228"/>
      <c r="BE780" s="228"/>
      <c r="BF780" s="228"/>
      <c r="BG780" s="228"/>
      <c r="BH780" s="228"/>
      <c r="BI780" s="228"/>
      <c r="BJ780" s="228"/>
      <c r="BK780" s="228"/>
      <c r="BL780" s="228"/>
      <c r="BM780" s="229">
        <v>54</v>
      </c>
    </row>
    <row r="781" spans="1:65">
      <c r="A781" s="29"/>
      <c r="B781" s="19">
        <v>1</v>
      </c>
      <c r="C781" s="9">
        <v>6</v>
      </c>
      <c r="D781" s="230">
        <v>26.3</v>
      </c>
      <c r="E781" s="230">
        <v>24.8</v>
      </c>
      <c r="F781" s="231">
        <v>19</v>
      </c>
      <c r="G781" s="230">
        <v>25</v>
      </c>
      <c r="H781" s="230">
        <v>29</v>
      </c>
      <c r="I781" s="230">
        <v>22.4</v>
      </c>
      <c r="J781" s="230">
        <v>21.2</v>
      </c>
      <c r="K781" s="230">
        <v>27.62</v>
      </c>
      <c r="L781" s="230">
        <v>26.41</v>
      </c>
      <c r="M781" s="230">
        <v>26.7</v>
      </c>
      <c r="N781" s="232">
        <v>32.57</v>
      </c>
      <c r="O781" s="231">
        <v>8.1</v>
      </c>
      <c r="P781" s="230">
        <v>27.32</v>
      </c>
      <c r="Q781" s="230">
        <v>27.8</v>
      </c>
      <c r="R781" s="230">
        <v>25.6</v>
      </c>
      <c r="S781" s="230">
        <v>26.1</v>
      </c>
      <c r="T781" s="230">
        <v>27.03</v>
      </c>
      <c r="U781" s="230">
        <v>29.9</v>
      </c>
      <c r="V781" s="230">
        <v>26.51</v>
      </c>
      <c r="W781" s="230">
        <v>20.56</v>
      </c>
      <c r="X781" s="230">
        <v>26.6</v>
      </c>
      <c r="Y781" s="230">
        <v>26.2</v>
      </c>
      <c r="Z781" s="230">
        <v>26.1</v>
      </c>
      <c r="AA781" s="227"/>
      <c r="AB781" s="228"/>
      <c r="AC781" s="228"/>
      <c r="AD781" s="228"/>
      <c r="AE781" s="228"/>
      <c r="AF781" s="228"/>
      <c r="AG781" s="228"/>
      <c r="AH781" s="228"/>
      <c r="AI781" s="228"/>
      <c r="AJ781" s="228"/>
      <c r="AK781" s="228"/>
      <c r="AL781" s="228"/>
      <c r="AM781" s="228"/>
      <c r="AN781" s="228"/>
      <c r="AO781" s="228"/>
      <c r="AP781" s="228"/>
      <c r="AQ781" s="228"/>
      <c r="AR781" s="228"/>
      <c r="AS781" s="228"/>
      <c r="AT781" s="228"/>
      <c r="AU781" s="228"/>
      <c r="AV781" s="228"/>
      <c r="AW781" s="228"/>
      <c r="AX781" s="228"/>
      <c r="AY781" s="228"/>
      <c r="AZ781" s="228"/>
      <c r="BA781" s="228"/>
      <c r="BB781" s="228"/>
      <c r="BC781" s="228"/>
      <c r="BD781" s="228"/>
      <c r="BE781" s="228"/>
      <c r="BF781" s="228"/>
      <c r="BG781" s="228"/>
      <c r="BH781" s="228"/>
      <c r="BI781" s="228"/>
      <c r="BJ781" s="228"/>
      <c r="BK781" s="228"/>
      <c r="BL781" s="228"/>
      <c r="BM781" s="233"/>
    </row>
    <row r="782" spans="1:65">
      <c r="A782" s="29"/>
      <c r="B782" s="20" t="s">
        <v>273</v>
      </c>
      <c r="C782" s="12"/>
      <c r="D782" s="234">
        <v>28.733333333333334</v>
      </c>
      <c r="E782" s="234">
        <v>25.033333333333335</v>
      </c>
      <c r="F782" s="234">
        <v>19.666666666666668</v>
      </c>
      <c r="G782" s="234">
        <v>24.666666666666668</v>
      </c>
      <c r="H782" s="234">
        <v>29.583333333333332</v>
      </c>
      <c r="I782" s="234">
        <v>21.7</v>
      </c>
      <c r="J782" s="234">
        <v>21.400000000000002</v>
      </c>
      <c r="K782" s="234">
        <v>27.738333333333333</v>
      </c>
      <c r="L782" s="234">
        <v>28.588333333333335</v>
      </c>
      <c r="M782" s="234">
        <v>26.383333333333329</v>
      </c>
      <c r="N782" s="234">
        <v>28.984999999999999</v>
      </c>
      <c r="O782" s="234">
        <v>4.8000000000000007</v>
      </c>
      <c r="P782" s="234">
        <v>27.276666666666667</v>
      </c>
      <c r="Q782" s="234">
        <v>26.333333333333332</v>
      </c>
      <c r="R782" s="234">
        <v>26.433333333333334</v>
      </c>
      <c r="S782" s="234">
        <v>26.150000000000002</v>
      </c>
      <c r="T782" s="234">
        <v>27.038333333333338</v>
      </c>
      <c r="U782" s="234">
        <v>30.183333333333334</v>
      </c>
      <c r="V782" s="234">
        <v>26.931666666666661</v>
      </c>
      <c r="W782" s="234">
        <v>21.814999999999998</v>
      </c>
      <c r="X782" s="234">
        <v>26.133333333333329</v>
      </c>
      <c r="Y782" s="234">
        <v>26.483333333333331</v>
      </c>
      <c r="Z782" s="234">
        <v>26.616666666666664</v>
      </c>
      <c r="AA782" s="227"/>
      <c r="AB782" s="228"/>
      <c r="AC782" s="228"/>
      <c r="AD782" s="228"/>
      <c r="AE782" s="228"/>
      <c r="AF782" s="228"/>
      <c r="AG782" s="228"/>
      <c r="AH782" s="228"/>
      <c r="AI782" s="228"/>
      <c r="AJ782" s="228"/>
      <c r="AK782" s="228"/>
      <c r="AL782" s="228"/>
      <c r="AM782" s="228"/>
      <c r="AN782" s="228"/>
      <c r="AO782" s="228"/>
      <c r="AP782" s="228"/>
      <c r="AQ782" s="228"/>
      <c r="AR782" s="228"/>
      <c r="AS782" s="228"/>
      <c r="AT782" s="228"/>
      <c r="AU782" s="228"/>
      <c r="AV782" s="228"/>
      <c r="AW782" s="228"/>
      <c r="AX782" s="228"/>
      <c r="AY782" s="228"/>
      <c r="AZ782" s="228"/>
      <c r="BA782" s="228"/>
      <c r="BB782" s="228"/>
      <c r="BC782" s="228"/>
      <c r="BD782" s="228"/>
      <c r="BE782" s="228"/>
      <c r="BF782" s="228"/>
      <c r="BG782" s="228"/>
      <c r="BH782" s="228"/>
      <c r="BI782" s="228"/>
      <c r="BJ782" s="228"/>
      <c r="BK782" s="228"/>
      <c r="BL782" s="228"/>
      <c r="BM782" s="233"/>
    </row>
    <row r="783" spans="1:65">
      <c r="A783" s="29"/>
      <c r="B783" s="3" t="s">
        <v>274</v>
      </c>
      <c r="C783" s="28"/>
      <c r="D783" s="230">
        <v>29.35</v>
      </c>
      <c r="E783" s="230">
        <v>24.8</v>
      </c>
      <c r="F783" s="230">
        <v>20</v>
      </c>
      <c r="G783" s="230">
        <v>25</v>
      </c>
      <c r="H783" s="230">
        <v>29.5</v>
      </c>
      <c r="I783" s="230">
        <v>21.5</v>
      </c>
      <c r="J783" s="230">
        <v>21.35</v>
      </c>
      <c r="K783" s="230">
        <v>27.645</v>
      </c>
      <c r="L783" s="230">
        <v>28.594999999999999</v>
      </c>
      <c r="M783" s="230">
        <v>26.3</v>
      </c>
      <c r="N783" s="230">
        <v>28.58</v>
      </c>
      <c r="O783" s="230">
        <v>4.0999999999999996</v>
      </c>
      <c r="P783" s="230">
        <v>27.285</v>
      </c>
      <c r="Q783" s="230">
        <v>25.9</v>
      </c>
      <c r="R783" s="230">
        <v>26.700000000000003</v>
      </c>
      <c r="S783" s="230">
        <v>26</v>
      </c>
      <c r="T783" s="230">
        <v>26.965</v>
      </c>
      <c r="U783" s="230">
        <v>30</v>
      </c>
      <c r="V783" s="230">
        <v>26.895</v>
      </c>
      <c r="W783" s="230">
        <v>22.02</v>
      </c>
      <c r="X783" s="230">
        <v>26.05</v>
      </c>
      <c r="Y783" s="230">
        <v>26.299999999999997</v>
      </c>
      <c r="Z783" s="230">
        <v>26.5</v>
      </c>
      <c r="AA783" s="227"/>
      <c r="AB783" s="228"/>
      <c r="AC783" s="228"/>
      <c r="AD783" s="228"/>
      <c r="AE783" s="228"/>
      <c r="AF783" s="228"/>
      <c r="AG783" s="228"/>
      <c r="AH783" s="228"/>
      <c r="AI783" s="228"/>
      <c r="AJ783" s="228"/>
      <c r="AK783" s="228"/>
      <c r="AL783" s="228"/>
      <c r="AM783" s="228"/>
      <c r="AN783" s="228"/>
      <c r="AO783" s="228"/>
      <c r="AP783" s="228"/>
      <c r="AQ783" s="228"/>
      <c r="AR783" s="228"/>
      <c r="AS783" s="228"/>
      <c r="AT783" s="228"/>
      <c r="AU783" s="228"/>
      <c r="AV783" s="228"/>
      <c r="AW783" s="228"/>
      <c r="AX783" s="228"/>
      <c r="AY783" s="228"/>
      <c r="AZ783" s="228"/>
      <c r="BA783" s="228"/>
      <c r="BB783" s="228"/>
      <c r="BC783" s="228"/>
      <c r="BD783" s="228"/>
      <c r="BE783" s="228"/>
      <c r="BF783" s="228"/>
      <c r="BG783" s="228"/>
      <c r="BH783" s="228"/>
      <c r="BI783" s="228"/>
      <c r="BJ783" s="228"/>
      <c r="BK783" s="228"/>
      <c r="BL783" s="228"/>
      <c r="BM783" s="233"/>
    </row>
    <row r="784" spans="1:65">
      <c r="A784" s="29"/>
      <c r="B784" s="3" t="s">
        <v>275</v>
      </c>
      <c r="C784" s="28"/>
      <c r="D784" s="23">
        <v>1.5564917817536548</v>
      </c>
      <c r="E784" s="23">
        <v>0.44572039067858094</v>
      </c>
      <c r="F784" s="23">
        <v>1.0327955589886446</v>
      </c>
      <c r="G784" s="23">
        <v>1.3662601021279464</v>
      </c>
      <c r="H784" s="23">
        <v>0.3763863263545405</v>
      </c>
      <c r="I784" s="23">
        <v>1.3175735273600482</v>
      </c>
      <c r="J784" s="23">
        <v>0.31622776601683816</v>
      </c>
      <c r="K784" s="23">
        <v>0.21479447541002172</v>
      </c>
      <c r="L784" s="23">
        <v>1.4729482905610325</v>
      </c>
      <c r="M784" s="23">
        <v>0.27141603981096329</v>
      </c>
      <c r="N784" s="23">
        <v>1.9231614596803879</v>
      </c>
      <c r="O784" s="23">
        <v>2.2899781658347722</v>
      </c>
      <c r="P784" s="23">
        <v>0.19012276735485059</v>
      </c>
      <c r="Q784" s="23">
        <v>1.0250203250017367</v>
      </c>
      <c r="R784" s="23">
        <v>0.70616334276615267</v>
      </c>
      <c r="S784" s="23">
        <v>0.57879184513951132</v>
      </c>
      <c r="T784" s="23">
        <v>0.21627914061847658</v>
      </c>
      <c r="U784" s="23">
        <v>0.60138728508895667</v>
      </c>
      <c r="V784" s="23">
        <v>0.56268700595150245</v>
      </c>
      <c r="W784" s="23">
        <v>0.9003499319708973</v>
      </c>
      <c r="X784" s="23">
        <v>0.47187568984497086</v>
      </c>
      <c r="Y784" s="23">
        <v>0.43089055068156984</v>
      </c>
      <c r="Z784" s="23">
        <v>0.54558836742242522</v>
      </c>
      <c r="AA784" s="155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29"/>
      <c r="B785" s="3" t="s">
        <v>87</v>
      </c>
      <c r="C785" s="28"/>
      <c r="D785" s="13">
        <v>5.4170247624837173E-2</v>
      </c>
      <c r="E785" s="13">
        <v>1.7805075526441314E-2</v>
      </c>
      <c r="F785" s="13">
        <v>5.2515028423151415E-2</v>
      </c>
      <c r="G785" s="13">
        <v>5.5388923059241063E-2</v>
      </c>
      <c r="H785" s="13">
        <v>1.2722918073956299E-2</v>
      </c>
      <c r="I785" s="13">
        <v>6.0717674071891624E-2</v>
      </c>
      <c r="J785" s="13">
        <v>1.4776998412001781E-2</v>
      </c>
      <c r="K785" s="13">
        <v>7.7435970225327782E-3</v>
      </c>
      <c r="L785" s="13">
        <v>5.1522705901977467E-2</v>
      </c>
      <c r="M785" s="13">
        <v>1.0287405172872899E-2</v>
      </c>
      <c r="N785" s="13">
        <v>6.6350231488024422E-2</v>
      </c>
      <c r="O785" s="13">
        <v>0.47707878454891078</v>
      </c>
      <c r="P785" s="13">
        <v>6.970161335262761E-3</v>
      </c>
      <c r="Q785" s="13">
        <v>3.8924822468420384E-2</v>
      </c>
      <c r="R785" s="13">
        <v>2.6714880558618637E-2</v>
      </c>
      <c r="S785" s="13">
        <v>2.2133531362887621E-2</v>
      </c>
      <c r="T785" s="13">
        <v>7.998981962096155E-3</v>
      </c>
      <c r="U785" s="13">
        <v>1.9924482112279072E-2</v>
      </c>
      <c r="V785" s="13">
        <v>2.0893137172529337E-2</v>
      </c>
      <c r="W785" s="13">
        <v>4.1272057390368891E-2</v>
      </c>
      <c r="X785" s="13">
        <v>1.8056467723659601E-2</v>
      </c>
      <c r="Y785" s="13">
        <v>1.6270253644363873E-2</v>
      </c>
      <c r="Z785" s="13">
        <v>2.0497997523697881E-2</v>
      </c>
      <c r="AA785" s="155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29"/>
      <c r="B786" s="3" t="s">
        <v>276</v>
      </c>
      <c r="C786" s="28"/>
      <c r="D786" s="13">
        <v>9.0653409963855847E-2</v>
      </c>
      <c r="E786" s="13">
        <v>-4.9790358604575591E-2</v>
      </c>
      <c r="F786" s="13">
        <v>-0.253497085987616</v>
      </c>
      <c r="G786" s="13">
        <v>-6.3708209543789529E-2</v>
      </c>
      <c r="H786" s="13">
        <v>0.12291751895930636</v>
      </c>
      <c r="I786" s="13">
        <v>-0.17631627623379331</v>
      </c>
      <c r="J786" s="13">
        <v>-0.18770360882042281</v>
      </c>
      <c r="K786" s="13">
        <v>5.2885423551534361E-2</v>
      </c>
      <c r="L786" s="13">
        <v>8.5149532546985096E-2</v>
      </c>
      <c r="M786" s="13">
        <v>1.4526380352573032E-3</v>
      </c>
      <c r="N786" s="13">
        <v>0.1002061167448618</v>
      </c>
      <c r="O786" s="13">
        <v>-0.81780267861392653</v>
      </c>
      <c r="P786" s="13">
        <v>3.5361583959887755E-2</v>
      </c>
      <c r="Q786" s="13">
        <v>-4.4525072918077946E-4</v>
      </c>
      <c r="R786" s="13">
        <v>3.3505267996958299E-3</v>
      </c>
      <c r="S786" s="13">
        <v>-7.4041761987876376E-3</v>
      </c>
      <c r="T786" s="13">
        <v>2.6314980849398983E-2</v>
      </c>
      <c r="U786" s="13">
        <v>0.14569218413256557</v>
      </c>
      <c r="V786" s="13">
        <v>2.2266151485263563E-2</v>
      </c>
      <c r="W786" s="13">
        <v>-0.17195113207558532</v>
      </c>
      <c r="X786" s="13">
        <v>-8.0368057869339982E-3</v>
      </c>
      <c r="Y786" s="13">
        <v>5.2484155641339125E-3</v>
      </c>
      <c r="Z786" s="13">
        <v>1.0309452269302577E-2</v>
      </c>
      <c r="AA786" s="155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29"/>
      <c r="B787" s="45" t="s">
        <v>277</v>
      </c>
      <c r="C787" s="46"/>
      <c r="D787" s="44">
        <v>1.1100000000000001</v>
      </c>
      <c r="E787" s="44">
        <v>0.67</v>
      </c>
      <c r="F787" s="44">
        <v>3.26</v>
      </c>
      <c r="G787" s="44">
        <v>0.85</v>
      </c>
      <c r="H787" s="44">
        <v>1.52</v>
      </c>
      <c r="I787" s="44">
        <v>2.2799999999999998</v>
      </c>
      <c r="J787" s="44">
        <v>2.42</v>
      </c>
      <c r="K787" s="44">
        <v>0.63</v>
      </c>
      <c r="L787" s="44">
        <v>1.04</v>
      </c>
      <c r="M787" s="44">
        <v>0.02</v>
      </c>
      <c r="N787" s="44">
        <v>1.23</v>
      </c>
      <c r="O787" s="44">
        <v>10.42</v>
      </c>
      <c r="P787" s="44">
        <v>0.41</v>
      </c>
      <c r="Q787" s="44">
        <v>0.05</v>
      </c>
      <c r="R787" s="44">
        <v>0</v>
      </c>
      <c r="S787" s="44">
        <v>0.14000000000000001</v>
      </c>
      <c r="T787" s="44">
        <v>0.28999999999999998</v>
      </c>
      <c r="U787" s="44">
        <v>1.81</v>
      </c>
      <c r="V787" s="44">
        <v>0.24</v>
      </c>
      <c r="W787" s="44">
        <v>2.2200000000000002</v>
      </c>
      <c r="X787" s="44">
        <v>0.14000000000000001</v>
      </c>
      <c r="Y787" s="44">
        <v>0.02</v>
      </c>
      <c r="Z787" s="44">
        <v>0.09</v>
      </c>
      <c r="AA787" s="155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B788" s="3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BM788" s="55"/>
    </row>
    <row r="789" spans="1:65" ht="15">
      <c r="B789" s="8" t="s">
        <v>541</v>
      </c>
      <c r="BM789" s="27" t="s">
        <v>67</v>
      </c>
    </row>
    <row r="790" spans="1:65" ht="15">
      <c r="A790" s="24" t="s">
        <v>9</v>
      </c>
      <c r="B790" s="18" t="s">
        <v>111</v>
      </c>
      <c r="C790" s="15" t="s">
        <v>112</v>
      </c>
      <c r="D790" s="16" t="s">
        <v>231</v>
      </c>
      <c r="E790" s="17" t="s">
        <v>231</v>
      </c>
      <c r="F790" s="17" t="s">
        <v>231</v>
      </c>
      <c r="G790" s="17" t="s">
        <v>231</v>
      </c>
      <c r="H790" s="17" t="s">
        <v>231</v>
      </c>
      <c r="I790" s="17" t="s">
        <v>231</v>
      </c>
      <c r="J790" s="17" t="s">
        <v>231</v>
      </c>
      <c r="K790" s="17" t="s">
        <v>231</v>
      </c>
      <c r="L790" s="17" t="s">
        <v>231</v>
      </c>
      <c r="M790" s="17" t="s">
        <v>231</v>
      </c>
      <c r="N790" s="17" t="s">
        <v>231</v>
      </c>
      <c r="O790" s="17" t="s">
        <v>231</v>
      </c>
      <c r="P790" s="17" t="s">
        <v>231</v>
      </c>
      <c r="Q790" s="17" t="s">
        <v>231</v>
      </c>
      <c r="R790" s="17" t="s">
        <v>231</v>
      </c>
      <c r="S790" s="17" t="s">
        <v>231</v>
      </c>
      <c r="T790" s="17" t="s">
        <v>231</v>
      </c>
      <c r="U790" s="17" t="s">
        <v>231</v>
      </c>
      <c r="V790" s="17" t="s">
        <v>231</v>
      </c>
      <c r="W790" s="17" t="s">
        <v>231</v>
      </c>
      <c r="X790" s="17" t="s">
        <v>231</v>
      </c>
      <c r="Y790" s="17" t="s">
        <v>231</v>
      </c>
      <c r="Z790" s="17" t="s">
        <v>231</v>
      </c>
      <c r="AA790" s="17" t="s">
        <v>231</v>
      </c>
      <c r="AB790" s="17" t="s">
        <v>231</v>
      </c>
      <c r="AC790" s="155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>
        <v>1</v>
      </c>
    </row>
    <row r="791" spans="1:65">
      <c r="A791" s="29"/>
      <c r="B791" s="19" t="s">
        <v>232</v>
      </c>
      <c r="C791" s="9" t="s">
        <v>232</v>
      </c>
      <c r="D791" s="153" t="s">
        <v>234</v>
      </c>
      <c r="E791" s="154" t="s">
        <v>235</v>
      </c>
      <c r="F791" s="154" t="s">
        <v>236</v>
      </c>
      <c r="G791" s="154" t="s">
        <v>237</v>
      </c>
      <c r="H791" s="154" t="s">
        <v>238</v>
      </c>
      <c r="I791" s="154" t="s">
        <v>239</v>
      </c>
      <c r="J791" s="154" t="s">
        <v>240</v>
      </c>
      <c r="K791" s="154" t="s">
        <v>241</v>
      </c>
      <c r="L791" s="154" t="s">
        <v>242</v>
      </c>
      <c r="M791" s="154" t="s">
        <v>243</v>
      </c>
      <c r="N791" s="154" t="s">
        <v>245</v>
      </c>
      <c r="O791" s="154" t="s">
        <v>246</v>
      </c>
      <c r="P791" s="154" t="s">
        <v>248</v>
      </c>
      <c r="Q791" s="154" t="s">
        <v>249</v>
      </c>
      <c r="R791" s="154" t="s">
        <v>251</v>
      </c>
      <c r="S791" s="154" t="s">
        <v>252</v>
      </c>
      <c r="T791" s="154" t="s">
        <v>253</v>
      </c>
      <c r="U791" s="154" t="s">
        <v>254</v>
      </c>
      <c r="V791" s="154" t="s">
        <v>256</v>
      </c>
      <c r="W791" s="154" t="s">
        <v>258</v>
      </c>
      <c r="X791" s="154" t="s">
        <v>260</v>
      </c>
      <c r="Y791" s="154" t="s">
        <v>261</v>
      </c>
      <c r="Z791" s="154" t="s">
        <v>262</v>
      </c>
      <c r="AA791" s="154" t="s">
        <v>263</v>
      </c>
      <c r="AB791" s="154" t="s">
        <v>264</v>
      </c>
      <c r="AC791" s="155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7" t="s">
        <v>3</v>
      </c>
    </row>
    <row r="792" spans="1:65">
      <c r="A792" s="29"/>
      <c r="B792" s="19"/>
      <c r="C792" s="9"/>
      <c r="D792" s="10" t="s">
        <v>299</v>
      </c>
      <c r="E792" s="11" t="s">
        <v>115</v>
      </c>
      <c r="F792" s="11" t="s">
        <v>115</v>
      </c>
      <c r="G792" s="11" t="s">
        <v>299</v>
      </c>
      <c r="H792" s="11" t="s">
        <v>300</v>
      </c>
      <c r="I792" s="11" t="s">
        <v>300</v>
      </c>
      <c r="J792" s="11" t="s">
        <v>299</v>
      </c>
      <c r="K792" s="11" t="s">
        <v>115</v>
      </c>
      <c r="L792" s="11" t="s">
        <v>299</v>
      </c>
      <c r="M792" s="11" t="s">
        <v>300</v>
      </c>
      <c r="N792" s="11" t="s">
        <v>300</v>
      </c>
      <c r="O792" s="11" t="s">
        <v>115</v>
      </c>
      <c r="P792" s="11" t="s">
        <v>300</v>
      </c>
      <c r="Q792" s="11" t="s">
        <v>299</v>
      </c>
      <c r="R792" s="11" t="s">
        <v>300</v>
      </c>
      <c r="S792" s="11" t="s">
        <v>300</v>
      </c>
      <c r="T792" s="11" t="s">
        <v>299</v>
      </c>
      <c r="U792" s="11" t="s">
        <v>115</v>
      </c>
      <c r="V792" s="11" t="s">
        <v>299</v>
      </c>
      <c r="W792" s="11" t="s">
        <v>300</v>
      </c>
      <c r="X792" s="11" t="s">
        <v>300</v>
      </c>
      <c r="Y792" s="11" t="s">
        <v>300</v>
      </c>
      <c r="Z792" s="11" t="s">
        <v>299</v>
      </c>
      <c r="AA792" s="11" t="s">
        <v>299</v>
      </c>
      <c r="AB792" s="11" t="s">
        <v>299</v>
      </c>
      <c r="AC792" s="155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7">
        <v>2</v>
      </c>
    </row>
    <row r="793" spans="1:65">
      <c r="A793" s="29"/>
      <c r="B793" s="19"/>
      <c r="C793" s="9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155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7">
        <v>3</v>
      </c>
    </row>
    <row r="794" spans="1:65">
      <c r="A794" s="29"/>
      <c r="B794" s="18">
        <v>1</v>
      </c>
      <c r="C794" s="14">
        <v>1</v>
      </c>
      <c r="D794" s="21">
        <v>8.5</v>
      </c>
      <c r="E794" s="148">
        <v>9</v>
      </c>
      <c r="F794" s="148">
        <v>8</v>
      </c>
      <c r="G794" s="21">
        <v>8.3000000000000007</v>
      </c>
      <c r="H794" s="21">
        <v>8.5</v>
      </c>
      <c r="I794" s="21">
        <v>8.3000000000000007</v>
      </c>
      <c r="J794" s="148">
        <v>9</v>
      </c>
      <c r="K794" s="148">
        <v>11</v>
      </c>
      <c r="L794" s="148">
        <v>9.4</v>
      </c>
      <c r="M794" s="21">
        <v>8.6999999999999993</v>
      </c>
      <c r="N794" s="21">
        <v>8.9</v>
      </c>
      <c r="O794" s="148">
        <v>8</v>
      </c>
      <c r="P794" s="21">
        <v>8.6</v>
      </c>
      <c r="Q794" s="148">
        <v>8</v>
      </c>
      <c r="R794" s="21">
        <v>8.1999999999999993</v>
      </c>
      <c r="S794" s="148">
        <v>6.5</v>
      </c>
      <c r="T794" s="21">
        <v>8.8000000000000007</v>
      </c>
      <c r="U794" s="148">
        <v>9</v>
      </c>
      <c r="V794" s="21">
        <v>8.3000000000000007</v>
      </c>
      <c r="W794" s="21">
        <v>8.3000000000000007</v>
      </c>
      <c r="X794" s="21">
        <v>8.9</v>
      </c>
      <c r="Y794" s="148">
        <v>6.4</v>
      </c>
      <c r="Z794" s="21">
        <v>8.8000000000000007</v>
      </c>
      <c r="AA794" s="21">
        <v>8.6999999999999993</v>
      </c>
      <c r="AB794" s="21">
        <v>8.5</v>
      </c>
      <c r="AC794" s="155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7">
        <v>1</v>
      </c>
    </row>
    <row r="795" spans="1:65">
      <c r="A795" s="29"/>
      <c r="B795" s="19">
        <v>1</v>
      </c>
      <c r="C795" s="9">
        <v>2</v>
      </c>
      <c r="D795" s="11">
        <v>8.5</v>
      </c>
      <c r="E795" s="150">
        <v>9</v>
      </c>
      <c r="F795" s="150">
        <v>8</v>
      </c>
      <c r="G795" s="11">
        <v>7.7000000000000011</v>
      </c>
      <c r="H795" s="11">
        <v>8.6999999999999993</v>
      </c>
      <c r="I795" s="11">
        <v>8</v>
      </c>
      <c r="J795" s="150">
        <v>9</v>
      </c>
      <c r="K795" s="150">
        <v>10</v>
      </c>
      <c r="L795" s="150">
        <v>9</v>
      </c>
      <c r="M795" s="11">
        <v>8.9</v>
      </c>
      <c r="N795" s="11">
        <v>8.1</v>
      </c>
      <c r="O795" s="150">
        <v>9</v>
      </c>
      <c r="P795" s="11">
        <v>8.6</v>
      </c>
      <c r="Q795" s="150">
        <v>8</v>
      </c>
      <c r="R795" s="11">
        <v>8.1999999999999993</v>
      </c>
      <c r="S795" s="150">
        <v>6.3</v>
      </c>
      <c r="T795" s="11">
        <v>8.6999999999999993</v>
      </c>
      <c r="U795" s="150">
        <v>9</v>
      </c>
      <c r="V795" s="11">
        <v>8.1</v>
      </c>
      <c r="W795" s="11">
        <v>8</v>
      </c>
      <c r="X795" s="11">
        <v>8.4</v>
      </c>
      <c r="Y795" s="150">
        <v>6.3</v>
      </c>
      <c r="Z795" s="11">
        <v>8.4</v>
      </c>
      <c r="AA795" s="11">
        <v>8.8000000000000007</v>
      </c>
      <c r="AB795" s="11">
        <v>7.7000000000000011</v>
      </c>
      <c r="AC795" s="155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7">
        <v>33</v>
      </c>
    </row>
    <row r="796" spans="1:65">
      <c r="A796" s="29"/>
      <c r="B796" s="19">
        <v>1</v>
      </c>
      <c r="C796" s="9">
        <v>3</v>
      </c>
      <c r="D796" s="11">
        <v>8.6</v>
      </c>
      <c r="E796" s="150">
        <v>9</v>
      </c>
      <c r="F796" s="150">
        <v>8</v>
      </c>
      <c r="G796" s="11">
        <v>8</v>
      </c>
      <c r="H796" s="11">
        <v>8.8000000000000007</v>
      </c>
      <c r="I796" s="11">
        <v>8.1999999999999993</v>
      </c>
      <c r="J796" s="150">
        <v>9</v>
      </c>
      <c r="K796" s="150">
        <v>10</v>
      </c>
      <c r="L796" s="150">
        <v>9.3000000000000007</v>
      </c>
      <c r="M796" s="11">
        <v>9</v>
      </c>
      <c r="N796" s="11">
        <v>8.1</v>
      </c>
      <c r="O796" s="150">
        <v>8</v>
      </c>
      <c r="P796" s="151">
        <v>8.3000000000000007</v>
      </c>
      <c r="Q796" s="150">
        <v>8</v>
      </c>
      <c r="R796" s="11">
        <v>8.1</v>
      </c>
      <c r="S796" s="150">
        <v>7.7000000000000011</v>
      </c>
      <c r="T796" s="11">
        <v>8.5</v>
      </c>
      <c r="U796" s="150">
        <v>9</v>
      </c>
      <c r="V796" s="11">
        <v>8.1999999999999993</v>
      </c>
      <c r="W796" s="11">
        <v>8.1</v>
      </c>
      <c r="X796" s="11">
        <v>8.5</v>
      </c>
      <c r="Y796" s="150">
        <v>6</v>
      </c>
      <c r="Z796" s="11">
        <v>8</v>
      </c>
      <c r="AA796" s="11">
        <v>8</v>
      </c>
      <c r="AB796" s="11">
        <v>8.1</v>
      </c>
      <c r="AC796" s="155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7">
        <v>16</v>
      </c>
    </row>
    <row r="797" spans="1:65">
      <c r="A797" s="29"/>
      <c r="B797" s="19">
        <v>1</v>
      </c>
      <c r="C797" s="9">
        <v>4</v>
      </c>
      <c r="D797" s="11">
        <v>8.6</v>
      </c>
      <c r="E797" s="150">
        <v>9</v>
      </c>
      <c r="F797" s="150">
        <v>8</v>
      </c>
      <c r="G797" s="11">
        <v>7.7000000000000011</v>
      </c>
      <c r="H797" s="11">
        <v>8.5</v>
      </c>
      <c r="I797" s="11">
        <v>8.1</v>
      </c>
      <c r="J797" s="150">
        <v>9</v>
      </c>
      <c r="K797" s="150">
        <v>10</v>
      </c>
      <c r="L797" s="150">
        <v>9.3000000000000007</v>
      </c>
      <c r="M797" s="11">
        <v>8.9</v>
      </c>
      <c r="N797" s="11">
        <v>8.1999999999999993</v>
      </c>
      <c r="O797" s="150">
        <v>8</v>
      </c>
      <c r="P797" s="11">
        <v>8.6</v>
      </c>
      <c r="Q797" s="150">
        <v>8</v>
      </c>
      <c r="R797" s="11">
        <v>8.3000000000000007</v>
      </c>
      <c r="S797" s="150">
        <v>6.1</v>
      </c>
      <c r="T797" s="11">
        <v>8.8000000000000007</v>
      </c>
      <c r="U797" s="150">
        <v>9</v>
      </c>
      <c r="V797" s="11">
        <v>8.3000000000000007</v>
      </c>
      <c r="W797" s="11">
        <v>8.3000000000000007</v>
      </c>
      <c r="X797" s="11">
        <v>8.8000000000000007</v>
      </c>
      <c r="Y797" s="150">
        <v>6.2</v>
      </c>
      <c r="Z797" s="11">
        <v>8.1999999999999993</v>
      </c>
      <c r="AA797" s="11">
        <v>8.1</v>
      </c>
      <c r="AB797" s="11">
        <v>8.1</v>
      </c>
      <c r="AC797" s="155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7">
        <v>8.3840000000000021</v>
      </c>
    </row>
    <row r="798" spans="1:65">
      <c r="A798" s="29"/>
      <c r="B798" s="19">
        <v>1</v>
      </c>
      <c r="C798" s="9">
        <v>5</v>
      </c>
      <c r="D798" s="11">
        <v>8.1</v>
      </c>
      <c r="E798" s="150">
        <v>9</v>
      </c>
      <c r="F798" s="150">
        <v>8</v>
      </c>
      <c r="G798" s="11">
        <v>8.3000000000000007</v>
      </c>
      <c r="H798" s="11">
        <v>8.5</v>
      </c>
      <c r="I798" s="11">
        <v>8.1999999999999993</v>
      </c>
      <c r="J798" s="150">
        <v>10</v>
      </c>
      <c r="K798" s="150">
        <v>10</v>
      </c>
      <c r="L798" s="150">
        <v>9.1999999999999993</v>
      </c>
      <c r="M798" s="11">
        <v>8.6999999999999993</v>
      </c>
      <c r="N798" s="11">
        <v>8.9</v>
      </c>
      <c r="O798" s="150">
        <v>9</v>
      </c>
      <c r="P798" s="11">
        <v>8.6</v>
      </c>
      <c r="Q798" s="150">
        <v>8</v>
      </c>
      <c r="R798" s="11">
        <v>8.1</v>
      </c>
      <c r="S798" s="150">
        <v>5.8</v>
      </c>
      <c r="T798" s="11">
        <v>8.6999999999999993</v>
      </c>
      <c r="U798" s="150">
        <v>9</v>
      </c>
      <c r="V798" s="11">
        <v>8.1999999999999993</v>
      </c>
      <c r="W798" s="11">
        <v>8.1999999999999993</v>
      </c>
      <c r="X798" s="11">
        <v>8.6</v>
      </c>
      <c r="Y798" s="150">
        <v>6.6</v>
      </c>
      <c r="Z798" s="11">
        <v>8.3000000000000007</v>
      </c>
      <c r="AA798" s="11">
        <v>8.1999999999999993</v>
      </c>
      <c r="AB798" s="11">
        <v>8.1</v>
      </c>
      <c r="AC798" s="155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7">
        <v>55</v>
      </c>
    </row>
    <row r="799" spans="1:65">
      <c r="A799" s="29"/>
      <c r="B799" s="19">
        <v>1</v>
      </c>
      <c r="C799" s="9">
        <v>6</v>
      </c>
      <c r="D799" s="11">
        <v>8</v>
      </c>
      <c r="E799" s="150">
        <v>9</v>
      </c>
      <c r="F799" s="150">
        <v>7</v>
      </c>
      <c r="G799" s="11">
        <v>8.1999999999999993</v>
      </c>
      <c r="H799" s="11">
        <v>8.6999999999999993</v>
      </c>
      <c r="I799" s="11">
        <v>8.1999999999999993</v>
      </c>
      <c r="J799" s="150">
        <v>9</v>
      </c>
      <c r="K799" s="150">
        <v>10</v>
      </c>
      <c r="L799" s="150">
        <v>9.4</v>
      </c>
      <c r="M799" s="11">
        <v>9.1</v>
      </c>
      <c r="N799" s="11">
        <v>8.5</v>
      </c>
      <c r="O799" s="150">
        <v>8</v>
      </c>
      <c r="P799" s="11">
        <v>8.4</v>
      </c>
      <c r="Q799" s="150">
        <v>8</v>
      </c>
      <c r="R799" s="11">
        <v>8.3000000000000007</v>
      </c>
      <c r="S799" s="150">
        <v>6.8</v>
      </c>
      <c r="T799" s="11">
        <v>8.5</v>
      </c>
      <c r="U799" s="150">
        <v>9</v>
      </c>
      <c r="V799" s="11">
        <v>8.3000000000000007</v>
      </c>
      <c r="W799" s="11">
        <v>8</v>
      </c>
      <c r="X799" s="11">
        <v>8.6</v>
      </c>
      <c r="Y799" s="150">
        <v>6.4</v>
      </c>
      <c r="Z799" s="11">
        <v>8.3000000000000007</v>
      </c>
      <c r="AA799" s="11">
        <v>8.3000000000000007</v>
      </c>
      <c r="AB799" s="11">
        <v>8.1</v>
      </c>
      <c r="AC799" s="155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29"/>
      <c r="B800" s="20" t="s">
        <v>273</v>
      </c>
      <c r="C800" s="12"/>
      <c r="D800" s="22">
        <v>8.3833333333333346</v>
      </c>
      <c r="E800" s="22">
        <v>9</v>
      </c>
      <c r="F800" s="22">
        <v>7.833333333333333</v>
      </c>
      <c r="G800" s="22">
        <v>8.0333333333333332</v>
      </c>
      <c r="H800" s="22">
        <v>8.6166666666666671</v>
      </c>
      <c r="I800" s="22">
        <v>8.1666666666666661</v>
      </c>
      <c r="J800" s="22">
        <v>9.1666666666666661</v>
      </c>
      <c r="K800" s="22">
        <v>10.166666666666666</v>
      </c>
      <c r="L800" s="22">
        <v>9.2666666666666675</v>
      </c>
      <c r="M800" s="22">
        <v>8.8833333333333346</v>
      </c>
      <c r="N800" s="22">
        <v>8.4499999999999993</v>
      </c>
      <c r="O800" s="22">
        <v>8.3333333333333339</v>
      </c>
      <c r="P800" s="22">
        <v>8.5166666666666675</v>
      </c>
      <c r="Q800" s="22">
        <v>8</v>
      </c>
      <c r="R800" s="22">
        <v>8.2000000000000011</v>
      </c>
      <c r="S800" s="22">
        <v>6.5333333333333323</v>
      </c>
      <c r="T800" s="22">
        <v>8.6666666666666661</v>
      </c>
      <c r="U800" s="22">
        <v>9</v>
      </c>
      <c r="V800" s="22">
        <v>8.2333333333333325</v>
      </c>
      <c r="W800" s="22">
        <v>8.15</v>
      </c>
      <c r="X800" s="22">
        <v>8.6333333333333346</v>
      </c>
      <c r="Y800" s="22">
        <v>6.3166666666666664</v>
      </c>
      <c r="Z800" s="22">
        <v>8.3333333333333339</v>
      </c>
      <c r="AA800" s="22">
        <v>8.35</v>
      </c>
      <c r="AB800" s="22">
        <v>8.1000000000000014</v>
      </c>
      <c r="AC800" s="155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29"/>
      <c r="B801" s="3" t="s">
        <v>274</v>
      </c>
      <c r="C801" s="28"/>
      <c r="D801" s="11">
        <v>8.5</v>
      </c>
      <c r="E801" s="11">
        <v>9</v>
      </c>
      <c r="F801" s="11">
        <v>8</v>
      </c>
      <c r="G801" s="11">
        <v>8.1</v>
      </c>
      <c r="H801" s="11">
        <v>8.6</v>
      </c>
      <c r="I801" s="11">
        <v>8.1999999999999993</v>
      </c>
      <c r="J801" s="11">
        <v>9</v>
      </c>
      <c r="K801" s="11">
        <v>10</v>
      </c>
      <c r="L801" s="11">
        <v>9.3000000000000007</v>
      </c>
      <c r="M801" s="11">
        <v>8.9</v>
      </c>
      <c r="N801" s="11">
        <v>8.35</v>
      </c>
      <c r="O801" s="11">
        <v>8</v>
      </c>
      <c r="P801" s="11">
        <v>8.6</v>
      </c>
      <c r="Q801" s="11">
        <v>8</v>
      </c>
      <c r="R801" s="11">
        <v>8.1999999999999993</v>
      </c>
      <c r="S801" s="11">
        <v>6.4</v>
      </c>
      <c r="T801" s="11">
        <v>8.6999999999999993</v>
      </c>
      <c r="U801" s="11">
        <v>9</v>
      </c>
      <c r="V801" s="11">
        <v>8.25</v>
      </c>
      <c r="W801" s="11">
        <v>8.1499999999999986</v>
      </c>
      <c r="X801" s="11">
        <v>8.6</v>
      </c>
      <c r="Y801" s="11">
        <v>6.35</v>
      </c>
      <c r="Z801" s="11">
        <v>8.3000000000000007</v>
      </c>
      <c r="AA801" s="11">
        <v>8.25</v>
      </c>
      <c r="AB801" s="11">
        <v>8.1</v>
      </c>
      <c r="AC801" s="155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29"/>
      <c r="B802" s="3" t="s">
        <v>275</v>
      </c>
      <c r="C802" s="28"/>
      <c r="D802" s="23">
        <v>0.26394443859772199</v>
      </c>
      <c r="E802" s="23">
        <v>0</v>
      </c>
      <c r="F802" s="23">
        <v>0.40824829046386302</v>
      </c>
      <c r="G802" s="23">
        <v>0.28047578623950142</v>
      </c>
      <c r="H802" s="23">
        <v>0.13291601358251259</v>
      </c>
      <c r="I802" s="23">
        <v>0.10327955589886455</v>
      </c>
      <c r="J802" s="23">
        <v>0.40824829046386302</v>
      </c>
      <c r="K802" s="23">
        <v>0.40824829046386302</v>
      </c>
      <c r="L802" s="23">
        <v>0.15055453054181644</v>
      </c>
      <c r="M802" s="23">
        <v>0.16020819787597246</v>
      </c>
      <c r="N802" s="23">
        <v>0.37815340802378111</v>
      </c>
      <c r="O802" s="23">
        <v>0.51639777949432231</v>
      </c>
      <c r="P802" s="23">
        <v>0.13291601358251212</v>
      </c>
      <c r="Q802" s="23">
        <v>0</v>
      </c>
      <c r="R802" s="23">
        <v>8.944271909999206E-2</v>
      </c>
      <c r="S802" s="23">
        <v>0.66533199732664838</v>
      </c>
      <c r="T802" s="23">
        <v>0.13662601021279486</v>
      </c>
      <c r="U802" s="23">
        <v>0</v>
      </c>
      <c r="V802" s="23">
        <v>8.1649658092773192E-2</v>
      </c>
      <c r="W802" s="23">
        <v>0.1378404875209025</v>
      </c>
      <c r="X802" s="23">
        <v>0.18618986725025274</v>
      </c>
      <c r="Y802" s="23">
        <v>0.20412414523193145</v>
      </c>
      <c r="Z802" s="23">
        <v>0.26583202716502546</v>
      </c>
      <c r="AA802" s="23">
        <v>0.32710854467592265</v>
      </c>
      <c r="AB802" s="23">
        <v>0.25298221281347</v>
      </c>
      <c r="AC802" s="207"/>
      <c r="AD802" s="208"/>
      <c r="AE802" s="208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08"/>
      <c r="AT802" s="208"/>
      <c r="AU802" s="208"/>
      <c r="AV802" s="208"/>
      <c r="AW802" s="208"/>
      <c r="AX802" s="208"/>
      <c r="AY802" s="208"/>
      <c r="AZ802" s="208"/>
      <c r="BA802" s="208"/>
      <c r="BB802" s="208"/>
      <c r="BC802" s="208"/>
      <c r="BD802" s="208"/>
      <c r="BE802" s="208"/>
      <c r="BF802" s="208"/>
      <c r="BG802" s="208"/>
      <c r="BH802" s="208"/>
      <c r="BI802" s="208"/>
      <c r="BJ802" s="208"/>
      <c r="BK802" s="208"/>
      <c r="BL802" s="208"/>
      <c r="BM802" s="56"/>
    </row>
    <row r="803" spans="1:65">
      <c r="A803" s="29"/>
      <c r="B803" s="3" t="s">
        <v>87</v>
      </c>
      <c r="C803" s="28"/>
      <c r="D803" s="13">
        <v>3.1484426075274984E-2</v>
      </c>
      <c r="E803" s="13">
        <v>0</v>
      </c>
      <c r="F803" s="13">
        <v>5.211680303793996E-2</v>
      </c>
      <c r="G803" s="13">
        <v>3.4913998287074866E-2</v>
      </c>
      <c r="H803" s="13">
        <v>1.5425456121761615E-2</v>
      </c>
      <c r="I803" s="13">
        <v>1.2646476232514027E-2</v>
      </c>
      <c r="J803" s="13">
        <v>4.4536177141512333E-2</v>
      </c>
      <c r="K803" s="13">
        <v>4.0155569553822594E-2</v>
      </c>
      <c r="L803" s="13">
        <v>1.6246891785088105E-2</v>
      </c>
      <c r="M803" s="13">
        <v>1.8034693944762377E-2</v>
      </c>
      <c r="N803" s="13">
        <v>4.4751882606364632E-2</v>
      </c>
      <c r="O803" s="13">
        <v>6.196773353931867E-2</v>
      </c>
      <c r="P803" s="13">
        <v>1.5606576937281265E-2</v>
      </c>
      <c r="Q803" s="13">
        <v>0</v>
      </c>
      <c r="R803" s="13">
        <v>1.0907648670730737E-2</v>
      </c>
      <c r="S803" s="13">
        <v>0.10183653020305844</v>
      </c>
      <c r="T803" s="13">
        <v>1.5764539639937868E-2</v>
      </c>
      <c r="U803" s="13">
        <v>0</v>
      </c>
      <c r="V803" s="13">
        <v>9.9169625213894573E-3</v>
      </c>
      <c r="W803" s="13">
        <v>1.6912943254098464E-2</v>
      </c>
      <c r="X803" s="13">
        <v>2.1566393889990661E-2</v>
      </c>
      <c r="Y803" s="13">
        <v>3.231516811059601E-2</v>
      </c>
      <c r="Z803" s="13">
        <v>3.1899843259803051E-2</v>
      </c>
      <c r="AA803" s="13">
        <v>3.9174676009092538E-2</v>
      </c>
      <c r="AB803" s="13">
        <v>3.1232371952280243E-2</v>
      </c>
      <c r="AC803" s="155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29"/>
      <c r="B804" s="3" t="s">
        <v>276</v>
      </c>
      <c r="C804" s="28"/>
      <c r="D804" s="13">
        <v>-7.9516539440271927E-5</v>
      </c>
      <c r="E804" s="13">
        <v>7.3473282442747756E-2</v>
      </c>
      <c r="F804" s="13">
        <v>-6.5680661577608435E-2</v>
      </c>
      <c r="G804" s="13">
        <v>-4.1825699745547285E-2</v>
      </c>
      <c r="H804" s="13">
        <v>2.7751272264630922E-2</v>
      </c>
      <c r="I804" s="13">
        <v>-2.5922391857506666E-2</v>
      </c>
      <c r="J804" s="13">
        <v>9.335241730279864E-2</v>
      </c>
      <c r="K804" s="13">
        <v>0.21262722646310395</v>
      </c>
      <c r="L804" s="13">
        <v>0.10527989821882944</v>
      </c>
      <c r="M804" s="13">
        <v>5.9557888040712381E-2</v>
      </c>
      <c r="N804" s="13">
        <v>7.8721374045798154E-3</v>
      </c>
      <c r="O804" s="13">
        <v>-6.0432569974556705E-3</v>
      </c>
      <c r="P804" s="13">
        <v>1.5823791348600347E-2</v>
      </c>
      <c r="Q804" s="13">
        <v>-4.5801526717557439E-2</v>
      </c>
      <c r="R804" s="13">
        <v>-2.1946564885496289E-2</v>
      </c>
      <c r="S804" s="13">
        <v>-0.22073791348600535</v>
      </c>
      <c r="T804" s="13">
        <v>3.3715012722645987E-2</v>
      </c>
      <c r="U804" s="13">
        <v>7.3473282442747756E-2</v>
      </c>
      <c r="V804" s="13">
        <v>-1.7970737913486357E-2</v>
      </c>
      <c r="W804" s="13">
        <v>-2.7910305343511688E-2</v>
      </c>
      <c r="X804" s="13">
        <v>2.9739185750635944E-2</v>
      </c>
      <c r="Y804" s="13">
        <v>-0.24658078880407142</v>
      </c>
      <c r="Z804" s="13">
        <v>-6.0432569974556705E-3</v>
      </c>
      <c r="AA804" s="13">
        <v>-4.0553435114506486E-3</v>
      </c>
      <c r="AB804" s="13">
        <v>-3.3874045801526753E-2</v>
      </c>
      <c r="AC804" s="155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29"/>
      <c r="B805" s="45" t="s">
        <v>277</v>
      </c>
      <c r="C805" s="46"/>
      <c r="D805" s="44">
        <v>0.13</v>
      </c>
      <c r="E805" s="44" t="s">
        <v>278</v>
      </c>
      <c r="F805" s="44" t="s">
        <v>278</v>
      </c>
      <c r="G805" s="44">
        <v>0.96</v>
      </c>
      <c r="H805" s="44">
        <v>0.86</v>
      </c>
      <c r="I805" s="44">
        <v>0.54</v>
      </c>
      <c r="J805" s="44" t="s">
        <v>278</v>
      </c>
      <c r="K805" s="44" t="s">
        <v>278</v>
      </c>
      <c r="L805" s="44">
        <v>2.88</v>
      </c>
      <c r="M805" s="44">
        <v>1.69</v>
      </c>
      <c r="N805" s="44">
        <v>0.34</v>
      </c>
      <c r="O805" s="44" t="s">
        <v>278</v>
      </c>
      <c r="P805" s="44">
        <v>0.54</v>
      </c>
      <c r="Q805" s="44" t="s">
        <v>278</v>
      </c>
      <c r="R805" s="44">
        <v>0.44</v>
      </c>
      <c r="S805" s="44">
        <v>5.63</v>
      </c>
      <c r="T805" s="44">
        <v>1.01</v>
      </c>
      <c r="U805" s="44" t="s">
        <v>278</v>
      </c>
      <c r="V805" s="44">
        <v>0.34</v>
      </c>
      <c r="W805" s="44">
        <v>0.6</v>
      </c>
      <c r="X805" s="44">
        <v>0.91</v>
      </c>
      <c r="Y805" s="44">
        <v>6.3</v>
      </c>
      <c r="Z805" s="44">
        <v>0.03</v>
      </c>
      <c r="AA805" s="44">
        <v>0.03</v>
      </c>
      <c r="AB805" s="44">
        <v>0.75</v>
      </c>
      <c r="AC805" s="155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B806" s="30" t="s">
        <v>318</v>
      </c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BM806" s="55"/>
    </row>
    <row r="807" spans="1:65">
      <c r="BM807" s="55"/>
    </row>
    <row r="808" spans="1:65" ht="15">
      <c r="B808" s="8" t="s">
        <v>542</v>
      </c>
      <c r="BM808" s="27" t="s">
        <v>67</v>
      </c>
    </row>
    <row r="809" spans="1:65" ht="15">
      <c r="A809" s="24" t="s">
        <v>61</v>
      </c>
      <c r="B809" s="18" t="s">
        <v>111</v>
      </c>
      <c r="C809" s="15" t="s">
        <v>112</v>
      </c>
      <c r="D809" s="16" t="s">
        <v>231</v>
      </c>
      <c r="E809" s="17" t="s">
        <v>231</v>
      </c>
      <c r="F809" s="17" t="s">
        <v>231</v>
      </c>
      <c r="G809" s="17" t="s">
        <v>231</v>
      </c>
      <c r="H809" s="17" t="s">
        <v>231</v>
      </c>
      <c r="I809" s="17" t="s">
        <v>231</v>
      </c>
      <c r="J809" s="17" t="s">
        <v>231</v>
      </c>
      <c r="K809" s="17" t="s">
        <v>231</v>
      </c>
      <c r="L809" s="17" t="s">
        <v>231</v>
      </c>
      <c r="M809" s="17" t="s">
        <v>231</v>
      </c>
      <c r="N809" s="17" t="s">
        <v>231</v>
      </c>
      <c r="O809" s="17" t="s">
        <v>231</v>
      </c>
      <c r="P809" s="17" t="s">
        <v>231</v>
      </c>
      <c r="Q809" s="17" t="s">
        <v>231</v>
      </c>
      <c r="R809" s="17" t="s">
        <v>231</v>
      </c>
      <c r="S809" s="17" t="s">
        <v>231</v>
      </c>
      <c r="T809" s="17" t="s">
        <v>231</v>
      </c>
      <c r="U809" s="17" t="s">
        <v>231</v>
      </c>
      <c r="V809" s="17" t="s">
        <v>231</v>
      </c>
      <c r="W809" s="17" t="s">
        <v>231</v>
      </c>
      <c r="X809" s="17" t="s">
        <v>231</v>
      </c>
      <c r="Y809" s="17" t="s">
        <v>231</v>
      </c>
      <c r="Z809" s="155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7">
        <v>1</v>
      </c>
    </row>
    <row r="810" spans="1:65">
      <c r="A810" s="29"/>
      <c r="B810" s="19" t="s">
        <v>232</v>
      </c>
      <c r="C810" s="9" t="s">
        <v>232</v>
      </c>
      <c r="D810" s="153" t="s">
        <v>234</v>
      </c>
      <c r="E810" s="154" t="s">
        <v>235</v>
      </c>
      <c r="F810" s="154" t="s">
        <v>236</v>
      </c>
      <c r="G810" s="154" t="s">
        <v>237</v>
      </c>
      <c r="H810" s="154" t="s">
        <v>240</v>
      </c>
      <c r="I810" s="154" t="s">
        <v>241</v>
      </c>
      <c r="J810" s="154" t="s">
        <v>243</v>
      </c>
      <c r="K810" s="154" t="s">
        <v>245</v>
      </c>
      <c r="L810" s="154" t="s">
        <v>246</v>
      </c>
      <c r="M810" s="154" t="s">
        <v>248</v>
      </c>
      <c r="N810" s="154" t="s">
        <v>249</v>
      </c>
      <c r="O810" s="154" t="s">
        <v>251</v>
      </c>
      <c r="P810" s="154" t="s">
        <v>252</v>
      </c>
      <c r="Q810" s="154" t="s">
        <v>253</v>
      </c>
      <c r="R810" s="154" t="s">
        <v>254</v>
      </c>
      <c r="S810" s="154" t="s">
        <v>256</v>
      </c>
      <c r="T810" s="154" t="s">
        <v>258</v>
      </c>
      <c r="U810" s="154" t="s">
        <v>260</v>
      </c>
      <c r="V810" s="154" t="s">
        <v>261</v>
      </c>
      <c r="W810" s="154" t="s">
        <v>262</v>
      </c>
      <c r="X810" s="154" t="s">
        <v>263</v>
      </c>
      <c r="Y810" s="154" t="s">
        <v>264</v>
      </c>
      <c r="Z810" s="155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7" t="s">
        <v>3</v>
      </c>
    </row>
    <row r="811" spans="1:65">
      <c r="A811" s="29"/>
      <c r="B811" s="19"/>
      <c r="C811" s="9"/>
      <c r="D811" s="10" t="s">
        <v>299</v>
      </c>
      <c r="E811" s="11" t="s">
        <v>300</v>
      </c>
      <c r="F811" s="11" t="s">
        <v>115</v>
      </c>
      <c r="G811" s="11" t="s">
        <v>299</v>
      </c>
      <c r="H811" s="11" t="s">
        <v>299</v>
      </c>
      <c r="I811" s="11" t="s">
        <v>300</v>
      </c>
      <c r="J811" s="11" t="s">
        <v>300</v>
      </c>
      <c r="K811" s="11" t="s">
        <v>300</v>
      </c>
      <c r="L811" s="11" t="s">
        <v>115</v>
      </c>
      <c r="M811" s="11" t="s">
        <v>300</v>
      </c>
      <c r="N811" s="11" t="s">
        <v>299</v>
      </c>
      <c r="O811" s="11" t="s">
        <v>300</v>
      </c>
      <c r="P811" s="11" t="s">
        <v>300</v>
      </c>
      <c r="Q811" s="11" t="s">
        <v>299</v>
      </c>
      <c r="R811" s="11" t="s">
        <v>300</v>
      </c>
      <c r="S811" s="11" t="s">
        <v>299</v>
      </c>
      <c r="T811" s="11" t="s">
        <v>300</v>
      </c>
      <c r="U811" s="11" t="s">
        <v>300</v>
      </c>
      <c r="V811" s="11" t="s">
        <v>299</v>
      </c>
      <c r="W811" s="11" t="s">
        <v>299</v>
      </c>
      <c r="X811" s="11" t="s">
        <v>299</v>
      </c>
      <c r="Y811" s="11" t="s">
        <v>299</v>
      </c>
      <c r="Z811" s="155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7">
        <v>2</v>
      </c>
    </row>
    <row r="812" spans="1:65">
      <c r="A812" s="29"/>
      <c r="B812" s="19"/>
      <c r="C812" s="9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155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7">
        <v>2</v>
      </c>
    </row>
    <row r="813" spans="1:65">
      <c r="A813" s="29"/>
      <c r="B813" s="18">
        <v>1</v>
      </c>
      <c r="C813" s="14">
        <v>1</v>
      </c>
      <c r="D813" s="21">
        <v>8</v>
      </c>
      <c r="E813" s="148" t="s">
        <v>105</v>
      </c>
      <c r="F813" s="148" t="s">
        <v>105</v>
      </c>
      <c r="G813" s="21">
        <v>8</v>
      </c>
      <c r="H813" s="148">
        <v>10</v>
      </c>
      <c r="I813" s="21">
        <v>5</v>
      </c>
      <c r="J813" s="21">
        <v>7</v>
      </c>
      <c r="K813" s="21">
        <v>4.0999999999999996</v>
      </c>
      <c r="L813" s="21">
        <v>6</v>
      </c>
      <c r="M813" s="21">
        <v>6.7</v>
      </c>
      <c r="N813" s="148">
        <v>3.6</v>
      </c>
      <c r="O813" s="21">
        <v>6</v>
      </c>
      <c r="P813" s="21">
        <v>6</v>
      </c>
      <c r="Q813" s="21">
        <v>7</v>
      </c>
      <c r="R813" s="21">
        <v>8</v>
      </c>
      <c r="S813" s="21">
        <v>6.9</v>
      </c>
      <c r="T813" s="21">
        <v>8</v>
      </c>
      <c r="U813" s="21">
        <v>7.3</v>
      </c>
      <c r="V813" s="148" t="s">
        <v>96</v>
      </c>
      <c r="W813" s="21">
        <v>7</v>
      </c>
      <c r="X813" s="21">
        <v>7</v>
      </c>
      <c r="Y813" s="21">
        <v>7</v>
      </c>
      <c r="Z813" s="155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7">
        <v>1</v>
      </c>
    </row>
    <row r="814" spans="1:65">
      <c r="A814" s="29"/>
      <c r="B814" s="19">
        <v>1</v>
      </c>
      <c r="C814" s="9">
        <v>2</v>
      </c>
      <c r="D814" s="11">
        <v>7</v>
      </c>
      <c r="E814" s="150" t="s">
        <v>105</v>
      </c>
      <c r="F814" s="150" t="s">
        <v>105</v>
      </c>
      <c r="G814" s="11">
        <v>7</v>
      </c>
      <c r="H814" s="150">
        <v>10</v>
      </c>
      <c r="I814" s="11">
        <v>5</v>
      </c>
      <c r="J814" s="11">
        <v>6.8</v>
      </c>
      <c r="K814" s="11">
        <v>4.4000000000000004</v>
      </c>
      <c r="L814" s="11">
        <v>7</v>
      </c>
      <c r="M814" s="11">
        <v>6.5</v>
      </c>
      <c r="N814" s="150">
        <v>3.8</v>
      </c>
      <c r="O814" s="11">
        <v>6</v>
      </c>
      <c r="P814" s="11">
        <v>7</v>
      </c>
      <c r="Q814" s="11">
        <v>7</v>
      </c>
      <c r="R814" s="11">
        <v>8</v>
      </c>
      <c r="S814" s="11">
        <v>6.6</v>
      </c>
      <c r="T814" s="11">
        <v>7.9</v>
      </c>
      <c r="U814" s="11">
        <v>7.4</v>
      </c>
      <c r="V814" s="150" t="s">
        <v>96</v>
      </c>
      <c r="W814" s="11">
        <v>7</v>
      </c>
      <c r="X814" s="11">
        <v>6</v>
      </c>
      <c r="Y814" s="11">
        <v>7</v>
      </c>
      <c r="Z814" s="155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7">
        <v>34</v>
      </c>
    </row>
    <row r="815" spans="1:65">
      <c r="A815" s="29"/>
      <c r="B815" s="19">
        <v>1</v>
      </c>
      <c r="C815" s="9">
        <v>3</v>
      </c>
      <c r="D815" s="11">
        <v>7</v>
      </c>
      <c r="E815" s="150" t="s">
        <v>105</v>
      </c>
      <c r="F815" s="150" t="s">
        <v>105</v>
      </c>
      <c r="G815" s="11">
        <v>6</v>
      </c>
      <c r="H815" s="150">
        <v>15</v>
      </c>
      <c r="I815" s="150" t="s">
        <v>105</v>
      </c>
      <c r="J815" s="11">
        <v>6.9</v>
      </c>
      <c r="K815" s="11">
        <v>4.8</v>
      </c>
      <c r="L815" s="11">
        <v>7</v>
      </c>
      <c r="M815" s="11">
        <v>6.9</v>
      </c>
      <c r="N815" s="150">
        <v>3</v>
      </c>
      <c r="O815" s="11">
        <v>6</v>
      </c>
      <c r="P815" s="11">
        <v>6</v>
      </c>
      <c r="Q815" s="11">
        <v>6</v>
      </c>
      <c r="R815" s="11">
        <v>8</v>
      </c>
      <c r="S815" s="11">
        <v>6.9</v>
      </c>
      <c r="T815" s="11">
        <v>7.9</v>
      </c>
      <c r="U815" s="11">
        <v>7.2</v>
      </c>
      <c r="V815" s="150" t="s">
        <v>96</v>
      </c>
      <c r="W815" s="11">
        <v>7</v>
      </c>
      <c r="X815" s="11">
        <v>7</v>
      </c>
      <c r="Y815" s="11">
        <v>6</v>
      </c>
      <c r="Z815" s="155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7">
        <v>16</v>
      </c>
    </row>
    <row r="816" spans="1:65">
      <c r="A816" s="29"/>
      <c r="B816" s="19">
        <v>1</v>
      </c>
      <c r="C816" s="9">
        <v>4</v>
      </c>
      <c r="D816" s="11">
        <v>8</v>
      </c>
      <c r="E816" s="150" t="s">
        <v>105</v>
      </c>
      <c r="F816" s="150" t="s">
        <v>105</v>
      </c>
      <c r="G816" s="11">
        <v>7</v>
      </c>
      <c r="H816" s="150">
        <v>10</v>
      </c>
      <c r="I816" s="11">
        <v>5</v>
      </c>
      <c r="J816" s="11">
        <v>6.8</v>
      </c>
      <c r="K816" s="11">
        <v>9.1</v>
      </c>
      <c r="L816" s="11">
        <v>6</v>
      </c>
      <c r="M816" s="11">
        <v>6.5</v>
      </c>
      <c r="N816" s="150">
        <v>3.3</v>
      </c>
      <c r="O816" s="11">
        <v>6</v>
      </c>
      <c r="P816" s="11">
        <v>6</v>
      </c>
      <c r="Q816" s="11">
        <v>6</v>
      </c>
      <c r="R816" s="11">
        <v>8</v>
      </c>
      <c r="S816" s="11">
        <v>6.8</v>
      </c>
      <c r="T816" s="11">
        <v>8</v>
      </c>
      <c r="U816" s="11">
        <v>7.8</v>
      </c>
      <c r="V816" s="150" t="s">
        <v>96</v>
      </c>
      <c r="W816" s="11">
        <v>7</v>
      </c>
      <c r="X816" s="11">
        <v>7</v>
      </c>
      <c r="Y816" s="11">
        <v>7</v>
      </c>
      <c r="Z816" s="155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7">
        <v>6.7598039215686274</v>
      </c>
    </row>
    <row r="817" spans="1:65">
      <c r="A817" s="29"/>
      <c r="B817" s="19">
        <v>1</v>
      </c>
      <c r="C817" s="9">
        <v>5</v>
      </c>
      <c r="D817" s="11">
        <v>7</v>
      </c>
      <c r="E817" s="150" t="s">
        <v>105</v>
      </c>
      <c r="F817" s="150" t="s">
        <v>105</v>
      </c>
      <c r="G817" s="11">
        <v>9</v>
      </c>
      <c r="H817" s="150">
        <v>5</v>
      </c>
      <c r="I817" s="150" t="s">
        <v>105</v>
      </c>
      <c r="J817" s="11">
        <v>6.8</v>
      </c>
      <c r="K817" s="11">
        <v>5.9</v>
      </c>
      <c r="L817" s="11">
        <v>7</v>
      </c>
      <c r="M817" s="11">
        <v>6.6</v>
      </c>
      <c r="N817" s="150">
        <v>3.2</v>
      </c>
      <c r="O817" s="11">
        <v>6</v>
      </c>
      <c r="P817" s="11">
        <v>6</v>
      </c>
      <c r="Q817" s="11">
        <v>6</v>
      </c>
      <c r="R817" s="11">
        <v>8</v>
      </c>
      <c r="S817" s="11">
        <v>7</v>
      </c>
      <c r="T817" s="11">
        <v>7.8</v>
      </c>
      <c r="U817" s="11">
        <v>7.6</v>
      </c>
      <c r="V817" s="150" t="s">
        <v>96</v>
      </c>
      <c r="W817" s="11">
        <v>7</v>
      </c>
      <c r="X817" s="11">
        <v>7</v>
      </c>
      <c r="Y817" s="11">
        <v>7</v>
      </c>
      <c r="Z817" s="155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7">
        <v>56</v>
      </c>
    </row>
    <row r="818" spans="1:65">
      <c r="A818" s="29"/>
      <c r="B818" s="19">
        <v>1</v>
      </c>
      <c r="C818" s="9">
        <v>6</v>
      </c>
      <c r="D818" s="11">
        <v>7</v>
      </c>
      <c r="E818" s="150" t="s">
        <v>105</v>
      </c>
      <c r="F818" s="150" t="s">
        <v>105</v>
      </c>
      <c r="G818" s="11">
        <v>7</v>
      </c>
      <c r="H818" s="150" t="s">
        <v>105</v>
      </c>
      <c r="I818" s="11">
        <v>5</v>
      </c>
      <c r="J818" s="11">
        <v>6.8</v>
      </c>
      <c r="K818" s="11">
        <v>6.1</v>
      </c>
      <c r="L818" s="11">
        <v>6</v>
      </c>
      <c r="M818" s="11">
        <v>6.3</v>
      </c>
      <c r="N818" s="150">
        <v>3.7</v>
      </c>
      <c r="O818" s="11">
        <v>6</v>
      </c>
      <c r="P818" s="11">
        <v>6</v>
      </c>
      <c r="Q818" s="11">
        <v>7</v>
      </c>
      <c r="R818" s="11">
        <v>8</v>
      </c>
      <c r="S818" s="11">
        <v>7.1</v>
      </c>
      <c r="T818" s="11">
        <v>7.7000000000000011</v>
      </c>
      <c r="U818" s="11">
        <v>7.6</v>
      </c>
      <c r="V818" s="150" t="s">
        <v>96</v>
      </c>
      <c r="W818" s="11">
        <v>7</v>
      </c>
      <c r="X818" s="11">
        <v>7</v>
      </c>
      <c r="Y818" s="11">
        <v>7</v>
      </c>
      <c r="Z818" s="155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29"/>
      <c r="B819" s="20" t="s">
        <v>273</v>
      </c>
      <c r="C819" s="12"/>
      <c r="D819" s="22">
        <v>7.333333333333333</v>
      </c>
      <c r="E819" s="22" t="s">
        <v>690</v>
      </c>
      <c r="F819" s="22" t="s">
        <v>690</v>
      </c>
      <c r="G819" s="22">
        <v>7.333333333333333</v>
      </c>
      <c r="H819" s="22">
        <v>10</v>
      </c>
      <c r="I819" s="22">
        <v>5</v>
      </c>
      <c r="J819" s="22">
        <v>6.8500000000000005</v>
      </c>
      <c r="K819" s="22">
        <v>5.7333333333333334</v>
      </c>
      <c r="L819" s="22">
        <v>6.5</v>
      </c>
      <c r="M819" s="22">
        <v>6.583333333333333</v>
      </c>
      <c r="N819" s="22">
        <v>3.4333333333333331</v>
      </c>
      <c r="O819" s="22">
        <v>6</v>
      </c>
      <c r="P819" s="22">
        <v>6.166666666666667</v>
      </c>
      <c r="Q819" s="22">
        <v>6.5</v>
      </c>
      <c r="R819" s="22">
        <v>8</v>
      </c>
      <c r="S819" s="22">
        <v>6.8833333333333337</v>
      </c>
      <c r="T819" s="22">
        <v>7.8833333333333337</v>
      </c>
      <c r="U819" s="22">
        <v>7.4833333333333334</v>
      </c>
      <c r="V819" s="22" t="s">
        <v>690</v>
      </c>
      <c r="W819" s="22">
        <v>7</v>
      </c>
      <c r="X819" s="22">
        <v>6.833333333333333</v>
      </c>
      <c r="Y819" s="22">
        <v>6.833333333333333</v>
      </c>
      <c r="Z819" s="155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29"/>
      <c r="B820" s="3" t="s">
        <v>274</v>
      </c>
      <c r="C820" s="28"/>
      <c r="D820" s="11">
        <v>7</v>
      </c>
      <c r="E820" s="11" t="s">
        <v>690</v>
      </c>
      <c r="F820" s="11" t="s">
        <v>690</v>
      </c>
      <c r="G820" s="11">
        <v>7</v>
      </c>
      <c r="H820" s="11">
        <v>10</v>
      </c>
      <c r="I820" s="11">
        <v>5</v>
      </c>
      <c r="J820" s="11">
        <v>6.8</v>
      </c>
      <c r="K820" s="11">
        <v>5.35</v>
      </c>
      <c r="L820" s="11">
        <v>6.5</v>
      </c>
      <c r="M820" s="11">
        <v>6.55</v>
      </c>
      <c r="N820" s="11">
        <v>3.45</v>
      </c>
      <c r="O820" s="11">
        <v>6</v>
      </c>
      <c r="P820" s="11">
        <v>6</v>
      </c>
      <c r="Q820" s="11">
        <v>6.5</v>
      </c>
      <c r="R820" s="11">
        <v>8</v>
      </c>
      <c r="S820" s="11">
        <v>6.9</v>
      </c>
      <c r="T820" s="11">
        <v>7.9</v>
      </c>
      <c r="U820" s="11">
        <v>7.5</v>
      </c>
      <c r="V820" s="11" t="s">
        <v>690</v>
      </c>
      <c r="W820" s="11">
        <v>7</v>
      </c>
      <c r="X820" s="11">
        <v>7</v>
      </c>
      <c r="Y820" s="11">
        <v>7</v>
      </c>
      <c r="Z820" s="155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29"/>
      <c r="B821" s="3" t="s">
        <v>275</v>
      </c>
      <c r="C821" s="28"/>
      <c r="D821" s="23">
        <v>0.51639777949432231</v>
      </c>
      <c r="E821" s="23" t="s">
        <v>690</v>
      </c>
      <c r="F821" s="23" t="s">
        <v>690</v>
      </c>
      <c r="G821" s="23">
        <v>1.0327955589886426</v>
      </c>
      <c r="H821" s="23">
        <v>3.5355339059327378</v>
      </c>
      <c r="I821" s="23">
        <v>0</v>
      </c>
      <c r="J821" s="23">
        <v>8.3666002653407678E-2</v>
      </c>
      <c r="K821" s="23">
        <v>1.8337575266830293</v>
      </c>
      <c r="L821" s="23">
        <v>0.54772255750516607</v>
      </c>
      <c r="M821" s="23">
        <v>0.2041241452319317</v>
      </c>
      <c r="N821" s="23">
        <v>0.31411250638372662</v>
      </c>
      <c r="O821" s="23">
        <v>0</v>
      </c>
      <c r="P821" s="23">
        <v>0.40824829046386302</v>
      </c>
      <c r="Q821" s="23">
        <v>0.54772255750516607</v>
      </c>
      <c r="R821" s="23">
        <v>0</v>
      </c>
      <c r="S821" s="23">
        <v>0.1722401424368509</v>
      </c>
      <c r="T821" s="23">
        <v>0.11690451944500092</v>
      </c>
      <c r="U821" s="23">
        <v>0.22286019533929022</v>
      </c>
      <c r="V821" s="23" t="s">
        <v>690</v>
      </c>
      <c r="W821" s="23">
        <v>0</v>
      </c>
      <c r="X821" s="23">
        <v>0.40824829046386302</v>
      </c>
      <c r="Y821" s="23">
        <v>0.40824829046386302</v>
      </c>
      <c r="Z821" s="155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29"/>
      <c r="B822" s="3" t="s">
        <v>87</v>
      </c>
      <c r="C822" s="28"/>
      <c r="D822" s="13">
        <v>7.0417879021953039E-2</v>
      </c>
      <c r="E822" s="13" t="s">
        <v>690</v>
      </c>
      <c r="F822" s="13" t="s">
        <v>690</v>
      </c>
      <c r="G822" s="13">
        <v>0.14083575804390583</v>
      </c>
      <c r="H822" s="13">
        <v>0.35355339059327379</v>
      </c>
      <c r="I822" s="13">
        <v>0</v>
      </c>
      <c r="J822" s="13">
        <v>1.2214014985898931E-2</v>
      </c>
      <c r="K822" s="13">
        <v>0.31984142907262136</v>
      </c>
      <c r="L822" s="13">
        <v>8.4265008846948625E-2</v>
      </c>
      <c r="M822" s="13">
        <v>3.1006199275736463E-2</v>
      </c>
      <c r="N822" s="13">
        <v>9.1489079529240763E-2</v>
      </c>
      <c r="O822" s="13">
        <v>0</v>
      </c>
      <c r="P822" s="13">
        <v>6.6202425480626437E-2</v>
      </c>
      <c r="Q822" s="13">
        <v>8.4265008846948625E-2</v>
      </c>
      <c r="R822" s="13">
        <v>0</v>
      </c>
      <c r="S822" s="13">
        <v>2.5022780983561872E-2</v>
      </c>
      <c r="T822" s="13">
        <v>1.4829325933826755E-2</v>
      </c>
      <c r="U822" s="13">
        <v>2.9780872428412947E-2</v>
      </c>
      <c r="V822" s="13" t="s">
        <v>690</v>
      </c>
      <c r="W822" s="13">
        <v>0</v>
      </c>
      <c r="X822" s="13">
        <v>5.9743652263004349E-2</v>
      </c>
      <c r="Y822" s="13">
        <v>5.9743652263004349E-2</v>
      </c>
      <c r="Z822" s="155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29"/>
      <c r="B823" s="3" t="s">
        <v>276</v>
      </c>
      <c r="C823" s="28"/>
      <c r="D823" s="13">
        <v>8.4844089920232069E-2</v>
      </c>
      <c r="E823" s="13" t="s">
        <v>690</v>
      </c>
      <c r="F823" s="13" t="s">
        <v>690</v>
      </c>
      <c r="G823" s="13">
        <v>8.4844089920232069E-2</v>
      </c>
      <c r="H823" s="13">
        <v>0.47933284989122549</v>
      </c>
      <c r="I823" s="13">
        <v>-0.26033357505438726</v>
      </c>
      <c r="J823" s="13">
        <v>1.3343002175489671E-2</v>
      </c>
      <c r="K823" s="13">
        <v>-0.15184916606236398</v>
      </c>
      <c r="L823" s="13">
        <v>-3.8433647570703444E-2</v>
      </c>
      <c r="M823" s="13">
        <v>-2.6105873821609893E-2</v>
      </c>
      <c r="N823" s="13">
        <v>-0.49209572153734593</v>
      </c>
      <c r="O823" s="13">
        <v>-0.11240029006526464</v>
      </c>
      <c r="P823" s="13">
        <v>-8.7744742567077538E-2</v>
      </c>
      <c r="Q823" s="13">
        <v>-3.8433647570703444E-2</v>
      </c>
      <c r="R823" s="13">
        <v>0.18346627991298048</v>
      </c>
      <c r="S823" s="13">
        <v>1.8274111675127047E-2</v>
      </c>
      <c r="T823" s="13">
        <v>0.16620739666424944</v>
      </c>
      <c r="U823" s="13">
        <v>0.10703408266860048</v>
      </c>
      <c r="V823" s="13" t="s">
        <v>690</v>
      </c>
      <c r="W823" s="13">
        <v>3.5532994923857864E-2</v>
      </c>
      <c r="X823" s="13">
        <v>1.0877447425670761E-2</v>
      </c>
      <c r="Y823" s="13">
        <v>1.0877447425670761E-2</v>
      </c>
      <c r="Z823" s="155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29"/>
      <c r="B824" s="45" t="s">
        <v>277</v>
      </c>
      <c r="C824" s="46"/>
      <c r="D824" s="44">
        <v>0.63</v>
      </c>
      <c r="E824" s="44">
        <v>4.26</v>
      </c>
      <c r="F824" s="44">
        <v>4.26</v>
      </c>
      <c r="G824" s="44">
        <v>0.63</v>
      </c>
      <c r="H824" s="44">
        <v>2.0699999999999998</v>
      </c>
      <c r="I824" s="44">
        <v>2.57</v>
      </c>
      <c r="J824" s="44">
        <v>0.14000000000000001</v>
      </c>
      <c r="K824" s="44">
        <v>0.99</v>
      </c>
      <c r="L824" s="44">
        <v>0.21</v>
      </c>
      <c r="M824" s="44">
        <v>0.13</v>
      </c>
      <c r="N824" s="44">
        <v>3.31</v>
      </c>
      <c r="O824" s="44">
        <v>0.72</v>
      </c>
      <c r="P824" s="44">
        <v>0.55000000000000004</v>
      </c>
      <c r="Q824" s="44">
        <v>0.21</v>
      </c>
      <c r="R824" s="44">
        <v>1.31</v>
      </c>
      <c r="S824" s="44">
        <v>0.18</v>
      </c>
      <c r="T824" s="44">
        <v>1.19</v>
      </c>
      <c r="U824" s="44">
        <v>0.78</v>
      </c>
      <c r="V824" s="44">
        <v>1.73</v>
      </c>
      <c r="W824" s="44">
        <v>0.3</v>
      </c>
      <c r="X824" s="44">
        <v>0.13</v>
      </c>
      <c r="Y824" s="44">
        <v>0.13</v>
      </c>
      <c r="Z824" s="155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B825" s="3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BM825" s="55"/>
    </row>
    <row r="826" spans="1:65" ht="15">
      <c r="B826" s="8" t="s">
        <v>543</v>
      </c>
      <c r="BM826" s="27" t="s">
        <v>67</v>
      </c>
    </row>
    <row r="827" spans="1:65" ht="15">
      <c r="A827" s="24" t="s">
        <v>12</v>
      </c>
      <c r="B827" s="18" t="s">
        <v>111</v>
      </c>
      <c r="C827" s="15" t="s">
        <v>112</v>
      </c>
      <c r="D827" s="16" t="s">
        <v>231</v>
      </c>
      <c r="E827" s="17" t="s">
        <v>231</v>
      </c>
      <c r="F827" s="17" t="s">
        <v>231</v>
      </c>
      <c r="G827" s="17" t="s">
        <v>231</v>
      </c>
      <c r="H827" s="17" t="s">
        <v>231</v>
      </c>
      <c r="I827" s="17" t="s">
        <v>231</v>
      </c>
      <c r="J827" s="17" t="s">
        <v>231</v>
      </c>
      <c r="K827" s="17" t="s">
        <v>231</v>
      </c>
      <c r="L827" s="17" t="s">
        <v>231</v>
      </c>
      <c r="M827" s="17" t="s">
        <v>231</v>
      </c>
      <c r="N827" s="17" t="s">
        <v>231</v>
      </c>
      <c r="O827" s="17" t="s">
        <v>231</v>
      </c>
      <c r="P827" s="155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1</v>
      </c>
    </row>
    <row r="828" spans="1:65">
      <c r="A828" s="29"/>
      <c r="B828" s="19" t="s">
        <v>232</v>
      </c>
      <c r="C828" s="9" t="s">
        <v>232</v>
      </c>
      <c r="D828" s="153" t="s">
        <v>235</v>
      </c>
      <c r="E828" s="154" t="s">
        <v>238</v>
      </c>
      <c r="F828" s="154" t="s">
        <v>240</v>
      </c>
      <c r="G828" s="154" t="s">
        <v>241</v>
      </c>
      <c r="H828" s="154" t="s">
        <v>243</v>
      </c>
      <c r="I828" s="154" t="s">
        <v>245</v>
      </c>
      <c r="J828" s="154" t="s">
        <v>249</v>
      </c>
      <c r="K828" s="154" t="s">
        <v>251</v>
      </c>
      <c r="L828" s="154" t="s">
        <v>252</v>
      </c>
      <c r="M828" s="154" t="s">
        <v>256</v>
      </c>
      <c r="N828" s="154" t="s">
        <v>260</v>
      </c>
      <c r="O828" s="154" t="s">
        <v>261</v>
      </c>
      <c r="P828" s="155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 t="s">
        <v>3</v>
      </c>
    </row>
    <row r="829" spans="1:65">
      <c r="A829" s="29"/>
      <c r="B829" s="19"/>
      <c r="C829" s="9"/>
      <c r="D829" s="10" t="s">
        <v>300</v>
      </c>
      <c r="E829" s="11" t="s">
        <v>300</v>
      </c>
      <c r="F829" s="11" t="s">
        <v>299</v>
      </c>
      <c r="G829" s="11" t="s">
        <v>300</v>
      </c>
      <c r="H829" s="11" t="s">
        <v>300</v>
      </c>
      <c r="I829" s="11" t="s">
        <v>300</v>
      </c>
      <c r="J829" s="11" t="s">
        <v>299</v>
      </c>
      <c r="K829" s="11" t="s">
        <v>300</v>
      </c>
      <c r="L829" s="11" t="s">
        <v>300</v>
      </c>
      <c r="M829" s="11" t="s">
        <v>299</v>
      </c>
      <c r="N829" s="11" t="s">
        <v>300</v>
      </c>
      <c r="O829" s="11" t="s">
        <v>300</v>
      </c>
      <c r="P829" s="155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2</v>
      </c>
    </row>
    <row r="830" spans="1:65">
      <c r="A830" s="29"/>
      <c r="B830" s="19"/>
      <c r="C830" s="9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155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3</v>
      </c>
    </row>
    <row r="831" spans="1:65">
      <c r="A831" s="29"/>
      <c r="B831" s="18">
        <v>1</v>
      </c>
      <c r="C831" s="14">
        <v>1</v>
      </c>
      <c r="D831" s="21">
        <v>4.3</v>
      </c>
      <c r="E831" s="21">
        <v>4</v>
      </c>
      <c r="F831" s="21">
        <v>4.5</v>
      </c>
      <c r="G831" s="21">
        <v>4.55</v>
      </c>
      <c r="H831" s="21">
        <v>4.3499999999999996</v>
      </c>
      <c r="I831" s="21">
        <v>4.53</v>
      </c>
      <c r="J831" s="21">
        <v>4.2</v>
      </c>
      <c r="K831" s="21">
        <v>4.2</v>
      </c>
      <c r="L831" s="21">
        <v>3.8</v>
      </c>
      <c r="M831" s="149">
        <v>4.5</v>
      </c>
      <c r="N831" s="21">
        <v>4.2</v>
      </c>
      <c r="O831" s="148">
        <v>3.17</v>
      </c>
      <c r="P831" s="155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>
        <v>1</v>
      </c>
    </row>
    <row r="832" spans="1:65">
      <c r="A832" s="29"/>
      <c r="B832" s="19">
        <v>1</v>
      </c>
      <c r="C832" s="9">
        <v>2</v>
      </c>
      <c r="D832" s="11">
        <v>4.3499999999999996</v>
      </c>
      <c r="E832" s="11">
        <v>4.2</v>
      </c>
      <c r="F832" s="11">
        <v>4.2</v>
      </c>
      <c r="G832" s="11">
        <v>4.5</v>
      </c>
      <c r="H832" s="11">
        <v>4.4800000000000004</v>
      </c>
      <c r="I832" s="11">
        <v>4.28</v>
      </c>
      <c r="J832" s="11">
        <v>4.0999999999999996</v>
      </c>
      <c r="K832" s="11">
        <v>4.2</v>
      </c>
      <c r="L832" s="11">
        <v>3.9</v>
      </c>
      <c r="M832" s="11">
        <v>4</v>
      </c>
      <c r="N832" s="11">
        <v>3.9</v>
      </c>
      <c r="O832" s="150">
        <v>3.21</v>
      </c>
      <c r="P832" s="155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7">
        <v>18</v>
      </c>
    </row>
    <row r="833" spans="1:65">
      <c r="A833" s="29"/>
      <c r="B833" s="19">
        <v>1</v>
      </c>
      <c r="C833" s="9">
        <v>3</v>
      </c>
      <c r="D833" s="11">
        <v>4.3499999999999996</v>
      </c>
      <c r="E833" s="11">
        <v>4.0999999999999996</v>
      </c>
      <c r="F833" s="11">
        <v>4.4000000000000004</v>
      </c>
      <c r="G833" s="11">
        <v>4.45</v>
      </c>
      <c r="H833" s="11">
        <v>4.43</v>
      </c>
      <c r="I833" s="11">
        <v>4.5599999999999996</v>
      </c>
      <c r="J833" s="151">
        <v>5.3</v>
      </c>
      <c r="K833" s="11">
        <v>4.2</v>
      </c>
      <c r="L833" s="11">
        <v>3.8</v>
      </c>
      <c r="M833" s="11">
        <v>4.0999999999999996</v>
      </c>
      <c r="N833" s="11">
        <v>4</v>
      </c>
      <c r="O833" s="150">
        <v>3.19</v>
      </c>
      <c r="P833" s="155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7">
        <v>16</v>
      </c>
    </row>
    <row r="834" spans="1:65">
      <c r="A834" s="29"/>
      <c r="B834" s="19">
        <v>1</v>
      </c>
      <c r="C834" s="9">
        <v>4</v>
      </c>
      <c r="D834" s="11">
        <v>4.4000000000000004</v>
      </c>
      <c r="E834" s="11">
        <v>4.0999999999999996</v>
      </c>
      <c r="F834" s="11">
        <v>4.5999999999999996</v>
      </c>
      <c r="G834" s="11">
        <v>4.55</v>
      </c>
      <c r="H834" s="11">
        <v>4.42</v>
      </c>
      <c r="I834" s="11">
        <v>4.62</v>
      </c>
      <c r="J834" s="11">
        <v>3.8</v>
      </c>
      <c r="K834" s="11">
        <v>4.2</v>
      </c>
      <c r="L834" s="11">
        <v>3.7</v>
      </c>
      <c r="M834" s="11">
        <v>4.0999999999999996</v>
      </c>
      <c r="N834" s="11">
        <v>4.2</v>
      </c>
      <c r="O834" s="150">
        <v>3.34</v>
      </c>
      <c r="P834" s="155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7">
        <v>4.2396969696969702</v>
      </c>
    </row>
    <row r="835" spans="1:65">
      <c r="A835" s="29"/>
      <c r="B835" s="19">
        <v>1</v>
      </c>
      <c r="C835" s="9">
        <v>5</v>
      </c>
      <c r="D835" s="11">
        <v>4.45</v>
      </c>
      <c r="E835" s="11">
        <v>3.9</v>
      </c>
      <c r="F835" s="11">
        <v>4.2</v>
      </c>
      <c r="G835" s="11">
        <v>4.45</v>
      </c>
      <c r="H835" s="11">
        <v>4.32</v>
      </c>
      <c r="I835" s="11">
        <v>4.63</v>
      </c>
      <c r="J835" s="11">
        <v>4.9000000000000004</v>
      </c>
      <c r="K835" s="11">
        <v>4.3</v>
      </c>
      <c r="L835" s="11">
        <v>3.6</v>
      </c>
      <c r="M835" s="11">
        <v>4.2</v>
      </c>
      <c r="N835" s="11">
        <v>4</v>
      </c>
      <c r="O835" s="150">
        <v>3.28</v>
      </c>
      <c r="P835" s="155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7">
        <v>57</v>
      </c>
    </row>
    <row r="836" spans="1:65">
      <c r="A836" s="29"/>
      <c r="B836" s="19">
        <v>1</v>
      </c>
      <c r="C836" s="9">
        <v>6</v>
      </c>
      <c r="D836" s="11">
        <v>4.3</v>
      </c>
      <c r="E836" s="11">
        <v>4.0999999999999996</v>
      </c>
      <c r="F836" s="11">
        <v>4.5</v>
      </c>
      <c r="G836" s="11">
        <v>4.25</v>
      </c>
      <c r="H836" s="11">
        <v>4.5599999999999996</v>
      </c>
      <c r="I836" s="11">
        <v>4.32</v>
      </c>
      <c r="J836" s="11">
        <v>4.5999999999999996</v>
      </c>
      <c r="K836" s="11">
        <v>4.2</v>
      </c>
      <c r="L836" s="11">
        <v>3.8</v>
      </c>
      <c r="M836" s="11">
        <v>4.0999999999999996</v>
      </c>
      <c r="N836" s="11">
        <v>3.9</v>
      </c>
      <c r="O836" s="150">
        <v>3.09</v>
      </c>
      <c r="P836" s="155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29"/>
      <c r="B837" s="20" t="s">
        <v>273</v>
      </c>
      <c r="C837" s="12"/>
      <c r="D837" s="22">
        <v>4.3583333333333334</v>
      </c>
      <c r="E837" s="22">
        <v>4.0666666666666664</v>
      </c>
      <c r="F837" s="22">
        <v>4.3999999999999995</v>
      </c>
      <c r="G837" s="22">
        <v>4.458333333333333</v>
      </c>
      <c r="H837" s="22">
        <v>4.4266666666666667</v>
      </c>
      <c r="I837" s="22">
        <v>4.49</v>
      </c>
      <c r="J837" s="22">
        <v>4.4833333333333343</v>
      </c>
      <c r="K837" s="22">
        <v>4.2166666666666668</v>
      </c>
      <c r="L837" s="22">
        <v>3.7666666666666671</v>
      </c>
      <c r="M837" s="22">
        <v>4.166666666666667</v>
      </c>
      <c r="N837" s="22">
        <v>4.0333333333333332</v>
      </c>
      <c r="O837" s="22">
        <v>3.2133333333333334</v>
      </c>
      <c r="P837" s="155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29"/>
      <c r="B838" s="3" t="s">
        <v>274</v>
      </c>
      <c r="C838" s="28"/>
      <c r="D838" s="11">
        <v>4.3499999999999996</v>
      </c>
      <c r="E838" s="11">
        <v>4.0999999999999996</v>
      </c>
      <c r="F838" s="11">
        <v>4.45</v>
      </c>
      <c r="G838" s="11">
        <v>4.4749999999999996</v>
      </c>
      <c r="H838" s="11">
        <v>4.4249999999999998</v>
      </c>
      <c r="I838" s="11">
        <v>4.5449999999999999</v>
      </c>
      <c r="J838" s="11">
        <v>4.4000000000000004</v>
      </c>
      <c r="K838" s="11">
        <v>4.2</v>
      </c>
      <c r="L838" s="11">
        <v>3.8</v>
      </c>
      <c r="M838" s="11">
        <v>4.0999999999999996</v>
      </c>
      <c r="N838" s="11">
        <v>4</v>
      </c>
      <c r="O838" s="11">
        <v>3.2</v>
      </c>
      <c r="P838" s="155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29"/>
      <c r="B839" s="3" t="s">
        <v>275</v>
      </c>
      <c r="C839" s="28"/>
      <c r="D839" s="23">
        <v>5.8452259722500809E-2</v>
      </c>
      <c r="E839" s="23">
        <v>0.10327955589886445</v>
      </c>
      <c r="F839" s="23">
        <v>0.16733200530681497</v>
      </c>
      <c r="G839" s="23">
        <v>0.11143009766964512</v>
      </c>
      <c r="H839" s="23">
        <v>8.7101473389757614E-2</v>
      </c>
      <c r="I839" s="23">
        <v>0.15231546211727801</v>
      </c>
      <c r="J839" s="23">
        <v>0.55647701360133017</v>
      </c>
      <c r="K839" s="23">
        <v>4.0824829046386159E-2</v>
      </c>
      <c r="L839" s="23">
        <v>0.10327955589886435</v>
      </c>
      <c r="M839" s="23">
        <v>0.17511900715418272</v>
      </c>
      <c r="N839" s="23">
        <v>0.13662601021279477</v>
      </c>
      <c r="O839" s="23">
        <v>8.7330788767001663E-2</v>
      </c>
      <c r="P839" s="207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  <c r="AA839" s="208"/>
      <c r="AB839" s="208"/>
      <c r="AC839" s="208"/>
      <c r="AD839" s="208"/>
      <c r="AE839" s="208"/>
      <c r="AF839" s="208"/>
      <c r="AG839" s="208"/>
      <c r="AH839" s="208"/>
      <c r="AI839" s="208"/>
      <c r="AJ839" s="208"/>
      <c r="AK839" s="208"/>
      <c r="AL839" s="208"/>
      <c r="AM839" s="208"/>
      <c r="AN839" s="208"/>
      <c r="AO839" s="208"/>
      <c r="AP839" s="208"/>
      <c r="AQ839" s="208"/>
      <c r="AR839" s="208"/>
      <c r="AS839" s="208"/>
      <c r="AT839" s="208"/>
      <c r="AU839" s="208"/>
      <c r="AV839" s="208"/>
      <c r="AW839" s="208"/>
      <c r="AX839" s="208"/>
      <c r="AY839" s="208"/>
      <c r="AZ839" s="208"/>
      <c r="BA839" s="208"/>
      <c r="BB839" s="208"/>
      <c r="BC839" s="208"/>
      <c r="BD839" s="208"/>
      <c r="BE839" s="208"/>
      <c r="BF839" s="208"/>
      <c r="BG839" s="208"/>
      <c r="BH839" s="208"/>
      <c r="BI839" s="208"/>
      <c r="BJ839" s="208"/>
      <c r="BK839" s="208"/>
      <c r="BL839" s="208"/>
      <c r="BM839" s="56"/>
    </row>
    <row r="840" spans="1:65">
      <c r="A840" s="29"/>
      <c r="B840" s="3" t="s">
        <v>87</v>
      </c>
      <c r="C840" s="28"/>
      <c r="D840" s="13">
        <v>1.3411608349330969E-2</v>
      </c>
      <c r="E840" s="13">
        <v>2.5396612106278145E-2</v>
      </c>
      <c r="F840" s="13">
        <v>3.8030001206094316E-2</v>
      </c>
      <c r="G840" s="13">
        <v>2.4993666767023207E-2</v>
      </c>
      <c r="H840" s="13">
        <v>1.9676537663348859E-2</v>
      </c>
      <c r="I840" s="13">
        <v>3.3923265504961692E-2</v>
      </c>
      <c r="J840" s="13">
        <v>0.12412126697427436</v>
      </c>
      <c r="K840" s="13">
        <v>9.681777639459167E-3</v>
      </c>
      <c r="L840" s="13">
        <v>2.7419351123592305E-2</v>
      </c>
      <c r="M840" s="13">
        <v>4.2028561717003851E-2</v>
      </c>
      <c r="N840" s="13">
        <v>3.3874217408130937E-2</v>
      </c>
      <c r="O840" s="13">
        <v>2.7177631359025414E-2</v>
      </c>
      <c r="P840" s="155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29"/>
      <c r="B841" s="3" t="s">
        <v>276</v>
      </c>
      <c r="C841" s="28"/>
      <c r="D841" s="13">
        <v>2.798227431920508E-2</v>
      </c>
      <c r="E841" s="13">
        <v>-4.0811950539632824E-2</v>
      </c>
      <c r="F841" s="13">
        <v>3.7810020727610416E-2</v>
      </c>
      <c r="G841" s="13">
        <v>5.1568865699378019E-2</v>
      </c>
      <c r="H841" s="13">
        <v>4.4099778428990044E-2</v>
      </c>
      <c r="I841" s="13">
        <v>5.9037952969766216E-2</v>
      </c>
      <c r="J841" s="13">
        <v>5.7465513544421531E-2</v>
      </c>
      <c r="K841" s="13">
        <v>-5.432063469373305E-3</v>
      </c>
      <c r="L841" s="13">
        <v>-0.11157172468015153</v>
      </c>
      <c r="M841" s="13">
        <v>-1.7225359159459663E-2</v>
      </c>
      <c r="N841" s="13">
        <v>-4.8674147666357026E-2</v>
      </c>
      <c r="O841" s="13">
        <v>-0.24208419698377537</v>
      </c>
      <c r="P841" s="155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29"/>
      <c r="B842" s="45" t="s">
        <v>277</v>
      </c>
      <c r="C842" s="46"/>
      <c r="D842" s="44">
        <v>0.26</v>
      </c>
      <c r="E842" s="44">
        <v>0.81</v>
      </c>
      <c r="F842" s="44">
        <v>0.41</v>
      </c>
      <c r="G842" s="44">
        <v>0.63</v>
      </c>
      <c r="H842" s="44">
        <v>0.51</v>
      </c>
      <c r="I842" s="44">
        <v>0.74</v>
      </c>
      <c r="J842" s="44">
        <v>0.72</v>
      </c>
      <c r="K842" s="44">
        <v>0.26</v>
      </c>
      <c r="L842" s="44">
        <v>1.92</v>
      </c>
      <c r="M842" s="44">
        <v>0.44</v>
      </c>
      <c r="N842" s="44">
        <v>0.93</v>
      </c>
      <c r="O842" s="44">
        <v>3.95</v>
      </c>
      <c r="P842" s="155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B843" s="3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BM843" s="55"/>
    </row>
    <row r="844" spans="1:65" ht="15">
      <c r="B844" s="8" t="s">
        <v>544</v>
      </c>
      <c r="BM844" s="27" t="s">
        <v>67</v>
      </c>
    </row>
    <row r="845" spans="1:65" ht="15">
      <c r="A845" s="24" t="s">
        <v>15</v>
      </c>
      <c r="B845" s="18" t="s">
        <v>111</v>
      </c>
      <c r="C845" s="15" t="s">
        <v>112</v>
      </c>
      <c r="D845" s="16" t="s">
        <v>231</v>
      </c>
      <c r="E845" s="17" t="s">
        <v>231</v>
      </c>
      <c r="F845" s="17" t="s">
        <v>231</v>
      </c>
      <c r="G845" s="17" t="s">
        <v>231</v>
      </c>
      <c r="H845" s="17" t="s">
        <v>231</v>
      </c>
      <c r="I845" s="17" t="s">
        <v>231</v>
      </c>
      <c r="J845" s="17" t="s">
        <v>231</v>
      </c>
      <c r="K845" s="17" t="s">
        <v>231</v>
      </c>
      <c r="L845" s="17" t="s">
        <v>231</v>
      </c>
      <c r="M845" s="17" t="s">
        <v>231</v>
      </c>
      <c r="N845" s="17" t="s">
        <v>231</v>
      </c>
      <c r="O845" s="17" t="s">
        <v>231</v>
      </c>
      <c r="P845" s="17" t="s">
        <v>231</v>
      </c>
      <c r="Q845" s="17" t="s">
        <v>231</v>
      </c>
      <c r="R845" s="17" t="s">
        <v>231</v>
      </c>
      <c r="S845" s="17" t="s">
        <v>231</v>
      </c>
      <c r="T845" s="17" t="s">
        <v>231</v>
      </c>
      <c r="U845" s="17" t="s">
        <v>231</v>
      </c>
      <c r="V845" s="17" t="s">
        <v>231</v>
      </c>
      <c r="W845" s="17" t="s">
        <v>231</v>
      </c>
      <c r="X845" s="17" t="s">
        <v>231</v>
      </c>
      <c r="Y845" s="17" t="s">
        <v>231</v>
      </c>
      <c r="Z845" s="17" t="s">
        <v>231</v>
      </c>
      <c r="AA845" s="155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1</v>
      </c>
    </row>
    <row r="846" spans="1:65">
      <c r="A846" s="29"/>
      <c r="B846" s="19" t="s">
        <v>232</v>
      </c>
      <c r="C846" s="9" t="s">
        <v>232</v>
      </c>
      <c r="D846" s="153" t="s">
        <v>234</v>
      </c>
      <c r="E846" s="154" t="s">
        <v>235</v>
      </c>
      <c r="F846" s="154" t="s">
        <v>236</v>
      </c>
      <c r="G846" s="154" t="s">
        <v>237</v>
      </c>
      <c r="H846" s="154" t="s">
        <v>238</v>
      </c>
      <c r="I846" s="154" t="s">
        <v>240</v>
      </c>
      <c r="J846" s="154" t="s">
        <v>241</v>
      </c>
      <c r="K846" s="154" t="s">
        <v>242</v>
      </c>
      <c r="L846" s="154" t="s">
        <v>243</v>
      </c>
      <c r="M846" s="154" t="s">
        <v>245</v>
      </c>
      <c r="N846" s="154" t="s">
        <v>246</v>
      </c>
      <c r="O846" s="154" t="s">
        <v>248</v>
      </c>
      <c r="P846" s="154" t="s">
        <v>249</v>
      </c>
      <c r="Q846" s="154" t="s">
        <v>251</v>
      </c>
      <c r="R846" s="154" t="s">
        <v>252</v>
      </c>
      <c r="S846" s="154" t="s">
        <v>253</v>
      </c>
      <c r="T846" s="154" t="s">
        <v>254</v>
      </c>
      <c r="U846" s="154" t="s">
        <v>256</v>
      </c>
      <c r="V846" s="154" t="s">
        <v>260</v>
      </c>
      <c r="W846" s="154" t="s">
        <v>261</v>
      </c>
      <c r="X846" s="154" t="s">
        <v>262</v>
      </c>
      <c r="Y846" s="154" t="s">
        <v>263</v>
      </c>
      <c r="Z846" s="154" t="s">
        <v>264</v>
      </c>
      <c r="AA846" s="155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7" t="s">
        <v>3</v>
      </c>
    </row>
    <row r="847" spans="1:65">
      <c r="A847" s="29"/>
      <c r="B847" s="19"/>
      <c r="C847" s="9"/>
      <c r="D847" s="10" t="s">
        <v>299</v>
      </c>
      <c r="E847" s="11" t="s">
        <v>300</v>
      </c>
      <c r="F847" s="11" t="s">
        <v>115</v>
      </c>
      <c r="G847" s="11" t="s">
        <v>299</v>
      </c>
      <c r="H847" s="11" t="s">
        <v>300</v>
      </c>
      <c r="I847" s="11" t="s">
        <v>299</v>
      </c>
      <c r="J847" s="11" t="s">
        <v>300</v>
      </c>
      <c r="K847" s="11" t="s">
        <v>299</v>
      </c>
      <c r="L847" s="11" t="s">
        <v>300</v>
      </c>
      <c r="M847" s="11" t="s">
        <v>300</v>
      </c>
      <c r="N847" s="11" t="s">
        <v>115</v>
      </c>
      <c r="O847" s="11" t="s">
        <v>300</v>
      </c>
      <c r="P847" s="11" t="s">
        <v>299</v>
      </c>
      <c r="Q847" s="11" t="s">
        <v>300</v>
      </c>
      <c r="R847" s="11" t="s">
        <v>300</v>
      </c>
      <c r="S847" s="11" t="s">
        <v>299</v>
      </c>
      <c r="T847" s="11" t="s">
        <v>300</v>
      </c>
      <c r="U847" s="11" t="s">
        <v>299</v>
      </c>
      <c r="V847" s="11" t="s">
        <v>300</v>
      </c>
      <c r="W847" s="11" t="s">
        <v>300</v>
      </c>
      <c r="X847" s="11" t="s">
        <v>299</v>
      </c>
      <c r="Y847" s="11" t="s">
        <v>299</v>
      </c>
      <c r="Z847" s="11" t="s">
        <v>299</v>
      </c>
      <c r="AA847" s="155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7">
        <v>2</v>
      </c>
    </row>
    <row r="848" spans="1:65">
      <c r="A848" s="29"/>
      <c r="B848" s="19"/>
      <c r="C848" s="9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155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7">
        <v>3</v>
      </c>
    </row>
    <row r="849" spans="1:65">
      <c r="A849" s="29"/>
      <c r="B849" s="18">
        <v>1</v>
      </c>
      <c r="C849" s="14">
        <v>1</v>
      </c>
      <c r="D849" s="21">
        <v>1.6</v>
      </c>
      <c r="E849" s="148">
        <v>1</v>
      </c>
      <c r="F849" s="148" t="s">
        <v>96</v>
      </c>
      <c r="G849" s="21">
        <v>1.3</v>
      </c>
      <c r="H849" s="21">
        <v>1.22</v>
      </c>
      <c r="I849" s="21">
        <v>1.5</v>
      </c>
      <c r="J849" s="21">
        <v>1.5</v>
      </c>
      <c r="K849" s="21">
        <v>1.3</v>
      </c>
      <c r="L849" s="21">
        <v>1.5</v>
      </c>
      <c r="M849" s="21">
        <v>1.5</v>
      </c>
      <c r="N849" s="21">
        <v>1.4</v>
      </c>
      <c r="O849" s="21">
        <v>1.3</v>
      </c>
      <c r="P849" s="148" t="s">
        <v>103</v>
      </c>
      <c r="Q849" s="21">
        <v>1.2</v>
      </c>
      <c r="R849" s="21">
        <v>1.4</v>
      </c>
      <c r="S849" s="21">
        <v>1.3</v>
      </c>
      <c r="T849" s="21">
        <v>1.7</v>
      </c>
      <c r="U849" s="21">
        <v>1.4</v>
      </c>
      <c r="V849" s="21">
        <v>1.4</v>
      </c>
      <c r="W849" s="148">
        <v>3</v>
      </c>
      <c r="X849" s="21">
        <v>1.4</v>
      </c>
      <c r="Y849" s="21">
        <v>1.4</v>
      </c>
      <c r="Z849" s="21">
        <v>1.4</v>
      </c>
      <c r="AA849" s="155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>
        <v>1</v>
      </c>
    </row>
    <row r="850" spans="1:65">
      <c r="A850" s="29"/>
      <c r="B850" s="19">
        <v>1</v>
      </c>
      <c r="C850" s="9">
        <v>2</v>
      </c>
      <c r="D850" s="11">
        <v>1.5</v>
      </c>
      <c r="E850" s="150">
        <v>1</v>
      </c>
      <c r="F850" s="150" t="s">
        <v>96</v>
      </c>
      <c r="G850" s="11">
        <v>1.7</v>
      </c>
      <c r="H850" s="11">
        <v>1.24</v>
      </c>
      <c r="I850" s="11">
        <v>1.5</v>
      </c>
      <c r="J850" s="11">
        <v>1.5</v>
      </c>
      <c r="K850" s="11">
        <v>1.3</v>
      </c>
      <c r="L850" s="151">
        <v>2.1</v>
      </c>
      <c r="M850" s="11">
        <v>1.6</v>
      </c>
      <c r="N850" s="11">
        <v>1.4</v>
      </c>
      <c r="O850" s="11">
        <v>1.4</v>
      </c>
      <c r="P850" s="150" t="s">
        <v>103</v>
      </c>
      <c r="Q850" s="11">
        <v>1.3</v>
      </c>
      <c r="R850" s="11">
        <v>1.5</v>
      </c>
      <c r="S850" s="11">
        <v>1.3</v>
      </c>
      <c r="T850" s="11">
        <v>1.6</v>
      </c>
      <c r="U850" s="11">
        <v>1.4</v>
      </c>
      <c r="V850" s="11">
        <v>1.3</v>
      </c>
      <c r="W850" s="150">
        <v>1.8</v>
      </c>
      <c r="X850" s="11">
        <v>1.4</v>
      </c>
      <c r="Y850" s="11">
        <v>1.4</v>
      </c>
      <c r="Z850" s="11">
        <v>1.3</v>
      </c>
      <c r="AA850" s="155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7">
        <v>19</v>
      </c>
    </row>
    <row r="851" spans="1:65">
      <c r="A851" s="29"/>
      <c r="B851" s="19">
        <v>1</v>
      </c>
      <c r="C851" s="9">
        <v>3</v>
      </c>
      <c r="D851" s="11">
        <v>1.5</v>
      </c>
      <c r="E851" s="150">
        <v>1</v>
      </c>
      <c r="F851" s="150" t="s">
        <v>96</v>
      </c>
      <c r="G851" s="11">
        <v>1.7</v>
      </c>
      <c r="H851" s="11">
        <v>1.26</v>
      </c>
      <c r="I851" s="11">
        <v>1.5</v>
      </c>
      <c r="J851" s="11">
        <v>1.6</v>
      </c>
      <c r="K851" s="11">
        <v>1.3</v>
      </c>
      <c r="L851" s="11">
        <v>1.5</v>
      </c>
      <c r="M851" s="11">
        <v>1.7</v>
      </c>
      <c r="N851" s="11">
        <v>1.4</v>
      </c>
      <c r="O851" s="11">
        <v>1.4</v>
      </c>
      <c r="P851" s="150" t="s">
        <v>103</v>
      </c>
      <c r="Q851" s="11">
        <v>1.2</v>
      </c>
      <c r="R851" s="11">
        <v>1.5</v>
      </c>
      <c r="S851" s="11">
        <v>1.3</v>
      </c>
      <c r="T851" s="11">
        <v>1.7</v>
      </c>
      <c r="U851" s="11">
        <v>1.4</v>
      </c>
      <c r="V851" s="151">
        <v>1.7</v>
      </c>
      <c r="W851" s="150">
        <v>2.2999999999999998</v>
      </c>
      <c r="X851" s="11">
        <v>1.4</v>
      </c>
      <c r="Y851" s="11">
        <v>1.4</v>
      </c>
      <c r="Z851" s="11">
        <v>1.3</v>
      </c>
      <c r="AA851" s="155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7">
        <v>16</v>
      </c>
    </row>
    <row r="852" spans="1:65">
      <c r="A852" s="29"/>
      <c r="B852" s="19">
        <v>1</v>
      </c>
      <c r="C852" s="9">
        <v>4</v>
      </c>
      <c r="D852" s="11">
        <v>1.5</v>
      </c>
      <c r="E852" s="150">
        <v>1</v>
      </c>
      <c r="F852" s="150" t="s">
        <v>96</v>
      </c>
      <c r="G852" s="11">
        <v>1.3</v>
      </c>
      <c r="H852" s="11">
        <v>1.24</v>
      </c>
      <c r="I852" s="151">
        <v>1</v>
      </c>
      <c r="J852" s="11">
        <v>1.7</v>
      </c>
      <c r="K852" s="11">
        <v>1.3</v>
      </c>
      <c r="L852" s="11">
        <v>1.4</v>
      </c>
      <c r="M852" s="11">
        <v>1.5</v>
      </c>
      <c r="N852" s="11">
        <v>1.4</v>
      </c>
      <c r="O852" s="11">
        <v>1.4</v>
      </c>
      <c r="P852" s="150" t="s">
        <v>103</v>
      </c>
      <c r="Q852" s="11">
        <v>1.2</v>
      </c>
      <c r="R852" s="11">
        <v>1.3</v>
      </c>
      <c r="S852" s="11">
        <v>1.4</v>
      </c>
      <c r="T852" s="11">
        <v>1.7</v>
      </c>
      <c r="U852" s="11">
        <v>1.4</v>
      </c>
      <c r="V852" s="11">
        <v>1.4</v>
      </c>
      <c r="W852" s="150">
        <v>2</v>
      </c>
      <c r="X852" s="11">
        <v>1.4</v>
      </c>
      <c r="Y852" s="11">
        <v>1.4</v>
      </c>
      <c r="Z852" s="11">
        <v>1.3</v>
      </c>
      <c r="AA852" s="155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7">
        <v>1.4178070175438595</v>
      </c>
    </row>
    <row r="853" spans="1:65">
      <c r="A853" s="29"/>
      <c r="B853" s="19">
        <v>1</v>
      </c>
      <c r="C853" s="9">
        <v>5</v>
      </c>
      <c r="D853" s="11">
        <v>1.4</v>
      </c>
      <c r="E853" s="150">
        <v>1</v>
      </c>
      <c r="F853" s="150" t="s">
        <v>96</v>
      </c>
      <c r="G853" s="11">
        <v>1.3</v>
      </c>
      <c r="H853" s="11">
        <v>1.21</v>
      </c>
      <c r="I853" s="11">
        <v>1.5</v>
      </c>
      <c r="J853" s="11">
        <v>1.6</v>
      </c>
      <c r="K853" s="11">
        <v>1.2</v>
      </c>
      <c r="L853" s="11">
        <v>1.5</v>
      </c>
      <c r="M853" s="11">
        <v>1.5</v>
      </c>
      <c r="N853" s="11">
        <v>1.4</v>
      </c>
      <c r="O853" s="11">
        <v>1.3</v>
      </c>
      <c r="P853" s="150" t="s">
        <v>103</v>
      </c>
      <c r="Q853" s="11">
        <v>1.2</v>
      </c>
      <c r="R853" s="11">
        <v>1.4</v>
      </c>
      <c r="S853" s="11">
        <v>1.4</v>
      </c>
      <c r="T853" s="11">
        <v>1.8</v>
      </c>
      <c r="U853" s="11">
        <v>1.4</v>
      </c>
      <c r="V853" s="11">
        <v>1.3</v>
      </c>
      <c r="W853" s="150">
        <v>2.9</v>
      </c>
      <c r="X853" s="11">
        <v>1.4</v>
      </c>
      <c r="Y853" s="11">
        <v>1.4</v>
      </c>
      <c r="Z853" s="11">
        <v>1.3</v>
      </c>
      <c r="AA853" s="155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7">
        <v>58</v>
      </c>
    </row>
    <row r="854" spans="1:65">
      <c r="A854" s="29"/>
      <c r="B854" s="19">
        <v>1</v>
      </c>
      <c r="C854" s="9">
        <v>6</v>
      </c>
      <c r="D854" s="11">
        <v>1.4</v>
      </c>
      <c r="E854" s="150">
        <v>1</v>
      </c>
      <c r="F854" s="150" t="s">
        <v>96</v>
      </c>
      <c r="G854" s="11">
        <v>1.6</v>
      </c>
      <c r="H854" s="11">
        <v>1.26</v>
      </c>
      <c r="I854" s="11">
        <v>1.5</v>
      </c>
      <c r="J854" s="11">
        <v>1.7</v>
      </c>
      <c r="K854" s="11">
        <v>1.4</v>
      </c>
      <c r="L854" s="11">
        <v>1.4</v>
      </c>
      <c r="M854" s="11">
        <v>1.5</v>
      </c>
      <c r="N854" s="11">
        <v>1.4</v>
      </c>
      <c r="O854" s="11">
        <v>1.4</v>
      </c>
      <c r="P854" s="150" t="s">
        <v>103</v>
      </c>
      <c r="Q854" s="11">
        <v>1.3</v>
      </c>
      <c r="R854" s="11">
        <v>1.5</v>
      </c>
      <c r="S854" s="11">
        <v>1.3</v>
      </c>
      <c r="T854" s="11">
        <v>1.7</v>
      </c>
      <c r="U854" s="11">
        <v>1.4</v>
      </c>
      <c r="V854" s="11">
        <v>1.3</v>
      </c>
      <c r="W854" s="150">
        <v>2</v>
      </c>
      <c r="X854" s="11">
        <v>1.4</v>
      </c>
      <c r="Y854" s="11">
        <v>1.4</v>
      </c>
      <c r="Z854" s="11">
        <v>1.3</v>
      </c>
      <c r="AA854" s="155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29"/>
      <c r="B855" s="20" t="s">
        <v>273</v>
      </c>
      <c r="C855" s="12"/>
      <c r="D855" s="22">
        <v>1.4833333333333334</v>
      </c>
      <c r="E855" s="22">
        <v>1</v>
      </c>
      <c r="F855" s="22" t="s">
        <v>690</v>
      </c>
      <c r="G855" s="22">
        <v>1.4833333333333334</v>
      </c>
      <c r="H855" s="22">
        <v>1.2383333333333333</v>
      </c>
      <c r="I855" s="22">
        <v>1.4166666666666667</v>
      </c>
      <c r="J855" s="22">
        <v>1.5999999999999999</v>
      </c>
      <c r="K855" s="22">
        <v>1.3</v>
      </c>
      <c r="L855" s="22">
        <v>1.5666666666666667</v>
      </c>
      <c r="M855" s="22">
        <v>1.55</v>
      </c>
      <c r="N855" s="22">
        <v>1.4000000000000001</v>
      </c>
      <c r="O855" s="22">
        <v>1.3666666666666665</v>
      </c>
      <c r="P855" s="22" t="s">
        <v>690</v>
      </c>
      <c r="Q855" s="22">
        <v>1.2333333333333334</v>
      </c>
      <c r="R855" s="22">
        <v>1.4333333333333333</v>
      </c>
      <c r="S855" s="22">
        <v>1.3333333333333337</v>
      </c>
      <c r="T855" s="22">
        <v>1.7</v>
      </c>
      <c r="U855" s="22">
        <v>1.4000000000000001</v>
      </c>
      <c r="V855" s="22">
        <v>1.4000000000000001</v>
      </c>
      <c r="W855" s="22">
        <v>2.3333333333333335</v>
      </c>
      <c r="X855" s="22">
        <v>1.4000000000000001</v>
      </c>
      <c r="Y855" s="22">
        <v>1.4000000000000001</v>
      </c>
      <c r="Z855" s="22">
        <v>1.3166666666666667</v>
      </c>
      <c r="AA855" s="155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29"/>
      <c r="B856" s="3" t="s">
        <v>274</v>
      </c>
      <c r="C856" s="28"/>
      <c r="D856" s="11">
        <v>1.5</v>
      </c>
      <c r="E856" s="11">
        <v>1</v>
      </c>
      <c r="F856" s="11" t="s">
        <v>690</v>
      </c>
      <c r="G856" s="11">
        <v>1.4500000000000002</v>
      </c>
      <c r="H856" s="11">
        <v>1.24</v>
      </c>
      <c r="I856" s="11">
        <v>1.5</v>
      </c>
      <c r="J856" s="11">
        <v>1.6</v>
      </c>
      <c r="K856" s="11">
        <v>1.3</v>
      </c>
      <c r="L856" s="11">
        <v>1.5</v>
      </c>
      <c r="M856" s="11">
        <v>1.5</v>
      </c>
      <c r="N856" s="11">
        <v>1.4</v>
      </c>
      <c r="O856" s="11">
        <v>1.4</v>
      </c>
      <c r="P856" s="11" t="s">
        <v>690</v>
      </c>
      <c r="Q856" s="11">
        <v>1.2</v>
      </c>
      <c r="R856" s="11">
        <v>1.45</v>
      </c>
      <c r="S856" s="11">
        <v>1.3</v>
      </c>
      <c r="T856" s="11">
        <v>1.7</v>
      </c>
      <c r="U856" s="11">
        <v>1.4</v>
      </c>
      <c r="V856" s="11">
        <v>1.35</v>
      </c>
      <c r="W856" s="11">
        <v>2.15</v>
      </c>
      <c r="X856" s="11">
        <v>1.4</v>
      </c>
      <c r="Y856" s="11">
        <v>1.4</v>
      </c>
      <c r="Z856" s="11">
        <v>1.3</v>
      </c>
      <c r="AA856" s="155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29"/>
      <c r="B857" s="3" t="s">
        <v>275</v>
      </c>
      <c r="C857" s="28"/>
      <c r="D857" s="23">
        <v>7.5277265270908167E-2</v>
      </c>
      <c r="E857" s="23">
        <v>0</v>
      </c>
      <c r="F857" s="23" t="s">
        <v>690</v>
      </c>
      <c r="G857" s="23">
        <v>0.20412414523193093</v>
      </c>
      <c r="H857" s="23">
        <v>2.041241452319317E-2</v>
      </c>
      <c r="I857" s="23">
        <v>0.20412414523193179</v>
      </c>
      <c r="J857" s="23">
        <v>8.9442719099991574E-2</v>
      </c>
      <c r="K857" s="23">
        <v>6.3245553203367569E-2</v>
      </c>
      <c r="L857" s="23">
        <v>0.26583202716502385</v>
      </c>
      <c r="M857" s="23">
        <v>8.3666002653407553E-2</v>
      </c>
      <c r="N857" s="23">
        <v>2.4323767777952469E-16</v>
      </c>
      <c r="O857" s="23">
        <v>5.1639777949432163E-2</v>
      </c>
      <c r="P857" s="23" t="s">
        <v>690</v>
      </c>
      <c r="Q857" s="23">
        <v>5.1639777949432274E-2</v>
      </c>
      <c r="R857" s="23">
        <v>8.1649658092772609E-2</v>
      </c>
      <c r="S857" s="23">
        <v>5.1639777949432156E-2</v>
      </c>
      <c r="T857" s="23">
        <v>6.3245553203367569E-2</v>
      </c>
      <c r="U857" s="23">
        <v>2.4323767777952469E-16</v>
      </c>
      <c r="V857" s="23">
        <v>0.15491933384829501</v>
      </c>
      <c r="W857" s="23">
        <v>0.50464508980734835</v>
      </c>
      <c r="X857" s="23">
        <v>2.4323767777952469E-16</v>
      </c>
      <c r="Y857" s="23">
        <v>2.4323767777952469E-16</v>
      </c>
      <c r="Z857" s="23">
        <v>4.0824829046386249E-2</v>
      </c>
      <c r="AA857" s="207"/>
      <c r="AB857" s="208"/>
      <c r="AC857" s="208"/>
      <c r="AD857" s="208"/>
      <c r="AE857" s="208"/>
      <c r="AF857" s="208"/>
      <c r="AG857" s="208"/>
      <c r="AH857" s="208"/>
      <c r="AI857" s="208"/>
      <c r="AJ857" s="208"/>
      <c r="AK857" s="208"/>
      <c r="AL857" s="208"/>
      <c r="AM857" s="208"/>
      <c r="AN857" s="208"/>
      <c r="AO857" s="208"/>
      <c r="AP857" s="208"/>
      <c r="AQ857" s="208"/>
      <c r="AR857" s="208"/>
      <c r="AS857" s="208"/>
      <c r="AT857" s="208"/>
      <c r="AU857" s="208"/>
      <c r="AV857" s="208"/>
      <c r="AW857" s="208"/>
      <c r="AX857" s="208"/>
      <c r="AY857" s="208"/>
      <c r="AZ857" s="208"/>
      <c r="BA857" s="208"/>
      <c r="BB857" s="208"/>
      <c r="BC857" s="208"/>
      <c r="BD857" s="208"/>
      <c r="BE857" s="208"/>
      <c r="BF857" s="208"/>
      <c r="BG857" s="208"/>
      <c r="BH857" s="208"/>
      <c r="BI857" s="208"/>
      <c r="BJ857" s="208"/>
      <c r="BK857" s="208"/>
      <c r="BL857" s="208"/>
      <c r="BM857" s="56"/>
    </row>
    <row r="858" spans="1:65">
      <c r="A858" s="29"/>
      <c r="B858" s="3" t="s">
        <v>87</v>
      </c>
      <c r="C858" s="28"/>
      <c r="D858" s="13">
        <v>5.0748718160162805E-2</v>
      </c>
      <c r="E858" s="13">
        <v>0</v>
      </c>
      <c r="F858" s="13" t="s">
        <v>690</v>
      </c>
      <c r="G858" s="13">
        <v>0.13761178330242535</v>
      </c>
      <c r="H858" s="13">
        <v>1.6483780234072546E-2</v>
      </c>
      <c r="I858" s="13">
        <v>0.14408763192842242</v>
      </c>
      <c r="J858" s="13">
        <v>5.5901699437494741E-2</v>
      </c>
      <c r="K858" s="13">
        <v>4.8650425541051971E-2</v>
      </c>
      <c r="L858" s="13">
        <v>0.16968001733937693</v>
      </c>
      <c r="M858" s="13">
        <v>5.397806622800487E-2</v>
      </c>
      <c r="N858" s="13">
        <v>1.7374119841394619E-16</v>
      </c>
      <c r="O858" s="13">
        <v>3.7785203377633296E-2</v>
      </c>
      <c r="P858" s="13" t="s">
        <v>690</v>
      </c>
      <c r="Q858" s="13">
        <v>4.1870090229269408E-2</v>
      </c>
      <c r="R858" s="13">
        <v>5.6964877739143681E-2</v>
      </c>
      <c r="S858" s="13">
        <v>3.8729833462074106E-2</v>
      </c>
      <c r="T858" s="13">
        <v>3.7203266590216215E-2</v>
      </c>
      <c r="U858" s="13">
        <v>1.7374119841394619E-16</v>
      </c>
      <c r="V858" s="13">
        <v>0.11065666703449642</v>
      </c>
      <c r="W858" s="13">
        <v>0.21627646706029213</v>
      </c>
      <c r="X858" s="13">
        <v>1.7374119841394619E-16</v>
      </c>
      <c r="Y858" s="13">
        <v>1.7374119841394619E-16</v>
      </c>
      <c r="Z858" s="13">
        <v>3.1006199275736394E-2</v>
      </c>
      <c r="AA858" s="155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29"/>
      <c r="B859" s="3" t="s">
        <v>276</v>
      </c>
      <c r="C859" s="28"/>
      <c r="D859" s="13">
        <v>4.6216667697828617E-2</v>
      </c>
      <c r="E859" s="13">
        <v>-0.29468539256326165</v>
      </c>
      <c r="F859" s="13" t="s">
        <v>690</v>
      </c>
      <c r="G859" s="13">
        <v>4.6216667697828617E-2</v>
      </c>
      <c r="H859" s="13">
        <v>-0.12658541112417243</v>
      </c>
      <c r="I859" s="13">
        <v>-8.0430613128734674E-4</v>
      </c>
      <c r="J859" s="13">
        <v>0.12850337189878114</v>
      </c>
      <c r="K859" s="13">
        <v>-8.30910103322402E-2</v>
      </c>
      <c r="L859" s="13">
        <v>0.10499288498422321</v>
      </c>
      <c r="M859" s="13">
        <v>9.323764152694447E-2</v>
      </c>
      <c r="N859" s="13">
        <v>-1.255954958856631E-2</v>
      </c>
      <c r="O859" s="13">
        <v>-3.6070036503124459E-2</v>
      </c>
      <c r="P859" s="13" t="s">
        <v>690</v>
      </c>
      <c r="Q859" s="13">
        <v>-0.13011198416135605</v>
      </c>
      <c r="R859" s="13">
        <v>1.0950937325991505E-2</v>
      </c>
      <c r="S859" s="13">
        <v>-5.9580523417682052E-2</v>
      </c>
      <c r="T859" s="13">
        <v>0.19903483264245514</v>
      </c>
      <c r="U859" s="13">
        <v>-1.255954958856631E-2</v>
      </c>
      <c r="V859" s="13">
        <v>-1.255954958856631E-2</v>
      </c>
      <c r="W859" s="13">
        <v>0.64573408401905619</v>
      </c>
      <c r="X859" s="13">
        <v>-1.255954958856631E-2</v>
      </c>
      <c r="Y859" s="13">
        <v>-1.255954958856631E-2</v>
      </c>
      <c r="Z859" s="13">
        <v>-7.1335766874961237E-2</v>
      </c>
      <c r="AA859" s="155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29"/>
      <c r="B860" s="45" t="s">
        <v>277</v>
      </c>
      <c r="C860" s="46"/>
      <c r="D860" s="44">
        <v>0.67</v>
      </c>
      <c r="E860" s="44" t="s">
        <v>278</v>
      </c>
      <c r="F860" s="44">
        <v>29.13</v>
      </c>
      <c r="G860" s="44">
        <v>0.67</v>
      </c>
      <c r="H860" s="44">
        <v>1.31</v>
      </c>
      <c r="I860" s="44">
        <v>0.13</v>
      </c>
      <c r="J860" s="44">
        <v>1.62</v>
      </c>
      <c r="K860" s="44">
        <v>0.81</v>
      </c>
      <c r="L860" s="44">
        <v>1.35</v>
      </c>
      <c r="M860" s="44">
        <v>1.21</v>
      </c>
      <c r="N860" s="44">
        <v>0</v>
      </c>
      <c r="O860" s="44">
        <v>0.27</v>
      </c>
      <c r="P860" s="44">
        <v>7.28</v>
      </c>
      <c r="Q860" s="44">
        <v>1.35</v>
      </c>
      <c r="R860" s="44">
        <v>0.27</v>
      </c>
      <c r="S860" s="44">
        <v>0.54</v>
      </c>
      <c r="T860" s="44">
        <v>2.4300000000000002</v>
      </c>
      <c r="U860" s="44">
        <v>0</v>
      </c>
      <c r="V860" s="44">
        <v>0</v>
      </c>
      <c r="W860" s="44">
        <v>7.55</v>
      </c>
      <c r="X860" s="44">
        <v>0</v>
      </c>
      <c r="Y860" s="44">
        <v>0</v>
      </c>
      <c r="Z860" s="44">
        <v>0.67</v>
      </c>
      <c r="AA860" s="155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B861" s="30" t="s">
        <v>319</v>
      </c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BM861" s="55"/>
    </row>
    <row r="862" spans="1:65">
      <c r="BM862" s="55"/>
    </row>
    <row r="863" spans="1:65" ht="15">
      <c r="B863" s="8" t="s">
        <v>545</v>
      </c>
      <c r="BM863" s="27" t="s">
        <v>67</v>
      </c>
    </row>
    <row r="864" spans="1:65" ht="15">
      <c r="A864" s="24" t="s">
        <v>18</v>
      </c>
      <c r="B864" s="18" t="s">
        <v>111</v>
      </c>
      <c r="C864" s="15" t="s">
        <v>112</v>
      </c>
      <c r="D864" s="16" t="s">
        <v>231</v>
      </c>
      <c r="E864" s="17" t="s">
        <v>231</v>
      </c>
      <c r="F864" s="17" t="s">
        <v>231</v>
      </c>
      <c r="G864" s="17" t="s">
        <v>231</v>
      </c>
      <c r="H864" s="17" t="s">
        <v>231</v>
      </c>
      <c r="I864" s="17" t="s">
        <v>231</v>
      </c>
      <c r="J864" s="17" t="s">
        <v>231</v>
      </c>
      <c r="K864" s="17" t="s">
        <v>231</v>
      </c>
      <c r="L864" s="17" t="s">
        <v>231</v>
      </c>
      <c r="M864" s="17" t="s">
        <v>231</v>
      </c>
      <c r="N864" s="17" t="s">
        <v>231</v>
      </c>
      <c r="O864" s="17" t="s">
        <v>231</v>
      </c>
      <c r="P864" s="17" t="s">
        <v>231</v>
      </c>
      <c r="Q864" s="17" t="s">
        <v>231</v>
      </c>
      <c r="R864" s="17" t="s">
        <v>231</v>
      </c>
      <c r="S864" s="17" t="s">
        <v>231</v>
      </c>
      <c r="T864" s="17" t="s">
        <v>231</v>
      </c>
      <c r="U864" s="17" t="s">
        <v>231</v>
      </c>
      <c r="V864" s="17" t="s">
        <v>231</v>
      </c>
      <c r="W864" s="17" t="s">
        <v>231</v>
      </c>
      <c r="X864" s="17" t="s">
        <v>231</v>
      </c>
      <c r="Y864" s="17" t="s">
        <v>231</v>
      </c>
      <c r="Z864" s="17" t="s">
        <v>231</v>
      </c>
      <c r="AA864" s="17" t="s">
        <v>231</v>
      </c>
      <c r="AB864" s="17" t="s">
        <v>231</v>
      </c>
      <c r="AC864" s="155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1</v>
      </c>
    </row>
    <row r="865" spans="1:65">
      <c r="A865" s="29"/>
      <c r="B865" s="19" t="s">
        <v>232</v>
      </c>
      <c r="C865" s="9" t="s">
        <v>232</v>
      </c>
      <c r="D865" s="153" t="s">
        <v>234</v>
      </c>
      <c r="E865" s="154" t="s">
        <v>235</v>
      </c>
      <c r="F865" s="154" t="s">
        <v>236</v>
      </c>
      <c r="G865" s="154" t="s">
        <v>237</v>
      </c>
      <c r="H865" s="154" t="s">
        <v>238</v>
      </c>
      <c r="I865" s="154" t="s">
        <v>239</v>
      </c>
      <c r="J865" s="154" t="s">
        <v>240</v>
      </c>
      <c r="K865" s="154" t="s">
        <v>241</v>
      </c>
      <c r="L865" s="154" t="s">
        <v>242</v>
      </c>
      <c r="M865" s="154" t="s">
        <v>243</v>
      </c>
      <c r="N865" s="154" t="s">
        <v>245</v>
      </c>
      <c r="O865" s="154" t="s">
        <v>246</v>
      </c>
      <c r="P865" s="154" t="s">
        <v>248</v>
      </c>
      <c r="Q865" s="154" t="s">
        <v>249</v>
      </c>
      <c r="R865" s="154" t="s">
        <v>251</v>
      </c>
      <c r="S865" s="154" t="s">
        <v>252</v>
      </c>
      <c r="T865" s="154" t="s">
        <v>253</v>
      </c>
      <c r="U865" s="154" t="s">
        <v>254</v>
      </c>
      <c r="V865" s="154" t="s">
        <v>256</v>
      </c>
      <c r="W865" s="154" t="s">
        <v>258</v>
      </c>
      <c r="X865" s="154" t="s">
        <v>260</v>
      </c>
      <c r="Y865" s="154" t="s">
        <v>261</v>
      </c>
      <c r="Z865" s="154" t="s">
        <v>262</v>
      </c>
      <c r="AA865" s="154" t="s">
        <v>263</v>
      </c>
      <c r="AB865" s="154" t="s">
        <v>264</v>
      </c>
      <c r="AC865" s="155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 t="s">
        <v>3</v>
      </c>
    </row>
    <row r="866" spans="1:65">
      <c r="A866" s="29"/>
      <c r="B866" s="19"/>
      <c r="C866" s="9"/>
      <c r="D866" s="10" t="s">
        <v>299</v>
      </c>
      <c r="E866" s="11" t="s">
        <v>300</v>
      </c>
      <c r="F866" s="11" t="s">
        <v>115</v>
      </c>
      <c r="G866" s="11" t="s">
        <v>299</v>
      </c>
      <c r="H866" s="11" t="s">
        <v>115</v>
      </c>
      <c r="I866" s="11" t="s">
        <v>115</v>
      </c>
      <c r="J866" s="11" t="s">
        <v>299</v>
      </c>
      <c r="K866" s="11" t="s">
        <v>300</v>
      </c>
      <c r="L866" s="11" t="s">
        <v>299</v>
      </c>
      <c r="M866" s="11" t="s">
        <v>300</v>
      </c>
      <c r="N866" s="11" t="s">
        <v>300</v>
      </c>
      <c r="O866" s="11" t="s">
        <v>115</v>
      </c>
      <c r="P866" s="11" t="s">
        <v>300</v>
      </c>
      <c r="Q866" s="11" t="s">
        <v>299</v>
      </c>
      <c r="R866" s="11" t="s">
        <v>299</v>
      </c>
      <c r="S866" s="11" t="s">
        <v>300</v>
      </c>
      <c r="T866" s="11" t="s">
        <v>299</v>
      </c>
      <c r="U866" s="11" t="s">
        <v>300</v>
      </c>
      <c r="V866" s="11" t="s">
        <v>299</v>
      </c>
      <c r="W866" s="11" t="s">
        <v>300</v>
      </c>
      <c r="X866" s="11" t="s">
        <v>300</v>
      </c>
      <c r="Y866" s="11" t="s">
        <v>299</v>
      </c>
      <c r="Z866" s="11" t="s">
        <v>299</v>
      </c>
      <c r="AA866" s="11" t="s">
        <v>299</v>
      </c>
      <c r="AB866" s="11" t="s">
        <v>299</v>
      </c>
      <c r="AC866" s="155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7">
        <v>0</v>
      </c>
    </row>
    <row r="867" spans="1:65">
      <c r="A867" s="29"/>
      <c r="B867" s="19"/>
      <c r="C867" s="9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155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1</v>
      </c>
    </row>
    <row r="868" spans="1:65">
      <c r="A868" s="29"/>
      <c r="B868" s="18">
        <v>1</v>
      </c>
      <c r="C868" s="14">
        <v>1</v>
      </c>
      <c r="D868" s="214">
        <v>102.5</v>
      </c>
      <c r="E868" s="214">
        <v>99</v>
      </c>
      <c r="F868" s="215">
        <v>121</v>
      </c>
      <c r="G868" s="214">
        <v>99.7</v>
      </c>
      <c r="H868" s="214">
        <v>103</v>
      </c>
      <c r="I868" s="214">
        <v>100</v>
      </c>
      <c r="J868" s="214">
        <v>100</v>
      </c>
      <c r="K868" s="214">
        <v>97.5</v>
      </c>
      <c r="L868" s="214">
        <v>101</v>
      </c>
      <c r="M868" s="214">
        <v>102.95</v>
      </c>
      <c r="N868" s="214">
        <v>100.1</v>
      </c>
      <c r="O868" s="214">
        <v>96.3</v>
      </c>
      <c r="P868" s="214">
        <v>95.94</v>
      </c>
      <c r="Q868" s="214">
        <v>91</v>
      </c>
      <c r="R868" s="214">
        <v>100</v>
      </c>
      <c r="S868" s="215">
        <v>89.9</v>
      </c>
      <c r="T868" s="214">
        <v>104</v>
      </c>
      <c r="U868" s="214">
        <v>103</v>
      </c>
      <c r="V868" s="214">
        <v>103</v>
      </c>
      <c r="W868" s="214">
        <v>98.6</v>
      </c>
      <c r="X868" s="214">
        <v>106</v>
      </c>
      <c r="Y868" s="214">
        <v>99</v>
      </c>
      <c r="Z868" s="214">
        <v>102.5</v>
      </c>
      <c r="AA868" s="214">
        <v>99.4</v>
      </c>
      <c r="AB868" s="223">
        <v>104</v>
      </c>
      <c r="AC868" s="216"/>
      <c r="AD868" s="217"/>
      <c r="AE868" s="217"/>
      <c r="AF868" s="217"/>
      <c r="AG868" s="217"/>
      <c r="AH868" s="217"/>
      <c r="AI868" s="217"/>
      <c r="AJ868" s="217"/>
      <c r="AK868" s="217"/>
      <c r="AL868" s="217"/>
      <c r="AM868" s="217"/>
      <c r="AN868" s="217"/>
      <c r="AO868" s="217"/>
      <c r="AP868" s="217"/>
      <c r="AQ868" s="217"/>
      <c r="AR868" s="217"/>
      <c r="AS868" s="217"/>
      <c r="AT868" s="217"/>
      <c r="AU868" s="217"/>
      <c r="AV868" s="217"/>
      <c r="AW868" s="217"/>
      <c r="AX868" s="217"/>
      <c r="AY868" s="217"/>
      <c r="AZ868" s="217"/>
      <c r="BA868" s="217"/>
      <c r="BB868" s="217"/>
      <c r="BC868" s="217"/>
      <c r="BD868" s="217"/>
      <c r="BE868" s="217"/>
      <c r="BF868" s="217"/>
      <c r="BG868" s="217"/>
      <c r="BH868" s="217"/>
      <c r="BI868" s="217"/>
      <c r="BJ868" s="217"/>
      <c r="BK868" s="217"/>
      <c r="BL868" s="217"/>
      <c r="BM868" s="218">
        <v>1</v>
      </c>
    </row>
    <row r="869" spans="1:65">
      <c r="A869" s="29"/>
      <c r="B869" s="19">
        <v>1</v>
      </c>
      <c r="C869" s="9">
        <v>2</v>
      </c>
      <c r="D869" s="219">
        <v>105</v>
      </c>
      <c r="E869" s="219">
        <v>99</v>
      </c>
      <c r="F869" s="220">
        <v>117</v>
      </c>
      <c r="G869" s="219">
        <v>93.3</v>
      </c>
      <c r="H869" s="219">
        <v>105</v>
      </c>
      <c r="I869" s="219">
        <v>95.8</v>
      </c>
      <c r="J869" s="219">
        <v>100</v>
      </c>
      <c r="K869" s="219">
        <v>96.5</v>
      </c>
      <c r="L869" s="219">
        <v>99</v>
      </c>
      <c r="M869" s="219">
        <v>106.26</v>
      </c>
      <c r="N869" s="219">
        <v>100</v>
      </c>
      <c r="O869" s="219">
        <v>96.2</v>
      </c>
      <c r="P869" s="219">
        <v>97.5</v>
      </c>
      <c r="Q869" s="219">
        <v>94.8</v>
      </c>
      <c r="R869" s="219">
        <v>98.5</v>
      </c>
      <c r="S869" s="220">
        <v>81</v>
      </c>
      <c r="T869" s="219">
        <v>101</v>
      </c>
      <c r="U869" s="219">
        <v>100</v>
      </c>
      <c r="V869" s="219">
        <v>103</v>
      </c>
      <c r="W869" s="219">
        <v>96.9</v>
      </c>
      <c r="X869" s="219">
        <v>101</v>
      </c>
      <c r="Y869" s="219">
        <v>98</v>
      </c>
      <c r="Z869" s="219">
        <v>100.5</v>
      </c>
      <c r="AA869" s="219">
        <v>99.6</v>
      </c>
      <c r="AB869" s="219">
        <v>98.2</v>
      </c>
      <c r="AC869" s="216"/>
      <c r="AD869" s="217"/>
      <c r="AE869" s="217"/>
      <c r="AF869" s="217"/>
      <c r="AG869" s="217"/>
      <c r="AH869" s="217"/>
      <c r="AI869" s="217"/>
      <c r="AJ869" s="217"/>
      <c r="AK869" s="217"/>
      <c r="AL869" s="217"/>
      <c r="AM869" s="217"/>
      <c r="AN869" s="217"/>
      <c r="AO869" s="217"/>
      <c r="AP869" s="217"/>
      <c r="AQ869" s="217"/>
      <c r="AR869" s="217"/>
      <c r="AS869" s="217"/>
      <c r="AT869" s="217"/>
      <c r="AU869" s="217"/>
      <c r="AV869" s="217"/>
      <c r="AW869" s="217"/>
      <c r="AX869" s="217"/>
      <c r="AY869" s="217"/>
      <c r="AZ869" s="217"/>
      <c r="BA869" s="217"/>
      <c r="BB869" s="217"/>
      <c r="BC869" s="217"/>
      <c r="BD869" s="217"/>
      <c r="BE869" s="217"/>
      <c r="BF869" s="217"/>
      <c r="BG869" s="217"/>
      <c r="BH869" s="217"/>
      <c r="BI869" s="217"/>
      <c r="BJ869" s="217"/>
      <c r="BK869" s="217"/>
      <c r="BL869" s="217"/>
      <c r="BM869" s="218">
        <v>20</v>
      </c>
    </row>
    <row r="870" spans="1:65">
      <c r="A870" s="29"/>
      <c r="B870" s="19">
        <v>1</v>
      </c>
      <c r="C870" s="9">
        <v>3</v>
      </c>
      <c r="D870" s="219">
        <v>105</v>
      </c>
      <c r="E870" s="219">
        <v>98</v>
      </c>
      <c r="F870" s="220">
        <v>116</v>
      </c>
      <c r="G870" s="219">
        <v>94.9</v>
      </c>
      <c r="H870" s="219">
        <v>103</v>
      </c>
      <c r="I870" s="219">
        <v>96.7</v>
      </c>
      <c r="J870" s="219">
        <v>100</v>
      </c>
      <c r="K870" s="219">
        <v>97</v>
      </c>
      <c r="L870" s="219">
        <v>100</v>
      </c>
      <c r="M870" s="219">
        <v>105.02</v>
      </c>
      <c r="N870" s="219">
        <v>102.1</v>
      </c>
      <c r="O870" s="219">
        <v>95.9</v>
      </c>
      <c r="P870" s="219">
        <v>95.66</v>
      </c>
      <c r="Q870" s="219">
        <v>90.5</v>
      </c>
      <c r="R870" s="219">
        <v>101</v>
      </c>
      <c r="S870" s="220">
        <v>84.4</v>
      </c>
      <c r="T870" s="235">
        <v>98.1</v>
      </c>
      <c r="U870" s="219">
        <v>102</v>
      </c>
      <c r="V870" s="219">
        <v>100</v>
      </c>
      <c r="W870" s="219">
        <v>98.8</v>
      </c>
      <c r="X870" s="219">
        <v>101</v>
      </c>
      <c r="Y870" s="219">
        <v>98</v>
      </c>
      <c r="Z870" s="219">
        <v>99</v>
      </c>
      <c r="AA870" s="219">
        <v>97.9</v>
      </c>
      <c r="AB870" s="219">
        <v>98.4</v>
      </c>
      <c r="AC870" s="216"/>
      <c r="AD870" s="217"/>
      <c r="AE870" s="217"/>
      <c r="AF870" s="217"/>
      <c r="AG870" s="217"/>
      <c r="AH870" s="217"/>
      <c r="AI870" s="217"/>
      <c r="AJ870" s="217"/>
      <c r="AK870" s="217"/>
      <c r="AL870" s="217"/>
      <c r="AM870" s="217"/>
      <c r="AN870" s="217"/>
      <c r="AO870" s="217"/>
      <c r="AP870" s="217"/>
      <c r="AQ870" s="217"/>
      <c r="AR870" s="217"/>
      <c r="AS870" s="217"/>
      <c r="AT870" s="217"/>
      <c r="AU870" s="217"/>
      <c r="AV870" s="217"/>
      <c r="AW870" s="217"/>
      <c r="AX870" s="217"/>
      <c r="AY870" s="217"/>
      <c r="AZ870" s="217"/>
      <c r="BA870" s="217"/>
      <c r="BB870" s="217"/>
      <c r="BC870" s="217"/>
      <c r="BD870" s="217"/>
      <c r="BE870" s="217"/>
      <c r="BF870" s="217"/>
      <c r="BG870" s="217"/>
      <c r="BH870" s="217"/>
      <c r="BI870" s="217"/>
      <c r="BJ870" s="217"/>
      <c r="BK870" s="217"/>
      <c r="BL870" s="217"/>
      <c r="BM870" s="218">
        <v>16</v>
      </c>
    </row>
    <row r="871" spans="1:65">
      <c r="A871" s="29"/>
      <c r="B871" s="19">
        <v>1</v>
      </c>
      <c r="C871" s="9">
        <v>4</v>
      </c>
      <c r="D871" s="219">
        <v>106</v>
      </c>
      <c r="E871" s="219">
        <v>99</v>
      </c>
      <c r="F871" s="220">
        <v>119</v>
      </c>
      <c r="G871" s="219">
        <v>96.7</v>
      </c>
      <c r="H871" s="219">
        <v>105</v>
      </c>
      <c r="I871" s="219">
        <v>98.1</v>
      </c>
      <c r="J871" s="219">
        <v>100</v>
      </c>
      <c r="K871" s="219">
        <v>105</v>
      </c>
      <c r="L871" s="219">
        <v>101</v>
      </c>
      <c r="M871" s="219">
        <v>104.75</v>
      </c>
      <c r="N871" s="219">
        <v>102.4</v>
      </c>
      <c r="O871" s="219">
        <v>97</v>
      </c>
      <c r="P871" s="219">
        <v>94.64</v>
      </c>
      <c r="Q871" s="219">
        <v>92.2</v>
      </c>
      <c r="R871" s="219">
        <v>99.2</v>
      </c>
      <c r="S871" s="220">
        <v>86.1</v>
      </c>
      <c r="T871" s="219">
        <v>104.5</v>
      </c>
      <c r="U871" s="219">
        <v>104</v>
      </c>
      <c r="V871" s="219">
        <v>102</v>
      </c>
      <c r="W871" s="219">
        <v>99.9</v>
      </c>
      <c r="X871" s="219">
        <v>105</v>
      </c>
      <c r="Y871" s="219">
        <v>100</v>
      </c>
      <c r="Z871" s="219">
        <v>98.8</v>
      </c>
      <c r="AA871" s="219">
        <v>100.1</v>
      </c>
      <c r="AB871" s="219">
        <v>100.5</v>
      </c>
      <c r="AC871" s="216"/>
      <c r="AD871" s="217"/>
      <c r="AE871" s="217"/>
      <c r="AF871" s="217"/>
      <c r="AG871" s="217"/>
      <c r="AH871" s="217"/>
      <c r="AI871" s="217"/>
      <c r="AJ871" s="217"/>
      <c r="AK871" s="217"/>
      <c r="AL871" s="217"/>
      <c r="AM871" s="217"/>
      <c r="AN871" s="217"/>
      <c r="AO871" s="217"/>
      <c r="AP871" s="217"/>
      <c r="AQ871" s="217"/>
      <c r="AR871" s="217"/>
      <c r="AS871" s="217"/>
      <c r="AT871" s="217"/>
      <c r="AU871" s="217"/>
      <c r="AV871" s="217"/>
      <c r="AW871" s="217"/>
      <c r="AX871" s="217"/>
      <c r="AY871" s="217"/>
      <c r="AZ871" s="217"/>
      <c r="BA871" s="217"/>
      <c r="BB871" s="217"/>
      <c r="BC871" s="217"/>
      <c r="BD871" s="217"/>
      <c r="BE871" s="217"/>
      <c r="BF871" s="217"/>
      <c r="BG871" s="217"/>
      <c r="BH871" s="217"/>
      <c r="BI871" s="217"/>
      <c r="BJ871" s="217"/>
      <c r="BK871" s="217"/>
      <c r="BL871" s="217"/>
      <c r="BM871" s="218">
        <v>99.953478260869574</v>
      </c>
    </row>
    <row r="872" spans="1:65">
      <c r="A872" s="29"/>
      <c r="B872" s="19">
        <v>1</v>
      </c>
      <c r="C872" s="9">
        <v>5</v>
      </c>
      <c r="D872" s="219">
        <v>103</v>
      </c>
      <c r="E872" s="219">
        <v>101</v>
      </c>
      <c r="F872" s="220">
        <v>117</v>
      </c>
      <c r="G872" s="219">
        <v>96.5</v>
      </c>
      <c r="H872" s="219">
        <v>105</v>
      </c>
      <c r="I872" s="219">
        <v>98</v>
      </c>
      <c r="J872" s="219">
        <v>100</v>
      </c>
      <c r="K872" s="219">
        <v>100</v>
      </c>
      <c r="L872" s="219">
        <v>104</v>
      </c>
      <c r="M872" s="219">
        <v>106.64</v>
      </c>
      <c r="N872" s="219">
        <v>104.3</v>
      </c>
      <c r="O872" s="219">
        <v>96.7</v>
      </c>
      <c r="P872" s="219">
        <v>94.57</v>
      </c>
      <c r="Q872" s="219">
        <v>96.1</v>
      </c>
      <c r="R872" s="219">
        <v>99.1</v>
      </c>
      <c r="S872" s="220">
        <v>83.6</v>
      </c>
      <c r="T872" s="219">
        <v>103</v>
      </c>
      <c r="U872" s="219">
        <v>102</v>
      </c>
      <c r="V872" s="219">
        <v>102</v>
      </c>
      <c r="W872" s="219">
        <v>97.8</v>
      </c>
      <c r="X872" s="219">
        <v>104</v>
      </c>
      <c r="Y872" s="219">
        <v>98</v>
      </c>
      <c r="Z872" s="219">
        <v>101</v>
      </c>
      <c r="AA872" s="219">
        <v>100.6</v>
      </c>
      <c r="AB872" s="219">
        <v>99.9</v>
      </c>
      <c r="AC872" s="216"/>
      <c r="AD872" s="217"/>
      <c r="AE872" s="217"/>
      <c r="AF872" s="217"/>
      <c r="AG872" s="217"/>
      <c r="AH872" s="217"/>
      <c r="AI872" s="217"/>
      <c r="AJ872" s="217"/>
      <c r="AK872" s="217"/>
      <c r="AL872" s="217"/>
      <c r="AM872" s="217"/>
      <c r="AN872" s="217"/>
      <c r="AO872" s="217"/>
      <c r="AP872" s="217"/>
      <c r="AQ872" s="217"/>
      <c r="AR872" s="217"/>
      <c r="AS872" s="217"/>
      <c r="AT872" s="217"/>
      <c r="AU872" s="217"/>
      <c r="AV872" s="217"/>
      <c r="AW872" s="217"/>
      <c r="AX872" s="217"/>
      <c r="AY872" s="217"/>
      <c r="AZ872" s="217"/>
      <c r="BA872" s="217"/>
      <c r="BB872" s="217"/>
      <c r="BC872" s="217"/>
      <c r="BD872" s="217"/>
      <c r="BE872" s="217"/>
      <c r="BF872" s="217"/>
      <c r="BG872" s="217"/>
      <c r="BH872" s="217"/>
      <c r="BI872" s="217"/>
      <c r="BJ872" s="217"/>
      <c r="BK872" s="217"/>
      <c r="BL872" s="217"/>
      <c r="BM872" s="218">
        <v>59</v>
      </c>
    </row>
    <row r="873" spans="1:65">
      <c r="A873" s="29"/>
      <c r="B873" s="19">
        <v>1</v>
      </c>
      <c r="C873" s="9">
        <v>6</v>
      </c>
      <c r="D873" s="219">
        <v>101.5</v>
      </c>
      <c r="E873" s="219">
        <v>99</v>
      </c>
      <c r="F873" s="220">
        <v>114</v>
      </c>
      <c r="G873" s="219">
        <v>93.8</v>
      </c>
      <c r="H873" s="219">
        <v>104</v>
      </c>
      <c r="I873" s="219">
        <v>97.8</v>
      </c>
      <c r="J873" s="219">
        <v>100</v>
      </c>
      <c r="K873" s="219">
        <v>101</v>
      </c>
      <c r="L873" s="219">
        <v>101</v>
      </c>
      <c r="M873" s="219">
        <v>106.05</v>
      </c>
      <c r="N873" s="219">
        <v>97.2</v>
      </c>
      <c r="O873" s="219">
        <v>97.2</v>
      </c>
      <c r="P873" s="219">
        <v>95.82</v>
      </c>
      <c r="Q873" s="219">
        <v>91.8</v>
      </c>
      <c r="R873" s="219">
        <v>99.6</v>
      </c>
      <c r="S873" s="220">
        <v>81.7</v>
      </c>
      <c r="T873" s="219">
        <v>103</v>
      </c>
      <c r="U873" s="219">
        <v>102</v>
      </c>
      <c r="V873" s="219">
        <v>102</v>
      </c>
      <c r="W873" s="219">
        <v>97.3</v>
      </c>
      <c r="X873" s="219">
        <v>104</v>
      </c>
      <c r="Y873" s="219">
        <v>97</v>
      </c>
      <c r="Z873" s="219">
        <v>102</v>
      </c>
      <c r="AA873" s="219">
        <v>100.3</v>
      </c>
      <c r="AB873" s="219">
        <v>99.4</v>
      </c>
      <c r="AC873" s="216"/>
      <c r="AD873" s="217"/>
      <c r="AE873" s="217"/>
      <c r="AF873" s="217"/>
      <c r="AG873" s="217"/>
      <c r="AH873" s="217"/>
      <c r="AI873" s="217"/>
      <c r="AJ873" s="217"/>
      <c r="AK873" s="217"/>
      <c r="AL873" s="217"/>
      <c r="AM873" s="217"/>
      <c r="AN873" s="217"/>
      <c r="AO873" s="217"/>
      <c r="AP873" s="217"/>
      <c r="AQ873" s="217"/>
      <c r="AR873" s="217"/>
      <c r="AS873" s="217"/>
      <c r="AT873" s="217"/>
      <c r="AU873" s="217"/>
      <c r="AV873" s="217"/>
      <c r="AW873" s="217"/>
      <c r="AX873" s="217"/>
      <c r="AY873" s="217"/>
      <c r="AZ873" s="217"/>
      <c r="BA873" s="217"/>
      <c r="BB873" s="217"/>
      <c r="BC873" s="217"/>
      <c r="BD873" s="217"/>
      <c r="BE873" s="217"/>
      <c r="BF873" s="217"/>
      <c r="BG873" s="217"/>
      <c r="BH873" s="217"/>
      <c r="BI873" s="217"/>
      <c r="BJ873" s="217"/>
      <c r="BK873" s="217"/>
      <c r="BL873" s="217"/>
      <c r="BM873" s="221"/>
    </row>
    <row r="874" spans="1:65">
      <c r="A874" s="29"/>
      <c r="B874" s="20" t="s">
        <v>273</v>
      </c>
      <c r="C874" s="12"/>
      <c r="D874" s="222">
        <v>103.83333333333333</v>
      </c>
      <c r="E874" s="222">
        <v>99.166666666666671</v>
      </c>
      <c r="F874" s="222">
        <v>117.33333333333333</v>
      </c>
      <c r="G874" s="222">
        <v>95.816666666666663</v>
      </c>
      <c r="H874" s="222">
        <v>104.16666666666667</v>
      </c>
      <c r="I874" s="222">
        <v>97.733333333333334</v>
      </c>
      <c r="J874" s="222">
        <v>100</v>
      </c>
      <c r="K874" s="222">
        <v>99.5</v>
      </c>
      <c r="L874" s="222">
        <v>101</v>
      </c>
      <c r="M874" s="222">
        <v>105.27833333333332</v>
      </c>
      <c r="N874" s="222">
        <v>101.01666666666667</v>
      </c>
      <c r="O874" s="222">
        <v>96.55</v>
      </c>
      <c r="P874" s="222">
        <v>95.688333333333333</v>
      </c>
      <c r="Q874" s="222">
        <v>92.733333333333334</v>
      </c>
      <c r="R874" s="222">
        <v>99.566666666666663</v>
      </c>
      <c r="S874" s="222">
        <v>84.45</v>
      </c>
      <c r="T874" s="222">
        <v>102.26666666666667</v>
      </c>
      <c r="U874" s="222">
        <v>102.16666666666667</v>
      </c>
      <c r="V874" s="222">
        <v>102</v>
      </c>
      <c r="W874" s="222">
        <v>98.216666666666683</v>
      </c>
      <c r="X874" s="222">
        <v>103.5</v>
      </c>
      <c r="Y874" s="222">
        <v>98.333333333333329</v>
      </c>
      <c r="Z874" s="222">
        <v>100.63333333333333</v>
      </c>
      <c r="AA874" s="222">
        <v>99.649999999999991</v>
      </c>
      <c r="AB874" s="222">
        <v>100.06666666666666</v>
      </c>
      <c r="AC874" s="216"/>
      <c r="AD874" s="217"/>
      <c r="AE874" s="217"/>
      <c r="AF874" s="217"/>
      <c r="AG874" s="217"/>
      <c r="AH874" s="217"/>
      <c r="AI874" s="217"/>
      <c r="AJ874" s="217"/>
      <c r="AK874" s="217"/>
      <c r="AL874" s="217"/>
      <c r="AM874" s="217"/>
      <c r="AN874" s="217"/>
      <c r="AO874" s="217"/>
      <c r="AP874" s="217"/>
      <c r="AQ874" s="217"/>
      <c r="AR874" s="217"/>
      <c r="AS874" s="217"/>
      <c r="AT874" s="217"/>
      <c r="AU874" s="217"/>
      <c r="AV874" s="217"/>
      <c r="AW874" s="217"/>
      <c r="AX874" s="217"/>
      <c r="AY874" s="217"/>
      <c r="AZ874" s="217"/>
      <c r="BA874" s="217"/>
      <c r="BB874" s="217"/>
      <c r="BC874" s="217"/>
      <c r="BD874" s="217"/>
      <c r="BE874" s="217"/>
      <c r="BF874" s="217"/>
      <c r="BG874" s="217"/>
      <c r="BH874" s="217"/>
      <c r="BI874" s="217"/>
      <c r="BJ874" s="217"/>
      <c r="BK874" s="217"/>
      <c r="BL874" s="217"/>
      <c r="BM874" s="221"/>
    </row>
    <row r="875" spans="1:65">
      <c r="A875" s="29"/>
      <c r="B875" s="3" t="s">
        <v>274</v>
      </c>
      <c r="C875" s="28"/>
      <c r="D875" s="219">
        <v>104</v>
      </c>
      <c r="E875" s="219">
        <v>99</v>
      </c>
      <c r="F875" s="219">
        <v>117</v>
      </c>
      <c r="G875" s="219">
        <v>95.7</v>
      </c>
      <c r="H875" s="219">
        <v>104.5</v>
      </c>
      <c r="I875" s="219">
        <v>97.9</v>
      </c>
      <c r="J875" s="219">
        <v>100</v>
      </c>
      <c r="K875" s="219">
        <v>98.75</v>
      </c>
      <c r="L875" s="219">
        <v>101</v>
      </c>
      <c r="M875" s="219">
        <v>105.535</v>
      </c>
      <c r="N875" s="219">
        <v>101.1</v>
      </c>
      <c r="O875" s="219">
        <v>96.5</v>
      </c>
      <c r="P875" s="219">
        <v>95.74</v>
      </c>
      <c r="Q875" s="219">
        <v>92</v>
      </c>
      <c r="R875" s="219">
        <v>99.4</v>
      </c>
      <c r="S875" s="219">
        <v>84</v>
      </c>
      <c r="T875" s="219">
        <v>103</v>
      </c>
      <c r="U875" s="219">
        <v>102</v>
      </c>
      <c r="V875" s="219">
        <v>102</v>
      </c>
      <c r="W875" s="219">
        <v>98.199999999999989</v>
      </c>
      <c r="X875" s="219">
        <v>104</v>
      </c>
      <c r="Y875" s="219">
        <v>98</v>
      </c>
      <c r="Z875" s="219">
        <v>100.75</v>
      </c>
      <c r="AA875" s="219">
        <v>99.85</v>
      </c>
      <c r="AB875" s="219">
        <v>99.65</v>
      </c>
      <c r="AC875" s="216"/>
      <c r="AD875" s="217"/>
      <c r="AE875" s="217"/>
      <c r="AF875" s="217"/>
      <c r="AG875" s="217"/>
      <c r="AH875" s="217"/>
      <c r="AI875" s="217"/>
      <c r="AJ875" s="217"/>
      <c r="AK875" s="217"/>
      <c r="AL875" s="217"/>
      <c r="AM875" s="217"/>
      <c r="AN875" s="217"/>
      <c r="AO875" s="217"/>
      <c r="AP875" s="217"/>
      <c r="AQ875" s="217"/>
      <c r="AR875" s="217"/>
      <c r="AS875" s="217"/>
      <c r="AT875" s="217"/>
      <c r="AU875" s="217"/>
      <c r="AV875" s="217"/>
      <c r="AW875" s="217"/>
      <c r="AX875" s="217"/>
      <c r="AY875" s="217"/>
      <c r="AZ875" s="217"/>
      <c r="BA875" s="217"/>
      <c r="BB875" s="217"/>
      <c r="BC875" s="217"/>
      <c r="BD875" s="217"/>
      <c r="BE875" s="217"/>
      <c r="BF875" s="217"/>
      <c r="BG875" s="217"/>
      <c r="BH875" s="217"/>
      <c r="BI875" s="217"/>
      <c r="BJ875" s="217"/>
      <c r="BK875" s="217"/>
      <c r="BL875" s="217"/>
      <c r="BM875" s="221"/>
    </row>
    <row r="876" spans="1:65">
      <c r="A876" s="29"/>
      <c r="B876" s="3" t="s">
        <v>275</v>
      </c>
      <c r="C876" s="28"/>
      <c r="D876" s="230">
        <v>1.7511900715418263</v>
      </c>
      <c r="E876" s="230">
        <v>0.98319208025017513</v>
      </c>
      <c r="F876" s="230">
        <v>2.4221202832779931</v>
      </c>
      <c r="G876" s="230">
        <v>2.3481198152280633</v>
      </c>
      <c r="H876" s="230">
        <v>0.98319208025017513</v>
      </c>
      <c r="I876" s="230">
        <v>1.4250146198080447</v>
      </c>
      <c r="J876" s="230">
        <v>0</v>
      </c>
      <c r="K876" s="230">
        <v>3.2249030993194201</v>
      </c>
      <c r="L876" s="230">
        <v>1.6733200530681511</v>
      </c>
      <c r="M876" s="230">
        <v>1.3550116850664669</v>
      </c>
      <c r="N876" s="230">
        <v>2.4620452202724996</v>
      </c>
      <c r="O876" s="230">
        <v>0.50099900199501335</v>
      </c>
      <c r="P876" s="230">
        <v>1.0689511993850183</v>
      </c>
      <c r="Q876" s="230">
        <v>2.2250093632761767</v>
      </c>
      <c r="R876" s="230">
        <v>0.864098759787715</v>
      </c>
      <c r="S876" s="230">
        <v>3.2439173848912999</v>
      </c>
      <c r="T876" s="230">
        <v>2.3678400846904077</v>
      </c>
      <c r="U876" s="230">
        <v>1.3291601358251257</v>
      </c>
      <c r="V876" s="230">
        <v>1.0954451150103321</v>
      </c>
      <c r="W876" s="230">
        <v>1.101665405949859</v>
      </c>
      <c r="X876" s="230">
        <v>2.0736441353327719</v>
      </c>
      <c r="Y876" s="230">
        <v>1.0327955589886446</v>
      </c>
      <c r="Z876" s="230">
        <v>1.5187714333192694</v>
      </c>
      <c r="AA876" s="230">
        <v>0.96488341264631117</v>
      </c>
      <c r="AB876" s="230">
        <v>2.116286055018711</v>
      </c>
      <c r="AC876" s="227"/>
      <c r="AD876" s="228"/>
      <c r="AE876" s="228"/>
      <c r="AF876" s="228"/>
      <c r="AG876" s="228"/>
      <c r="AH876" s="228"/>
      <c r="AI876" s="228"/>
      <c r="AJ876" s="228"/>
      <c r="AK876" s="228"/>
      <c r="AL876" s="228"/>
      <c r="AM876" s="228"/>
      <c r="AN876" s="228"/>
      <c r="AO876" s="228"/>
      <c r="AP876" s="228"/>
      <c r="AQ876" s="228"/>
      <c r="AR876" s="228"/>
      <c r="AS876" s="228"/>
      <c r="AT876" s="228"/>
      <c r="AU876" s="228"/>
      <c r="AV876" s="228"/>
      <c r="AW876" s="228"/>
      <c r="AX876" s="228"/>
      <c r="AY876" s="228"/>
      <c r="AZ876" s="228"/>
      <c r="BA876" s="228"/>
      <c r="BB876" s="228"/>
      <c r="BC876" s="228"/>
      <c r="BD876" s="228"/>
      <c r="BE876" s="228"/>
      <c r="BF876" s="228"/>
      <c r="BG876" s="228"/>
      <c r="BH876" s="228"/>
      <c r="BI876" s="228"/>
      <c r="BJ876" s="228"/>
      <c r="BK876" s="228"/>
      <c r="BL876" s="228"/>
      <c r="BM876" s="233"/>
    </row>
    <row r="877" spans="1:65">
      <c r="A877" s="29"/>
      <c r="B877" s="3" t="s">
        <v>87</v>
      </c>
      <c r="C877" s="28"/>
      <c r="D877" s="13">
        <v>1.6865393947433319E-2</v>
      </c>
      <c r="E877" s="13">
        <v>9.9145419857160511E-3</v>
      </c>
      <c r="F877" s="13">
        <v>2.0643070596119261E-2</v>
      </c>
      <c r="G877" s="13">
        <v>2.4506381790517274E-2</v>
      </c>
      <c r="H877" s="13">
        <v>9.4386439704016809E-3</v>
      </c>
      <c r="I877" s="13">
        <v>1.4580640721091862E-2</v>
      </c>
      <c r="J877" s="13">
        <v>0</v>
      </c>
      <c r="K877" s="13">
        <v>3.2411086425320805E-2</v>
      </c>
      <c r="L877" s="13">
        <v>1.6567525277902485E-2</v>
      </c>
      <c r="M877" s="13">
        <v>1.2870755474217236E-2</v>
      </c>
      <c r="N877" s="13">
        <v>2.4372663457573003E-2</v>
      </c>
      <c r="O877" s="13">
        <v>5.189010895857207E-3</v>
      </c>
      <c r="P877" s="13">
        <v>1.117117585966612E-2</v>
      </c>
      <c r="Q877" s="13">
        <v>2.3993630804559778E-2</v>
      </c>
      <c r="R877" s="13">
        <v>8.6785948421933216E-3</v>
      </c>
      <c r="S877" s="13">
        <v>3.8412284012922439E-2</v>
      </c>
      <c r="T877" s="13">
        <v>2.3153586225786255E-2</v>
      </c>
      <c r="U877" s="13">
        <v>1.3009724004813627E-2</v>
      </c>
      <c r="V877" s="13">
        <v>1.0739657990297373E-2</v>
      </c>
      <c r="W877" s="13">
        <v>1.1216684940945448E-2</v>
      </c>
      <c r="X877" s="13">
        <v>2.0035209037031612E-2</v>
      </c>
      <c r="Y877" s="13">
        <v>1.0503005684630284E-2</v>
      </c>
      <c r="Z877" s="13">
        <v>1.5092130837886084E-2</v>
      </c>
      <c r="AA877" s="13">
        <v>9.682723659270559E-3</v>
      </c>
      <c r="AB877" s="13">
        <v>2.1148761375936485E-2</v>
      </c>
      <c r="AC877" s="155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29"/>
      <c r="B878" s="3" t="s">
        <v>276</v>
      </c>
      <c r="C878" s="28"/>
      <c r="D878" s="13">
        <v>3.8816608886162784E-2</v>
      </c>
      <c r="E878" s="13">
        <v>-7.8717780300691098E-3</v>
      </c>
      <c r="F878" s="13">
        <v>0.17387944246526277</v>
      </c>
      <c r="G878" s="13">
        <v>-4.1387370066364282E-2</v>
      </c>
      <c r="H878" s="13">
        <v>4.2151493665893769E-2</v>
      </c>
      <c r="I878" s="13">
        <v>-2.2211782582911788E-2</v>
      </c>
      <c r="J878" s="13">
        <v>4.6543391925801814E-4</v>
      </c>
      <c r="K878" s="13">
        <v>-4.5368932503382364E-3</v>
      </c>
      <c r="L878" s="13">
        <v>1.0470088258450527E-2</v>
      </c>
      <c r="M878" s="13">
        <v>5.3273334406296113E-2</v>
      </c>
      <c r="N878" s="13">
        <v>1.0636832497437076E-2</v>
      </c>
      <c r="O878" s="13">
        <v>-3.4050623550956449E-2</v>
      </c>
      <c r="P878" s="13">
        <v>-4.2671300706560666E-2</v>
      </c>
      <c r="Q878" s="13">
        <v>-7.2235054278874777E-2</v>
      </c>
      <c r="R878" s="13">
        <v>-3.8699162943921506E-3</v>
      </c>
      <c r="S878" s="13">
        <v>-0.15510694105518663</v>
      </c>
      <c r="T878" s="13">
        <v>2.3142650421427824E-2</v>
      </c>
      <c r="U878" s="13">
        <v>2.2142184987508751E-2</v>
      </c>
      <c r="V878" s="13">
        <v>2.0474742597643258E-2</v>
      </c>
      <c r="W878" s="13">
        <v>-1.7376199652301971E-2</v>
      </c>
      <c r="X878" s="13">
        <v>3.5481724106432022E-2</v>
      </c>
      <c r="Y878" s="13">
        <v>-1.6208989979396349E-2</v>
      </c>
      <c r="Z878" s="13">
        <v>6.8017150007466665E-3</v>
      </c>
      <c r="AA878" s="13">
        <v>-3.0361950994595155E-3</v>
      </c>
      <c r="AB878" s="13">
        <v>1.132410875204215E-3</v>
      </c>
      <c r="AC878" s="155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29"/>
      <c r="B879" s="45" t="s">
        <v>277</v>
      </c>
      <c r="C879" s="46"/>
      <c r="D879" s="44">
        <v>1.19</v>
      </c>
      <c r="E879" s="44">
        <v>0.26</v>
      </c>
      <c r="F879" s="44">
        <v>5.39</v>
      </c>
      <c r="G879" s="44">
        <v>1.3</v>
      </c>
      <c r="H879" s="44">
        <v>1.3</v>
      </c>
      <c r="I879" s="44">
        <v>0.71</v>
      </c>
      <c r="J879" s="44">
        <v>0</v>
      </c>
      <c r="K879" s="44">
        <v>0.16</v>
      </c>
      <c r="L879" s="44">
        <v>0.31</v>
      </c>
      <c r="M879" s="44">
        <v>1.64</v>
      </c>
      <c r="N879" s="44">
        <v>0.32</v>
      </c>
      <c r="O879" s="44">
        <v>1.07</v>
      </c>
      <c r="P879" s="44">
        <v>1.34</v>
      </c>
      <c r="Q879" s="44">
        <v>2.2599999999999998</v>
      </c>
      <c r="R879" s="44">
        <v>0.13</v>
      </c>
      <c r="S879" s="44">
        <v>4.84</v>
      </c>
      <c r="T879" s="44">
        <v>0.71</v>
      </c>
      <c r="U879" s="44">
        <v>0.67</v>
      </c>
      <c r="V879" s="44">
        <v>0.62</v>
      </c>
      <c r="W879" s="44">
        <v>0.56000000000000005</v>
      </c>
      <c r="X879" s="44">
        <v>1.0900000000000001</v>
      </c>
      <c r="Y879" s="44">
        <v>0.52</v>
      </c>
      <c r="Z879" s="44">
        <v>0.2</v>
      </c>
      <c r="AA879" s="44">
        <v>0.11</v>
      </c>
      <c r="AB879" s="44">
        <v>0.02</v>
      </c>
      <c r="AC879" s="155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B880" s="3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BM880" s="55"/>
    </row>
    <row r="881" spans="1:65" ht="15">
      <c r="B881" s="8" t="s">
        <v>546</v>
      </c>
      <c r="BM881" s="27" t="s">
        <v>67</v>
      </c>
    </row>
    <row r="882" spans="1:65" ht="15">
      <c r="A882" s="24" t="s">
        <v>21</v>
      </c>
      <c r="B882" s="18" t="s">
        <v>111</v>
      </c>
      <c r="C882" s="15" t="s">
        <v>112</v>
      </c>
      <c r="D882" s="16" t="s">
        <v>231</v>
      </c>
      <c r="E882" s="17" t="s">
        <v>231</v>
      </c>
      <c r="F882" s="17" t="s">
        <v>231</v>
      </c>
      <c r="G882" s="17" t="s">
        <v>231</v>
      </c>
      <c r="H882" s="17" t="s">
        <v>231</v>
      </c>
      <c r="I882" s="17" t="s">
        <v>231</v>
      </c>
      <c r="J882" s="17" t="s">
        <v>231</v>
      </c>
      <c r="K882" s="17" t="s">
        <v>231</v>
      </c>
      <c r="L882" s="17" t="s">
        <v>231</v>
      </c>
      <c r="M882" s="17" t="s">
        <v>231</v>
      </c>
      <c r="N882" s="17" t="s">
        <v>231</v>
      </c>
      <c r="O882" s="17" t="s">
        <v>231</v>
      </c>
      <c r="P882" s="17" t="s">
        <v>231</v>
      </c>
      <c r="Q882" s="17" t="s">
        <v>231</v>
      </c>
      <c r="R882" s="17" t="s">
        <v>231</v>
      </c>
      <c r="S882" s="17" t="s">
        <v>231</v>
      </c>
      <c r="T882" s="17" t="s">
        <v>231</v>
      </c>
      <c r="U882" s="17" t="s">
        <v>231</v>
      </c>
      <c r="V882" s="17" t="s">
        <v>231</v>
      </c>
      <c r="W882" s="17" t="s">
        <v>231</v>
      </c>
      <c r="X882" s="17" t="s">
        <v>231</v>
      </c>
      <c r="Y882" s="17" t="s">
        <v>231</v>
      </c>
      <c r="Z882" s="17" t="s">
        <v>231</v>
      </c>
      <c r="AA882" s="17" t="s">
        <v>231</v>
      </c>
      <c r="AB882" s="155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1</v>
      </c>
    </row>
    <row r="883" spans="1:65">
      <c r="A883" s="29"/>
      <c r="B883" s="19" t="s">
        <v>232</v>
      </c>
      <c r="C883" s="9" t="s">
        <v>232</v>
      </c>
      <c r="D883" s="153" t="s">
        <v>234</v>
      </c>
      <c r="E883" s="154" t="s">
        <v>235</v>
      </c>
      <c r="F883" s="154" t="s">
        <v>236</v>
      </c>
      <c r="G883" s="154" t="s">
        <v>237</v>
      </c>
      <c r="H883" s="154" t="s">
        <v>238</v>
      </c>
      <c r="I883" s="154" t="s">
        <v>240</v>
      </c>
      <c r="J883" s="154" t="s">
        <v>241</v>
      </c>
      <c r="K883" s="154" t="s">
        <v>242</v>
      </c>
      <c r="L883" s="154" t="s">
        <v>243</v>
      </c>
      <c r="M883" s="154" t="s">
        <v>245</v>
      </c>
      <c r="N883" s="154" t="s">
        <v>246</v>
      </c>
      <c r="O883" s="154" t="s">
        <v>248</v>
      </c>
      <c r="P883" s="154" t="s">
        <v>249</v>
      </c>
      <c r="Q883" s="154" t="s">
        <v>251</v>
      </c>
      <c r="R883" s="154" t="s">
        <v>252</v>
      </c>
      <c r="S883" s="154" t="s">
        <v>253</v>
      </c>
      <c r="T883" s="154" t="s">
        <v>254</v>
      </c>
      <c r="U883" s="154" t="s">
        <v>256</v>
      </c>
      <c r="V883" s="154" t="s">
        <v>258</v>
      </c>
      <c r="W883" s="154" t="s">
        <v>260</v>
      </c>
      <c r="X883" s="154" t="s">
        <v>261</v>
      </c>
      <c r="Y883" s="154" t="s">
        <v>262</v>
      </c>
      <c r="Z883" s="154" t="s">
        <v>263</v>
      </c>
      <c r="AA883" s="154" t="s">
        <v>264</v>
      </c>
      <c r="AB883" s="155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 t="s">
        <v>3</v>
      </c>
    </row>
    <row r="884" spans="1:65">
      <c r="A884" s="29"/>
      <c r="B884" s="19"/>
      <c r="C884" s="9"/>
      <c r="D884" s="10" t="s">
        <v>299</v>
      </c>
      <c r="E884" s="11" t="s">
        <v>300</v>
      </c>
      <c r="F884" s="11" t="s">
        <v>115</v>
      </c>
      <c r="G884" s="11" t="s">
        <v>299</v>
      </c>
      <c r="H884" s="11" t="s">
        <v>300</v>
      </c>
      <c r="I884" s="11" t="s">
        <v>299</v>
      </c>
      <c r="J884" s="11" t="s">
        <v>300</v>
      </c>
      <c r="K884" s="11" t="s">
        <v>299</v>
      </c>
      <c r="L884" s="11" t="s">
        <v>300</v>
      </c>
      <c r="M884" s="11" t="s">
        <v>300</v>
      </c>
      <c r="N884" s="11" t="s">
        <v>115</v>
      </c>
      <c r="O884" s="11" t="s">
        <v>300</v>
      </c>
      <c r="P884" s="11" t="s">
        <v>299</v>
      </c>
      <c r="Q884" s="11" t="s">
        <v>300</v>
      </c>
      <c r="R884" s="11" t="s">
        <v>300</v>
      </c>
      <c r="S884" s="11" t="s">
        <v>299</v>
      </c>
      <c r="T884" s="11" t="s">
        <v>300</v>
      </c>
      <c r="U884" s="11" t="s">
        <v>299</v>
      </c>
      <c r="V884" s="11" t="s">
        <v>300</v>
      </c>
      <c r="W884" s="11" t="s">
        <v>300</v>
      </c>
      <c r="X884" s="11" t="s">
        <v>300</v>
      </c>
      <c r="Y884" s="11" t="s">
        <v>299</v>
      </c>
      <c r="Z884" s="11" t="s">
        <v>299</v>
      </c>
      <c r="AA884" s="11" t="s">
        <v>299</v>
      </c>
      <c r="AB884" s="155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7">
        <v>2</v>
      </c>
    </row>
    <row r="885" spans="1:65">
      <c r="A885" s="29"/>
      <c r="B885" s="19"/>
      <c r="C885" s="9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155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7">
        <v>3</v>
      </c>
    </row>
    <row r="886" spans="1:65">
      <c r="A886" s="29"/>
      <c r="B886" s="18">
        <v>1</v>
      </c>
      <c r="C886" s="14">
        <v>1</v>
      </c>
      <c r="D886" s="21">
        <v>0.52</v>
      </c>
      <c r="E886" s="148">
        <v>0.4</v>
      </c>
      <c r="F886" s="148">
        <v>7</v>
      </c>
      <c r="G886" s="149">
        <v>0.65</v>
      </c>
      <c r="H886" s="21">
        <v>0.44</v>
      </c>
      <c r="I886" s="148">
        <v>0.5</v>
      </c>
      <c r="J886" s="148">
        <v>0.6</v>
      </c>
      <c r="K886" s="148">
        <v>0.5</v>
      </c>
      <c r="L886" s="21">
        <v>0.53</v>
      </c>
      <c r="M886" s="21">
        <v>0.54</v>
      </c>
      <c r="N886" s="21">
        <v>0.53</v>
      </c>
      <c r="O886" s="148">
        <v>0.34</v>
      </c>
      <c r="P886" s="148" t="s">
        <v>106</v>
      </c>
      <c r="Q886" s="21">
        <v>0.5</v>
      </c>
      <c r="R886" s="148">
        <v>0.43</v>
      </c>
      <c r="S886" s="21">
        <v>0.52</v>
      </c>
      <c r="T886" s="21">
        <v>0.51</v>
      </c>
      <c r="U886" s="148">
        <v>0.5</v>
      </c>
      <c r="V886" s="21">
        <v>0.51</v>
      </c>
      <c r="W886" s="148">
        <v>0.6</v>
      </c>
      <c r="X886" s="148">
        <v>1.04</v>
      </c>
      <c r="Y886" s="21">
        <v>0.54</v>
      </c>
      <c r="Z886" s="21">
        <v>0.55000000000000004</v>
      </c>
      <c r="AA886" s="21">
        <v>0.56000000000000005</v>
      </c>
      <c r="AB886" s="155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7">
        <v>1</v>
      </c>
    </row>
    <row r="887" spans="1:65">
      <c r="A887" s="29"/>
      <c r="B887" s="19">
        <v>1</v>
      </c>
      <c r="C887" s="9">
        <v>2</v>
      </c>
      <c r="D887" s="11">
        <v>0.53</v>
      </c>
      <c r="E887" s="150">
        <v>0.5</v>
      </c>
      <c r="F887" s="150">
        <v>7</v>
      </c>
      <c r="G887" s="11">
        <v>0.62</v>
      </c>
      <c r="H887" s="11">
        <v>0.46</v>
      </c>
      <c r="I887" s="150">
        <v>0.5</v>
      </c>
      <c r="J887" s="150">
        <v>0.6</v>
      </c>
      <c r="K887" s="150">
        <v>0.5</v>
      </c>
      <c r="L887" s="11">
        <v>0.54</v>
      </c>
      <c r="M887" s="11">
        <v>0.54</v>
      </c>
      <c r="N887" s="11">
        <v>0.53</v>
      </c>
      <c r="O887" s="150">
        <v>0.33</v>
      </c>
      <c r="P887" s="150" t="s">
        <v>106</v>
      </c>
      <c r="Q887" s="11">
        <v>0.47</v>
      </c>
      <c r="R887" s="150">
        <v>0.47</v>
      </c>
      <c r="S887" s="11">
        <v>0.53</v>
      </c>
      <c r="T887" s="11">
        <v>0.53</v>
      </c>
      <c r="U887" s="150">
        <v>0.5</v>
      </c>
      <c r="V887" s="11">
        <v>0.57999999999999996</v>
      </c>
      <c r="W887" s="150">
        <v>0.8</v>
      </c>
      <c r="X887" s="150">
        <v>1.37</v>
      </c>
      <c r="Y887" s="11">
        <v>0.51</v>
      </c>
      <c r="Z887" s="11">
        <v>0.55000000000000004</v>
      </c>
      <c r="AA887" s="11">
        <v>0.54</v>
      </c>
      <c r="AB887" s="155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7">
        <v>21</v>
      </c>
    </row>
    <row r="888" spans="1:65">
      <c r="A888" s="29"/>
      <c r="B888" s="19">
        <v>1</v>
      </c>
      <c r="C888" s="9">
        <v>3</v>
      </c>
      <c r="D888" s="11">
        <v>0.51</v>
      </c>
      <c r="E888" s="150">
        <v>0.5</v>
      </c>
      <c r="F888" s="150">
        <v>7</v>
      </c>
      <c r="G888" s="11">
        <v>0.56000000000000005</v>
      </c>
      <c r="H888" s="11">
        <v>0.47</v>
      </c>
      <c r="I888" s="150">
        <v>1</v>
      </c>
      <c r="J888" s="150">
        <v>0.6</v>
      </c>
      <c r="K888" s="150">
        <v>0.6</v>
      </c>
      <c r="L888" s="11">
        <v>0.53</v>
      </c>
      <c r="M888" s="11">
        <v>0.54</v>
      </c>
      <c r="N888" s="11">
        <v>0.52</v>
      </c>
      <c r="O888" s="150">
        <v>0.33</v>
      </c>
      <c r="P888" s="150" t="s">
        <v>106</v>
      </c>
      <c r="Q888" s="151">
        <v>0.37</v>
      </c>
      <c r="R888" s="150">
        <v>0.42</v>
      </c>
      <c r="S888" s="11">
        <v>0.54</v>
      </c>
      <c r="T888" s="11">
        <v>0.53</v>
      </c>
      <c r="U888" s="150">
        <v>0.5</v>
      </c>
      <c r="V888" s="11">
        <v>0.52</v>
      </c>
      <c r="W888" s="150">
        <v>0.5</v>
      </c>
      <c r="X888" s="150">
        <v>1.08</v>
      </c>
      <c r="Y888" s="11">
        <v>0.52</v>
      </c>
      <c r="Z888" s="11">
        <v>0.55000000000000004</v>
      </c>
      <c r="AA888" s="11">
        <v>0.53</v>
      </c>
      <c r="AB888" s="155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7">
        <v>16</v>
      </c>
    </row>
    <row r="889" spans="1:65">
      <c r="A889" s="29"/>
      <c r="B889" s="19">
        <v>1</v>
      </c>
      <c r="C889" s="9">
        <v>4</v>
      </c>
      <c r="D889" s="11">
        <v>0.51</v>
      </c>
      <c r="E889" s="150">
        <v>0.5</v>
      </c>
      <c r="F889" s="150">
        <v>7</v>
      </c>
      <c r="G889" s="11">
        <v>0.54</v>
      </c>
      <c r="H889" s="11">
        <v>0.46</v>
      </c>
      <c r="I889" s="150">
        <v>1</v>
      </c>
      <c r="J889" s="150">
        <v>0.6</v>
      </c>
      <c r="K889" s="150">
        <v>0.5</v>
      </c>
      <c r="L889" s="11">
        <v>0.54</v>
      </c>
      <c r="M889" s="11">
        <v>0.56000000000000005</v>
      </c>
      <c r="N889" s="11">
        <v>0.53</v>
      </c>
      <c r="O889" s="150">
        <v>0.35</v>
      </c>
      <c r="P889" s="150" t="s">
        <v>106</v>
      </c>
      <c r="Q889" s="11">
        <v>0.47</v>
      </c>
      <c r="R889" s="150">
        <v>0.44</v>
      </c>
      <c r="S889" s="11">
        <v>0.53</v>
      </c>
      <c r="T889" s="11">
        <v>0.54</v>
      </c>
      <c r="U889" s="150">
        <v>0.5</v>
      </c>
      <c r="V889" s="11">
        <v>0.56999999999999995</v>
      </c>
      <c r="W889" s="150">
        <v>0.6</v>
      </c>
      <c r="X889" s="150">
        <v>1.59</v>
      </c>
      <c r="Y889" s="11">
        <v>0.53</v>
      </c>
      <c r="Z889" s="11">
        <v>0.56000000000000005</v>
      </c>
      <c r="AA889" s="11">
        <v>0.55000000000000004</v>
      </c>
      <c r="AB889" s="155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7">
        <v>0.52652564102564103</v>
      </c>
    </row>
    <row r="890" spans="1:65">
      <c r="A890" s="29"/>
      <c r="B890" s="19">
        <v>1</v>
      </c>
      <c r="C890" s="9">
        <v>5</v>
      </c>
      <c r="D890" s="11">
        <v>0.49</v>
      </c>
      <c r="E890" s="150">
        <v>0.4</v>
      </c>
      <c r="F890" s="150">
        <v>8</v>
      </c>
      <c r="G890" s="11">
        <v>0.6</v>
      </c>
      <c r="H890" s="11">
        <v>0.46</v>
      </c>
      <c r="I890" s="150">
        <v>0.5</v>
      </c>
      <c r="J890" s="150">
        <v>0.6</v>
      </c>
      <c r="K890" s="150">
        <v>0.5</v>
      </c>
      <c r="L890" s="11">
        <v>0.52</v>
      </c>
      <c r="M890" s="11">
        <v>0.59</v>
      </c>
      <c r="N890" s="11">
        <v>0.53</v>
      </c>
      <c r="O890" s="150">
        <v>0.35</v>
      </c>
      <c r="P890" s="150" t="s">
        <v>106</v>
      </c>
      <c r="Q890" s="151">
        <v>0.41</v>
      </c>
      <c r="R890" s="150">
        <v>0.47</v>
      </c>
      <c r="S890" s="151">
        <v>0.59</v>
      </c>
      <c r="T890" s="11">
        <v>0.5</v>
      </c>
      <c r="U890" s="150">
        <v>0.5</v>
      </c>
      <c r="V890" s="11">
        <v>0.5</v>
      </c>
      <c r="W890" s="150">
        <v>0.5</v>
      </c>
      <c r="X890" s="150">
        <v>1.56</v>
      </c>
      <c r="Y890" s="11">
        <v>0.53</v>
      </c>
      <c r="Z890" s="11">
        <v>0.55000000000000004</v>
      </c>
      <c r="AA890" s="11">
        <v>0.56000000000000005</v>
      </c>
      <c r="AB890" s="155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7">
        <v>60</v>
      </c>
    </row>
    <row r="891" spans="1:65">
      <c r="A891" s="29"/>
      <c r="B891" s="19">
        <v>1</v>
      </c>
      <c r="C891" s="9">
        <v>6</v>
      </c>
      <c r="D891" s="11">
        <v>0.51</v>
      </c>
      <c r="E891" s="150">
        <v>0.5</v>
      </c>
      <c r="F891" s="150">
        <v>7</v>
      </c>
      <c r="G891" s="11">
        <v>0.56000000000000005</v>
      </c>
      <c r="H891" s="11">
        <v>0.45</v>
      </c>
      <c r="I891" s="150">
        <v>0.5</v>
      </c>
      <c r="J891" s="150">
        <v>0.6</v>
      </c>
      <c r="K891" s="150">
        <v>0.5</v>
      </c>
      <c r="L891" s="11">
        <v>0.54</v>
      </c>
      <c r="M891" s="11">
        <v>0.56000000000000005</v>
      </c>
      <c r="N891" s="11">
        <v>0.53</v>
      </c>
      <c r="O891" s="151">
        <v>0.48</v>
      </c>
      <c r="P891" s="150" t="s">
        <v>106</v>
      </c>
      <c r="Q891" s="11">
        <v>0.47</v>
      </c>
      <c r="R891" s="150">
        <v>0.44</v>
      </c>
      <c r="S891" s="11">
        <v>0.52</v>
      </c>
      <c r="T891" s="11">
        <v>0.51</v>
      </c>
      <c r="U891" s="150">
        <v>0.5</v>
      </c>
      <c r="V891" s="11">
        <v>0.51</v>
      </c>
      <c r="W891" s="150">
        <v>0.5</v>
      </c>
      <c r="X891" s="150">
        <v>1.55</v>
      </c>
      <c r="Y891" s="11">
        <v>0.53</v>
      </c>
      <c r="Z891" s="11">
        <v>0.56000000000000005</v>
      </c>
      <c r="AA891" s="11">
        <v>0.54</v>
      </c>
      <c r="AB891" s="155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29"/>
      <c r="B892" s="20" t="s">
        <v>273</v>
      </c>
      <c r="C892" s="12"/>
      <c r="D892" s="22">
        <v>0.51166666666666671</v>
      </c>
      <c r="E892" s="22">
        <v>0.46666666666666662</v>
      </c>
      <c r="F892" s="22">
        <v>7.166666666666667</v>
      </c>
      <c r="G892" s="22">
        <v>0.58833333333333337</v>
      </c>
      <c r="H892" s="22">
        <v>0.45666666666666672</v>
      </c>
      <c r="I892" s="22">
        <v>0.66666666666666663</v>
      </c>
      <c r="J892" s="22">
        <v>0.6</v>
      </c>
      <c r="K892" s="22">
        <v>0.51666666666666672</v>
      </c>
      <c r="L892" s="22">
        <v>0.53333333333333333</v>
      </c>
      <c r="M892" s="22">
        <v>0.55500000000000005</v>
      </c>
      <c r="N892" s="22">
        <v>0.52833333333333343</v>
      </c>
      <c r="O892" s="22">
        <v>0.36333333333333334</v>
      </c>
      <c r="P892" s="22" t="s">
        <v>690</v>
      </c>
      <c r="Q892" s="22">
        <v>0.44833333333333325</v>
      </c>
      <c r="R892" s="22">
        <v>0.4449999999999999</v>
      </c>
      <c r="S892" s="22">
        <v>0.53833333333333333</v>
      </c>
      <c r="T892" s="22">
        <v>0.52</v>
      </c>
      <c r="U892" s="22">
        <v>0.5</v>
      </c>
      <c r="V892" s="22">
        <v>0.53166666666666662</v>
      </c>
      <c r="W892" s="22">
        <v>0.58333333333333337</v>
      </c>
      <c r="X892" s="22">
        <v>1.3650000000000002</v>
      </c>
      <c r="Y892" s="22">
        <v>0.52666666666666673</v>
      </c>
      <c r="Z892" s="22">
        <v>0.55333333333333334</v>
      </c>
      <c r="AA892" s="22">
        <v>0.54666666666666675</v>
      </c>
      <c r="AB892" s="155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29"/>
      <c r="B893" s="3" t="s">
        <v>274</v>
      </c>
      <c r="C893" s="28"/>
      <c r="D893" s="11">
        <v>0.51</v>
      </c>
      <c r="E893" s="11">
        <v>0.5</v>
      </c>
      <c r="F893" s="11">
        <v>7</v>
      </c>
      <c r="G893" s="11">
        <v>0.58000000000000007</v>
      </c>
      <c r="H893" s="11">
        <v>0.46</v>
      </c>
      <c r="I893" s="11">
        <v>0.5</v>
      </c>
      <c r="J893" s="11">
        <v>0.6</v>
      </c>
      <c r="K893" s="11">
        <v>0.5</v>
      </c>
      <c r="L893" s="11">
        <v>0.53500000000000003</v>
      </c>
      <c r="M893" s="11">
        <v>0.55000000000000004</v>
      </c>
      <c r="N893" s="11">
        <v>0.53</v>
      </c>
      <c r="O893" s="11">
        <v>0.34499999999999997</v>
      </c>
      <c r="P893" s="11" t="s">
        <v>690</v>
      </c>
      <c r="Q893" s="11">
        <v>0.47</v>
      </c>
      <c r="R893" s="11">
        <v>0.44</v>
      </c>
      <c r="S893" s="11">
        <v>0.53</v>
      </c>
      <c r="T893" s="11">
        <v>0.52</v>
      </c>
      <c r="U893" s="11">
        <v>0.5</v>
      </c>
      <c r="V893" s="11">
        <v>0.51500000000000001</v>
      </c>
      <c r="W893" s="11">
        <v>0.55000000000000004</v>
      </c>
      <c r="X893" s="11">
        <v>1.46</v>
      </c>
      <c r="Y893" s="11">
        <v>0.53</v>
      </c>
      <c r="Z893" s="11">
        <v>0.55000000000000004</v>
      </c>
      <c r="AA893" s="11">
        <v>0.54500000000000004</v>
      </c>
      <c r="AB893" s="155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29"/>
      <c r="B894" s="3" t="s">
        <v>275</v>
      </c>
      <c r="C894" s="28"/>
      <c r="D894" s="23">
        <v>1.3291601358251269E-2</v>
      </c>
      <c r="E894" s="23">
        <v>5.1639777949432822E-2</v>
      </c>
      <c r="F894" s="23">
        <v>0.40824829046386302</v>
      </c>
      <c r="G894" s="23">
        <v>4.2150523919242872E-2</v>
      </c>
      <c r="H894" s="23">
        <v>1.032795558988644E-2</v>
      </c>
      <c r="I894" s="23">
        <v>0.25819888974716115</v>
      </c>
      <c r="J894" s="23">
        <v>0</v>
      </c>
      <c r="K894" s="23">
        <v>4.0824829046386291E-2</v>
      </c>
      <c r="L894" s="23">
        <v>8.1649658092772665E-3</v>
      </c>
      <c r="M894" s="23">
        <v>1.9748417658131477E-2</v>
      </c>
      <c r="N894" s="23">
        <v>4.0824829046386332E-3</v>
      </c>
      <c r="O894" s="23">
        <v>5.7850381733110724E-2</v>
      </c>
      <c r="P894" s="23" t="s">
        <v>690</v>
      </c>
      <c r="Q894" s="23">
        <v>4.8339080118126647E-2</v>
      </c>
      <c r="R894" s="23">
        <v>2.0736441353327712E-2</v>
      </c>
      <c r="S894" s="23">
        <v>2.6394443859772184E-2</v>
      </c>
      <c r="T894" s="23">
        <v>1.5491933384829683E-2</v>
      </c>
      <c r="U894" s="23">
        <v>0</v>
      </c>
      <c r="V894" s="23">
        <v>3.4302575219167804E-2</v>
      </c>
      <c r="W894" s="23">
        <v>0.11690451944500123</v>
      </c>
      <c r="X894" s="23">
        <v>0.24889756929307114</v>
      </c>
      <c r="Y894" s="23">
        <v>1.0327955589886455E-2</v>
      </c>
      <c r="Z894" s="23">
        <v>5.1639777949432268E-3</v>
      </c>
      <c r="AA894" s="23">
        <v>1.2110601416389978E-2</v>
      </c>
      <c r="AB894" s="207"/>
      <c r="AC894" s="208"/>
      <c r="AD894" s="208"/>
      <c r="AE894" s="208"/>
      <c r="AF894" s="208"/>
      <c r="AG894" s="208"/>
      <c r="AH894" s="208"/>
      <c r="AI894" s="208"/>
      <c r="AJ894" s="208"/>
      <c r="AK894" s="208"/>
      <c r="AL894" s="208"/>
      <c r="AM894" s="208"/>
      <c r="AN894" s="208"/>
      <c r="AO894" s="208"/>
      <c r="AP894" s="208"/>
      <c r="AQ894" s="208"/>
      <c r="AR894" s="208"/>
      <c r="AS894" s="208"/>
      <c r="AT894" s="208"/>
      <c r="AU894" s="208"/>
      <c r="AV894" s="208"/>
      <c r="AW894" s="208"/>
      <c r="AX894" s="208"/>
      <c r="AY894" s="208"/>
      <c r="AZ894" s="208"/>
      <c r="BA894" s="208"/>
      <c r="BB894" s="208"/>
      <c r="BC894" s="208"/>
      <c r="BD894" s="208"/>
      <c r="BE894" s="208"/>
      <c r="BF894" s="208"/>
      <c r="BG894" s="208"/>
      <c r="BH894" s="208"/>
      <c r="BI894" s="208"/>
      <c r="BJ894" s="208"/>
      <c r="BK894" s="208"/>
      <c r="BL894" s="208"/>
      <c r="BM894" s="56"/>
    </row>
    <row r="895" spans="1:65">
      <c r="A895" s="29"/>
      <c r="B895" s="3" t="s">
        <v>87</v>
      </c>
      <c r="C895" s="28"/>
      <c r="D895" s="13">
        <v>2.5977071058471534E-2</v>
      </c>
      <c r="E895" s="13">
        <v>0.11065666703449892</v>
      </c>
      <c r="F895" s="13">
        <v>5.6964877739143674E-2</v>
      </c>
      <c r="G895" s="13">
        <v>7.1643950004378815E-2</v>
      </c>
      <c r="H895" s="13">
        <v>2.2615961145736725E-2</v>
      </c>
      <c r="I895" s="13">
        <v>0.38729833462074176</v>
      </c>
      <c r="J895" s="13">
        <v>0</v>
      </c>
      <c r="K895" s="13">
        <v>7.9015798154296032E-2</v>
      </c>
      <c r="L895" s="13">
        <v>1.5309310892394875E-2</v>
      </c>
      <c r="M895" s="13">
        <v>3.5582734519155813E-2</v>
      </c>
      <c r="N895" s="13">
        <v>7.7270969803885786E-3</v>
      </c>
      <c r="O895" s="13">
        <v>0.15922123412782768</v>
      </c>
      <c r="P895" s="13" t="s">
        <v>690</v>
      </c>
      <c r="Q895" s="13">
        <v>0.10781950955715983</v>
      </c>
      <c r="R895" s="13">
        <v>4.6598744614219589E-2</v>
      </c>
      <c r="S895" s="13">
        <v>4.9029926674499416E-2</v>
      </c>
      <c r="T895" s="13">
        <v>2.9792179586210929E-2</v>
      </c>
      <c r="U895" s="13">
        <v>0</v>
      </c>
      <c r="V895" s="13">
        <v>6.4518950255488039E-2</v>
      </c>
      <c r="W895" s="13">
        <v>0.2004077476200021</v>
      </c>
      <c r="X895" s="13">
        <v>0.18234254160664548</v>
      </c>
      <c r="Y895" s="13">
        <v>1.9610042259278079E-2</v>
      </c>
      <c r="Z895" s="13">
        <v>9.3324899908612535E-3</v>
      </c>
      <c r="AA895" s="13">
        <v>2.215353917632313E-2</v>
      </c>
      <c r="AB895" s="155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29"/>
      <c r="B896" s="3" t="s">
        <v>276</v>
      </c>
      <c r="C896" s="28"/>
      <c r="D896" s="13">
        <v>-2.8220799142905761E-2</v>
      </c>
      <c r="E896" s="13">
        <v>-0.1136867223453214</v>
      </c>
      <c r="F896" s="13">
        <v>12.611239621125424</v>
      </c>
      <c r="G896" s="13">
        <v>0.11738781075750571</v>
      </c>
      <c r="H896" s="13">
        <v>-0.1326791497236357</v>
      </c>
      <c r="I896" s="13">
        <v>0.26616182522096943</v>
      </c>
      <c r="J896" s="13">
        <v>0.1395456426988726</v>
      </c>
      <c r="K896" s="13">
        <v>-1.8724585453748444E-2</v>
      </c>
      <c r="L896" s="13">
        <v>1.2929460176775542E-2</v>
      </c>
      <c r="M896" s="13">
        <v>5.407971949645729E-2</v>
      </c>
      <c r="N896" s="13">
        <v>3.4332464876185576E-3</v>
      </c>
      <c r="O896" s="13">
        <v>-0.3099418052545716</v>
      </c>
      <c r="P896" s="13" t="s">
        <v>690</v>
      </c>
      <c r="Q896" s="13">
        <v>-0.14850617253889808</v>
      </c>
      <c r="R896" s="13">
        <v>-0.15483698166500304</v>
      </c>
      <c r="S896" s="13">
        <v>2.2425673865932971E-2</v>
      </c>
      <c r="T896" s="13">
        <v>-1.2393776327643713E-2</v>
      </c>
      <c r="U896" s="13">
        <v>-5.0378631084272874E-2</v>
      </c>
      <c r="V896" s="13">
        <v>9.7640556137230661E-3</v>
      </c>
      <c r="W896" s="13">
        <v>0.1078915970683485</v>
      </c>
      <c r="X896" s="13">
        <v>1.5924663371399355</v>
      </c>
      <c r="Y896" s="13">
        <v>2.6784192456608125E-4</v>
      </c>
      <c r="Z896" s="13">
        <v>5.0914314933404814E-2</v>
      </c>
      <c r="AA896" s="13">
        <v>3.8252696681195131E-2</v>
      </c>
      <c r="AB896" s="155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29"/>
      <c r="B897" s="45" t="s">
        <v>277</v>
      </c>
      <c r="C897" s="46"/>
      <c r="D897" s="44">
        <v>0.45</v>
      </c>
      <c r="E897" s="44" t="s">
        <v>278</v>
      </c>
      <c r="F897" s="44" t="s">
        <v>278</v>
      </c>
      <c r="G897" s="44">
        <v>1.62</v>
      </c>
      <c r="H897" s="44">
        <v>1.93</v>
      </c>
      <c r="I897" s="44" t="s">
        <v>278</v>
      </c>
      <c r="J897" s="44" t="s">
        <v>278</v>
      </c>
      <c r="K897" s="44" t="s">
        <v>278</v>
      </c>
      <c r="L897" s="44">
        <v>0.13</v>
      </c>
      <c r="M897" s="44">
        <v>0.72</v>
      </c>
      <c r="N897" s="44">
        <v>0</v>
      </c>
      <c r="O897" s="44">
        <v>4.45</v>
      </c>
      <c r="P897" s="44">
        <v>12.9</v>
      </c>
      <c r="Q897" s="44">
        <v>2.16</v>
      </c>
      <c r="R897" s="44">
        <v>2.25</v>
      </c>
      <c r="S897" s="44">
        <v>0.27</v>
      </c>
      <c r="T897" s="44">
        <v>0.22</v>
      </c>
      <c r="U897" s="44" t="s">
        <v>278</v>
      </c>
      <c r="V897" s="44">
        <v>0.09</v>
      </c>
      <c r="W897" s="44" t="s">
        <v>278</v>
      </c>
      <c r="X897" s="44">
        <v>22.57</v>
      </c>
      <c r="Y897" s="44">
        <v>0.04</v>
      </c>
      <c r="Z897" s="44">
        <v>0.67</v>
      </c>
      <c r="AA897" s="44">
        <v>0.49</v>
      </c>
      <c r="AB897" s="155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B898" s="30" t="s">
        <v>320</v>
      </c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BM898" s="55"/>
    </row>
    <row r="899" spans="1:65">
      <c r="BM899" s="55"/>
    </row>
    <row r="900" spans="1:65" ht="15">
      <c r="B900" s="8" t="s">
        <v>547</v>
      </c>
      <c r="BM900" s="27" t="s">
        <v>67</v>
      </c>
    </row>
    <row r="901" spans="1:65" ht="15">
      <c r="A901" s="24" t="s">
        <v>24</v>
      </c>
      <c r="B901" s="18" t="s">
        <v>111</v>
      </c>
      <c r="C901" s="15" t="s">
        <v>112</v>
      </c>
      <c r="D901" s="16" t="s">
        <v>231</v>
      </c>
      <c r="E901" s="17" t="s">
        <v>231</v>
      </c>
      <c r="F901" s="17" t="s">
        <v>231</v>
      </c>
      <c r="G901" s="17" t="s">
        <v>231</v>
      </c>
      <c r="H901" s="17" t="s">
        <v>231</v>
      </c>
      <c r="I901" s="17" t="s">
        <v>231</v>
      </c>
      <c r="J901" s="17" t="s">
        <v>231</v>
      </c>
      <c r="K901" s="17" t="s">
        <v>231</v>
      </c>
      <c r="L901" s="17" t="s">
        <v>231</v>
      </c>
      <c r="M901" s="17" t="s">
        <v>231</v>
      </c>
      <c r="N901" s="17" t="s">
        <v>231</v>
      </c>
      <c r="O901" s="17" t="s">
        <v>231</v>
      </c>
      <c r="P901" s="17" t="s">
        <v>231</v>
      </c>
      <c r="Q901" s="155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7">
        <v>1</v>
      </c>
    </row>
    <row r="902" spans="1:65">
      <c r="A902" s="29"/>
      <c r="B902" s="19" t="s">
        <v>232</v>
      </c>
      <c r="C902" s="9" t="s">
        <v>232</v>
      </c>
      <c r="D902" s="153" t="s">
        <v>235</v>
      </c>
      <c r="E902" s="154" t="s">
        <v>237</v>
      </c>
      <c r="F902" s="154" t="s">
        <v>238</v>
      </c>
      <c r="G902" s="154" t="s">
        <v>240</v>
      </c>
      <c r="H902" s="154" t="s">
        <v>241</v>
      </c>
      <c r="I902" s="154" t="s">
        <v>243</v>
      </c>
      <c r="J902" s="154" t="s">
        <v>245</v>
      </c>
      <c r="K902" s="154" t="s">
        <v>249</v>
      </c>
      <c r="L902" s="154" t="s">
        <v>251</v>
      </c>
      <c r="M902" s="154" t="s">
        <v>252</v>
      </c>
      <c r="N902" s="154" t="s">
        <v>256</v>
      </c>
      <c r="O902" s="154" t="s">
        <v>260</v>
      </c>
      <c r="P902" s="154" t="s">
        <v>261</v>
      </c>
      <c r="Q902" s="155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7" t="s">
        <v>3</v>
      </c>
    </row>
    <row r="903" spans="1:65">
      <c r="A903" s="29"/>
      <c r="B903" s="19"/>
      <c r="C903" s="9"/>
      <c r="D903" s="10" t="s">
        <v>300</v>
      </c>
      <c r="E903" s="11" t="s">
        <v>299</v>
      </c>
      <c r="F903" s="11" t="s">
        <v>300</v>
      </c>
      <c r="G903" s="11" t="s">
        <v>299</v>
      </c>
      <c r="H903" s="11" t="s">
        <v>300</v>
      </c>
      <c r="I903" s="11" t="s">
        <v>300</v>
      </c>
      <c r="J903" s="11" t="s">
        <v>300</v>
      </c>
      <c r="K903" s="11" t="s">
        <v>299</v>
      </c>
      <c r="L903" s="11" t="s">
        <v>300</v>
      </c>
      <c r="M903" s="11" t="s">
        <v>300</v>
      </c>
      <c r="N903" s="11" t="s">
        <v>299</v>
      </c>
      <c r="O903" s="11" t="s">
        <v>300</v>
      </c>
      <c r="P903" s="11" t="s">
        <v>300</v>
      </c>
      <c r="Q903" s="155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7">
        <v>2</v>
      </c>
    </row>
    <row r="904" spans="1:65">
      <c r="A904" s="29"/>
      <c r="B904" s="19"/>
      <c r="C904" s="9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155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7">
        <v>3</v>
      </c>
    </row>
    <row r="905" spans="1:65">
      <c r="A905" s="29"/>
      <c r="B905" s="18">
        <v>1</v>
      </c>
      <c r="C905" s="14">
        <v>1</v>
      </c>
      <c r="D905" s="21">
        <v>0.57999999999999996</v>
      </c>
      <c r="E905" s="21">
        <v>0.67</v>
      </c>
      <c r="F905" s="21">
        <v>0.53</v>
      </c>
      <c r="G905" s="21">
        <v>0.55000000000000004</v>
      </c>
      <c r="H905" s="21">
        <v>0.64</v>
      </c>
      <c r="I905" s="21">
        <v>0.56999999999999995</v>
      </c>
      <c r="J905" s="21">
        <v>0.62</v>
      </c>
      <c r="K905" s="148">
        <v>0.6</v>
      </c>
      <c r="L905" s="21">
        <v>0.66</v>
      </c>
      <c r="M905" s="21">
        <v>0.53</v>
      </c>
      <c r="N905" s="148">
        <v>0.6</v>
      </c>
      <c r="O905" s="148">
        <v>0.6</v>
      </c>
      <c r="P905" s="21">
        <v>0.45</v>
      </c>
      <c r="Q905" s="155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7">
        <v>1</v>
      </c>
    </row>
    <row r="906" spans="1:65">
      <c r="A906" s="29"/>
      <c r="B906" s="19">
        <v>1</v>
      </c>
      <c r="C906" s="9">
        <v>2</v>
      </c>
      <c r="D906" s="11">
        <v>0.6</v>
      </c>
      <c r="E906" s="11">
        <v>0.68</v>
      </c>
      <c r="F906" s="11">
        <v>0.53</v>
      </c>
      <c r="G906" s="11">
        <v>0.55000000000000004</v>
      </c>
      <c r="H906" s="11">
        <v>0.62</v>
      </c>
      <c r="I906" s="11">
        <v>0.59</v>
      </c>
      <c r="J906" s="11">
        <v>0.64</v>
      </c>
      <c r="K906" s="150">
        <v>0.5</v>
      </c>
      <c r="L906" s="11">
        <v>0.62</v>
      </c>
      <c r="M906" s="11">
        <v>0.56999999999999995</v>
      </c>
      <c r="N906" s="150">
        <v>0.6</v>
      </c>
      <c r="O906" s="150">
        <v>0.6</v>
      </c>
      <c r="P906" s="11">
        <v>0.48</v>
      </c>
      <c r="Q906" s="155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7">
        <v>22</v>
      </c>
    </row>
    <row r="907" spans="1:65">
      <c r="A907" s="29"/>
      <c r="B907" s="19">
        <v>1</v>
      </c>
      <c r="C907" s="9">
        <v>3</v>
      </c>
      <c r="D907" s="11">
        <v>0.57999999999999996</v>
      </c>
      <c r="E907" s="11">
        <v>0.65</v>
      </c>
      <c r="F907" s="11">
        <v>0.54</v>
      </c>
      <c r="G907" s="11">
        <v>0.55000000000000004</v>
      </c>
      <c r="H907" s="11">
        <v>0.57999999999999996</v>
      </c>
      <c r="I907" s="11">
        <v>0.57999999999999996</v>
      </c>
      <c r="J907" s="11">
        <v>0.64</v>
      </c>
      <c r="K907" s="150">
        <v>0.5</v>
      </c>
      <c r="L907" s="11">
        <v>0.56999999999999995</v>
      </c>
      <c r="M907" s="11">
        <v>0.54</v>
      </c>
      <c r="N907" s="150">
        <v>0.5</v>
      </c>
      <c r="O907" s="150">
        <v>0.6</v>
      </c>
      <c r="P907" s="11">
        <v>0.46</v>
      </c>
      <c r="Q907" s="155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7">
        <v>16</v>
      </c>
    </row>
    <row r="908" spans="1:65">
      <c r="A908" s="29"/>
      <c r="B908" s="19">
        <v>1</v>
      </c>
      <c r="C908" s="9">
        <v>4</v>
      </c>
      <c r="D908" s="11">
        <v>0.6</v>
      </c>
      <c r="E908" s="11">
        <v>0.65</v>
      </c>
      <c r="F908" s="11">
        <v>0.54</v>
      </c>
      <c r="G908" s="11">
        <v>0.55000000000000004</v>
      </c>
      <c r="H908" s="11">
        <v>0.64</v>
      </c>
      <c r="I908" s="11">
        <v>0.57999999999999996</v>
      </c>
      <c r="J908" s="11">
        <v>0.63</v>
      </c>
      <c r="K908" s="150">
        <v>0.6</v>
      </c>
      <c r="L908" s="11">
        <v>0.57999999999999996</v>
      </c>
      <c r="M908" s="11">
        <v>0.55000000000000004</v>
      </c>
      <c r="N908" s="150">
        <v>0.5</v>
      </c>
      <c r="O908" s="150">
        <v>0.6</v>
      </c>
      <c r="P908" s="11">
        <v>0.47</v>
      </c>
      <c r="Q908" s="155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7">
        <v>0.57883333333333331</v>
      </c>
    </row>
    <row r="909" spans="1:65">
      <c r="A909" s="29"/>
      <c r="B909" s="19">
        <v>1</v>
      </c>
      <c r="C909" s="9">
        <v>5</v>
      </c>
      <c r="D909" s="11">
        <v>0.6</v>
      </c>
      <c r="E909" s="11">
        <v>0.67</v>
      </c>
      <c r="F909" s="11">
        <v>0.52</v>
      </c>
      <c r="G909" s="11">
        <v>0.55000000000000004</v>
      </c>
      <c r="H909" s="11">
        <v>0.62</v>
      </c>
      <c r="I909" s="11">
        <v>0.6</v>
      </c>
      <c r="J909" s="11">
        <v>0.63</v>
      </c>
      <c r="K909" s="150">
        <v>0.6</v>
      </c>
      <c r="L909" s="11">
        <v>0.59</v>
      </c>
      <c r="M909" s="11">
        <v>0.53</v>
      </c>
      <c r="N909" s="150">
        <v>0.6</v>
      </c>
      <c r="O909" s="150">
        <v>0.6</v>
      </c>
      <c r="P909" s="11">
        <v>0.49</v>
      </c>
      <c r="Q909" s="155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7">
        <v>61</v>
      </c>
    </row>
    <row r="910" spans="1:65">
      <c r="A910" s="29"/>
      <c r="B910" s="19">
        <v>1</v>
      </c>
      <c r="C910" s="9">
        <v>6</v>
      </c>
      <c r="D910" s="11">
        <v>0.57999999999999996</v>
      </c>
      <c r="E910" s="11">
        <v>0.66</v>
      </c>
      <c r="F910" s="11">
        <v>0.53</v>
      </c>
      <c r="G910" s="151">
        <v>0.5</v>
      </c>
      <c r="H910" s="11">
        <v>0.64</v>
      </c>
      <c r="I910" s="11">
        <v>0.57999999999999996</v>
      </c>
      <c r="J910" s="11">
        <v>0.64</v>
      </c>
      <c r="K910" s="150">
        <v>0.6</v>
      </c>
      <c r="L910" s="11">
        <v>0.62</v>
      </c>
      <c r="M910" s="11">
        <v>0.51</v>
      </c>
      <c r="N910" s="150">
        <v>0.5</v>
      </c>
      <c r="O910" s="150">
        <v>0.6</v>
      </c>
      <c r="P910" s="11">
        <v>0.46</v>
      </c>
      <c r="Q910" s="155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29"/>
      <c r="B911" s="20" t="s">
        <v>273</v>
      </c>
      <c r="C911" s="12"/>
      <c r="D911" s="22">
        <v>0.59</v>
      </c>
      <c r="E911" s="22">
        <v>0.66333333333333333</v>
      </c>
      <c r="F911" s="22">
        <v>0.53166666666666673</v>
      </c>
      <c r="G911" s="22">
        <v>0.54166666666666663</v>
      </c>
      <c r="H911" s="22">
        <v>0.62333333333333341</v>
      </c>
      <c r="I911" s="22">
        <v>0.58333333333333337</v>
      </c>
      <c r="J911" s="22">
        <v>0.6333333333333333</v>
      </c>
      <c r="K911" s="22">
        <v>0.56666666666666676</v>
      </c>
      <c r="L911" s="22">
        <v>0.60666666666666669</v>
      </c>
      <c r="M911" s="22">
        <v>0.53833333333333344</v>
      </c>
      <c r="N911" s="22">
        <v>0.55000000000000004</v>
      </c>
      <c r="O911" s="22">
        <v>0.6</v>
      </c>
      <c r="P911" s="22">
        <v>0.46833333333333327</v>
      </c>
      <c r="Q911" s="155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29"/>
      <c r="B912" s="3" t="s">
        <v>274</v>
      </c>
      <c r="C912" s="28"/>
      <c r="D912" s="11">
        <v>0.59</v>
      </c>
      <c r="E912" s="11">
        <v>0.66500000000000004</v>
      </c>
      <c r="F912" s="11">
        <v>0.53</v>
      </c>
      <c r="G912" s="11">
        <v>0.55000000000000004</v>
      </c>
      <c r="H912" s="11">
        <v>0.63</v>
      </c>
      <c r="I912" s="11">
        <v>0.57999999999999996</v>
      </c>
      <c r="J912" s="11">
        <v>0.63500000000000001</v>
      </c>
      <c r="K912" s="11">
        <v>0.6</v>
      </c>
      <c r="L912" s="11">
        <v>0.60499999999999998</v>
      </c>
      <c r="M912" s="11">
        <v>0.53500000000000003</v>
      </c>
      <c r="N912" s="11">
        <v>0.55000000000000004</v>
      </c>
      <c r="O912" s="11">
        <v>0.6</v>
      </c>
      <c r="P912" s="11">
        <v>0.46499999999999997</v>
      </c>
      <c r="Q912" s="155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29"/>
      <c r="B913" s="3" t="s">
        <v>275</v>
      </c>
      <c r="C913" s="28"/>
      <c r="D913" s="23">
        <v>1.0954451150103331E-2</v>
      </c>
      <c r="E913" s="23">
        <v>1.2110601416389978E-2</v>
      </c>
      <c r="F913" s="23">
        <v>7.5277265270908165E-3</v>
      </c>
      <c r="G913" s="23">
        <v>2.041241452319317E-2</v>
      </c>
      <c r="H913" s="23">
        <v>2.338090388900026E-2</v>
      </c>
      <c r="I913" s="23">
        <v>1.0327955589886454E-2</v>
      </c>
      <c r="J913" s="23">
        <v>8.1649658092772665E-3</v>
      </c>
      <c r="K913" s="23">
        <v>5.1639777949432211E-2</v>
      </c>
      <c r="L913" s="23">
        <v>3.3266599866332423E-2</v>
      </c>
      <c r="M913" s="23">
        <v>2.0412414523193135E-2</v>
      </c>
      <c r="N913" s="23">
        <v>5.4772255750516599E-2</v>
      </c>
      <c r="O913" s="23">
        <v>0</v>
      </c>
      <c r="P913" s="23">
        <v>1.4719601443879732E-2</v>
      </c>
      <c r="Q913" s="207"/>
      <c r="R913" s="208"/>
      <c r="S913" s="208"/>
      <c r="T913" s="208"/>
      <c r="U913" s="208"/>
      <c r="V913" s="208"/>
      <c r="W913" s="208"/>
      <c r="X913" s="208"/>
      <c r="Y913" s="208"/>
      <c r="Z913" s="208"/>
      <c r="AA913" s="208"/>
      <c r="AB913" s="208"/>
      <c r="AC913" s="208"/>
      <c r="AD913" s="208"/>
      <c r="AE913" s="208"/>
      <c r="AF913" s="208"/>
      <c r="AG913" s="208"/>
      <c r="AH913" s="208"/>
      <c r="AI913" s="208"/>
      <c r="AJ913" s="208"/>
      <c r="AK913" s="208"/>
      <c r="AL913" s="208"/>
      <c r="AM913" s="208"/>
      <c r="AN913" s="208"/>
      <c r="AO913" s="208"/>
      <c r="AP913" s="208"/>
      <c r="AQ913" s="208"/>
      <c r="AR913" s="208"/>
      <c r="AS913" s="208"/>
      <c r="AT913" s="208"/>
      <c r="AU913" s="208"/>
      <c r="AV913" s="208"/>
      <c r="AW913" s="208"/>
      <c r="AX913" s="208"/>
      <c r="AY913" s="208"/>
      <c r="AZ913" s="208"/>
      <c r="BA913" s="208"/>
      <c r="BB913" s="208"/>
      <c r="BC913" s="208"/>
      <c r="BD913" s="208"/>
      <c r="BE913" s="208"/>
      <c r="BF913" s="208"/>
      <c r="BG913" s="208"/>
      <c r="BH913" s="208"/>
      <c r="BI913" s="208"/>
      <c r="BJ913" s="208"/>
      <c r="BK913" s="208"/>
      <c r="BL913" s="208"/>
      <c r="BM913" s="56"/>
    </row>
    <row r="914" spans="1:65">
      <c r="A914" s="29"/>
      <c r="B914" s="3" t="s">
        <v>87</v>
      </c>
      <c r="C914" s="28"/>
      <c r="D914" s="13">
        <v>1.8566866356107343E-2</v>
      </c>
      <c r="E914" s="13">
        <v>1.8257188064909516E-2</v>
      </c>
      <c r="F914" s="13">
        <v>1.4158733279794637E-2</v>
      </c>
      <c r="G914" s="13">
        <v>3.7684457581279703E-2</v>
      </c>
      <c r="H914" s="13">
        <v>3.7509471479679556E-2</v>
      </c>
      <c r="I914" s="13">
        <v>1.7705066725519632E-2</v>
      </c>
      <c r="J914" s="13">
        <v>1.289205127780621E-2</v>
      </c>
      <c r="K914" s="13">
        <v>9.1129019910762707E-2</v>
      </c>
      <c r="L914" s="13">
        <v>5.4835054724723775E-2</v>
      </c>
      <c r="M914" s="13">
        <v>3.791779787590055E-2</v>
      </c>
      <c r="N914" s="13">
        <v>9.9585919546393814E-2</v>
      </c>
      <c r="O914" s="13">
        <v>0</v>
      </c>
      <c r="P914" s="13">
        <v>3.1429753972696942E-2</v>
      </c>
      <c r="Q914" s="155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29"/>
      <c r="B915" s="3" t="s">
        <v>276</v>
      </c>
      <c r="C915" s="28"/>
      <c r="D915" s="13">
        <v>1.9291678663979184E-2</v>
      </c>
      <c r="E915" s="13">
        <v>0.14598329974085811</v>
      </c>
      <c r="F915" s="13">
        <v>-8.1485747192628688E-2</v>
      </c>
      <c r="G915" s="13">
        <v>-6.4209617045781764E-2</v>
      </c>
      <c r="H915" s="13">
        <v>7.6878779153469745E-2</v>
      </c>
      <c r="I915" s="13">
        <v>7.7742585660813823E-3</v>
      </c>
      <c r="J915" s="13">
        <v>9.4154909300316669E-2</v>
      </c>
      <c r="K915" s="13">
        <v>-2.1019291678663787E-2</v>
      </c>
      <c r="L915" s="13">
        <v>4.8085228908724575E-2</v>
      </c>
      <c r="M915" s="13">
        <v>-6.9968327094730554E-2</v>
      </c>
      <c r="N915" s="13">
        <v>-4.9812841923409068E-2</v>
      </c>
      <c r="O915" s="13">
        <v>3.656780881082633E-2</v>
      </c>
      <c r="P915" s="13">
        <v>-0.19090123812266058</v>
      </c>
      <c r="Q915" s="155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29"/>
      <c r="B916" s="45" t="s">
        <v>277</v>
      </c>
      <c r="C916" s="46"/>
      <c r="D916" s="44">
        <v>0.05</v>
      </c>
      <c r="E916" s="44">
        <v>1.1299999999999999</v>
      </c>
      <c r="F916" s="44">
        <v>0.81</v>
      </c>
      <c r="G916" s="44">
        <v>0.66</v>
      </c>
      <c r="H916" s="44">
        <v>0.54</v>
      </c>
      <c r="I916" s="44">
        <v>0.05</v>
      </c>
      <c r="J916" s="44">
        <v>0.69</v>
      </c>
      <c r="K916" s="44" t="s">
        <v>278</v>
      </c>
      <c r="L916" s="44">
        <v>0.28999999999999998</v>
      </c>
      <c r="M916" s="44">
        <v>0.71</v>
      </c>
      <c r="N916" s="44" t="s">
        <v>278</v>
      </c>
      <c r="O916" s="44" t="s">
        <v>278</v>
      </c>
      <c r="P916" s="44">
        <v>1.74</v>
      </c>
      <c r="Q916" s="155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B917" s="30" t="s">
        <v>310</v>
      </c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BM917" s="55"/>
    </row>
    <row r="918" spans="1:65">
      <c r="BM918" s="55"/>
    </row>
    <row r="919" spans="1:65" ht="15">
      <c r="B919" s="8" t="s">
        <v>548</v>
      </c>
      <c r="BM919" s="27" t="s">
        <v>67</v>
      </c>
    </row>
    <row r="920" spans="1:65" ht="15">
      <c r="A920" s="24" t="s">
        <v>27</v>
      </c>
      <c r="B920" s="18" t="s">
        <v>111</v>
      </c>
      <c r="C920" s="15" t="s">
        <v>112</v>
      </c>
      <c r="D920" s="16" t="s">
        <v>231</v>
      </c>
      <c r="E920" s="17" t="s">
        <v>231</v>
      </c>
      <c r="F920" s="17" t="s">
        <v>231</v>
      </c>
      <c r="G920" s="17" t="s">
        <v>231</v>
      </c>
      <c r="H920" s="17" t="s">
        <v>231</v>
      </c>
      <c r="I920" s="17" t="s">
        <v>231</v>
      </c>
      <c r="J920" s="17" t="s">
        <v>231</v>
      </c>
      <c r="K920" s="17" t="s">
        <v>231</v>
      </c>
      <c r="L920" s="17" t="s">
        <v>231</v>
      </c>
      <c r="M920" s="17" t="s">
        <v>231</v>
      </c>
      <c r="N920" s="17" t="s">
        <v>231</v>
      </c>
      <c r="O920" s="17" t="s">
        <v>231</v>
      </c>
      <c r="P920" s="17" t="s">
        <v>231</v>
      </c>
      <c r="Q920" s="17" t="s">
        <v>231</v>
      </c>
      <c r="R920" s="17" t="s">
        <v>231</v>
      </c>
      <c r="S920" s="17" t="s">
        <v>231</v>
      </c>
      <c r="T920" s="17" t="s">
        <v>231</v>
      </c>
      <c r="U920" s="17" t="s">
        <v>231</v>
      </c>
      <c r="V920" s="17" t="s">
        <v>231</v>
      </c>
      <c r="W920" s="17" t="s">
        <v>231</v>
      </c>
      <c r="X920" s="17" t="s">
        <v>231</v>
      </c>
      <c r="Y920" s="17" t="s">
        <v>231</v>
      </c>
      <c r="Z920" s="155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7">
        <v>1</v>
      </c>
    </row>
    <row r="921" spans="1:65">
      <c r="A921" s="29"/>
      <c r="B921" s="19" t="s">
        <v>232</v>
      </c>
      <c r="C921" s="9" t="s">
        <v>232</v>
      </c>
      <c r="D921" s="153" t="s">
        <v>234</v>
      </c>
      <c r="E921" s="154" t="s">
        <v>235</v>
      </c>
      <c r="F921" s="154" t="s">
        <v>236</v>
      </c>
      <c r="G921" s="154" t="s">
        <v>237</v>
      </c>
      <c r="H921" s="154" t="s">
        <v>240</v>
      </c>
      <c r="I921" s="154" t="s">
        <v>241</v>
      </c>
      <c r="J921" s="154" t="s">
        <v>242</v>
      </c>
      <c r="K921" s="154" t="s">
        <v>243</v>
      </c>
      <c r="L921" s="154" t="s">
        <v>245</v>
      </c>
      <c r="M921" s="154" t="s">
        <v>246</v>
      </c>
      <c r="N921" s="154" t="s">
        <v>248</v>
      </c>
      <c r="O921" s="154" t="s">
        <v>249</v>
      </c>
      <c r="P921" s="154" t="s">
        <v>251</v>
      </c>
      <c r="Q921" s="154" t="s">
        <v>252</v>
      </c>
      <c r="R921" s="154" t="s">
        <v>253</v>
      </c>
      <c r="S921" s="154" t="s">
        <v>254</v>
      </c>
      <c r="T921" s="154" t="s">
        <v>256</v>
      </c>
      <c r="U921" s="154" t="s">
        <v>260</v>
      </c>
      <c r="V921" s="154" t="s">
        <v>261</v>
      </c>
      <c r="W921" s="154" t="s">
        <v>262</v>
      </c>
      <c r="X921" s="154" t="s">
        <v>263</v>
      </c>
      <c r="Y921" s="154" t="s">
        <v>264</v>
      </c>
      <c r="Z921" s="155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7" t="s">
        <v>3</v>
      </c>
    </row>
    <row r="922" spans="1:65">
      <c r="A922" s="29"/>
      <c r="B922" s="19"/>
      <c r="C922" s="9"/>
      <c r="D922" s="10" t="s">
        <v>299</v>
      </c>
      <c r="E922" s="11" t="s">
        <v>300</v>
      </c>
      <c r="F922" s="11" t="s">
        <v>115</v>
      </c>
      <c r="G922" s="11" t="s">
        <v>299</v>
      </c>
      <c r="H922" s="11" t="s">
        <v>299</v>
      </c>
      <c r="I922" s="11" t="s">
        <v>300</v>
      </c>
      <c r="J922" s="11" t="s">
        <v>299</v>
      </c>
      <c r="K922" s="11" t="s">
        <v>300</v>
      </c>
      <c r="L922" s="11" t="s">
        <v>300</v>
      </c>
      <c r="M922" s="11" t="s">
        <v>115</v>
      </c>
      <c r="N922" s="11" t="s">
        <v>300</v>
      </c>
      <c r="O922" s="11" t="s">
        <v>299</v>
      </c>
      <c r="P922" s="11" t="s">
        <v>300</v>
      </c>
      <c r="Q922" s="11" t="s">
        <v>300</v>
      </c>
      <c r="R922" s="11" t="s">
        <v>299</v>
      </c>
      <c r="S922" s="11" t="s">
        <v>300</v>
      </c>
      <c r="T922" s="11" t="s">
        <v>299</v>
      </c>
      <c r="U922" s="11" t="s">
        <v>300</v>
      </c>
      <c r="V922" s="11" t="s">
        <v>300</v>
      </c>
      <c r="W922" s="11" t="s">
        <v>299</v>
      </c>
      <c r="X922" s="11" t="s">
        <v>299</v>
      </c>
      <c r="Y922" s="11" t="s">
        <v>299</v>
      </c>
      <c r="Z922" s="155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7">
        <v>2</v>
      </c>
    </row>
    <row r="923" spans="1:65">
      <c r="A923" s="29"/>
      <c r="B923" s="19"/>
      <c r="C923" s="9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155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7">
        <v>2</v>
      </c>
    </row>
    <row r="924" spans="1:65">
      <c r="A924" s="29"/>
      <c r="B924" s="18">
        <v>1</v>
      </c>
      <c r="C924" s="14">
        <v>1</v>
      </c>
      <c r="D924" s="21">
        <v>0.11</v>
      </c>
      <c r="E924" s="148" t="s">
        <v>97</v>
      </c>
      <c r="F924" s="148" t="s">
        <v>105</v>
      </c>
      <c r="G924" s="148" t="s">
        <v>211</v>
      </c>
      <c r="H924" s="148" t="s">
        <v>103</v>
      </c>
      <c r="I924" s="148" t="s">
        <v>97</v>
      </c>
      <c r="J924" s="148">
        <v>0.2</v>
      </c>
      <c r="K924" s="148" t="s">
        <v>97</v>
      </c>
      <c r="L924" s="148">
        <v>0.24</v>
      </c>
      <c r="M924" s="148">
        <v>0.1</v>
      </c>
      <c r="N924" s="148" t="s">
        <v>97</v>
      </c>
      <c r="O924" s="148" t="s">
        <v>106</v>
      </c>
      <c r="P924" s="21">
        <v>0.11</v>
      </c>
      <c r="Q924" s="148" t="s">
        <v>106</v>
      </c>
      <c r="R924" s="21">
        <v>0.11</v>
      </c>
      <c r="S924" s="148" t="s">
        <v>106</v>
      </c>
      <c r="T924" s="21">
        <v>0.11</v>
      </c>
      <c r="U924" s="21">
        <v>0.09</v>
      </c>
      <c r="V924" s="148">
        <v>0.06</v>
      </c>
      <c r="W924" s="149">
        <v>0.21</v>
      </c>
      <c r="X924" s="21">
        <v>0.06</v>
      </c>
      <c r="Y924" s="21">
        <v>0.12</v>
      </c>
      <c r="Z924" s="155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7">
        <v>1</v>
      </c>
    </row>
    <row r="925" spans="1:65">
      <c r="A925" s="29"/>
      <c r="B925" s="19">
        <v>1</v>
      </c>
      <c r="C925" s="9">
        <v>2</v>
      </c>
      <c r="D925" s="11">
        <v>0.1</v>
      </c>
      <c r="E925" s="150" t="s">
        <v>97</v>
      </c>
      <c r="F925" s="150" t="s">
        <v>105</v>
      </c>
      <c r="G925" s="150" t="s">
        <v>211</v>
      </c>
      <c r="H925" s="150" t="s">
        <v>103</v>
      </c>
      <c r="I925" s="150" t="s">
        <v>97</v>
      </c>
      <c r="J925" s="150">
        <v>0.3</v>
      </c>
      <c r="K925" s="150" t="s">
        <v>97</v>
      </c>
      <c r="L925" s="150">
        <v>0.09</v>
      </c>
      <c r="M925" s="150">
        <v>0.1</v>
      </c>
      <c r="N925" s="150" t="s">
        <v>97</v>
      </c>
      <c r="O925" s="150">
        <v>0.1</v>
      </c>
      <c r="P925" s="151">
        <v>0.17</v>
      </c>
      <c r="Q925" s="150">
        <v>0.1</v>
      </c>
      <c r="R925" s="11">
        <v>0.11</v>
      </c>
      <c r="S925" s="150" t="s">
        <v>106</v>
      </c>
      <c r="T925" s="11">
        <v>0.1</v>
      </c>
      <c r="U925" s="11">
        <v>0.09</v>
      </c>
      <c r="V925" s="150">
        <v>0.06</v>
      </c>
      <c r="W925" s="11">
        <v>0.14000000000000001</v>
      </c>
      <c r="X925" s="11">
        <v>0.08</v>
      </c>
      <c r="Y925" s="11">
        <v>0.09</v>
      </c>
      <c r="Z925" s="155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7">
        <v>23</v>
      </c>
    </row>
    <row r="926" spans="1:65">
      <c r="A926" s="29"/>
      <c r="B926" s="19">
        <v>1</v>
      </c>
      <c r="C926" s="9">
        <v>3</v>
      </c>
      <c r="D926" s="11">
        <v>0.1</v>
      </c>
      <c r="E926" s="150" t="s">
        <v>97</v>
      </c>
      <c r="F926" s="150" t="s">
        <v>105</v>
      </c>
      <c r="G926" s="150" t="s">
        <v>211</v>
      </c>
      <c r="H926" s="150" t="s">
        <v>103</v>
      </c>
      <c r="I926" s="150" t="s">
        <v>97</v>
      </c>
      <c r="J926" s="150">
        <v>0.2</v>
      </c>
      <c r="K926" s="150" t="s">
        <v>97</v>
      </c>
      <c r="L926" s="150">
        <v>0.24</v>
      </c>
      <c r="M926" s="150">
        <v>0.1</v>
      </c>
      <c r="N926" s="150" t="s">
        <v>97</v>
      </c>
      <c r="O926" s="150" t="s">
        <v>106</v>
      </c>
      <c r="P926" s="11">
        <v>0.12</v>
      </c>
      <c r="Q926" s="150">
        <v>0.1</v>
      </c>
      <c r="R926" s="11">
        <v>0.11</v>
      </c>
      <c r="S926" s="150" t="s">
        <v>106</v>
      </c>
      <c r="T926" s="11">
        <v>0.1</v>
      </c>
      <c r="U926" s="11">
        <v>0.09</v>
      </c>
      <c r="V926" s="150">
        <v>7.0000000000000007E-2</v>
      </c>
      <c r="W926" s="11">
        <v>0.12</v>
      </c>
      <c r="X926" s="11">
        <v>0.11</v>
      </c>
      <c r="Y926" s="11">
        <v>0.1</v>
      </c>
      <c r="Z926" s="155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7">
        <v>16</v>
      </c>
    </row>
    <row r="927" spans="1:65">
      <c r="A927" s="29"/>
      <c r="B927" s="19">
        <v>1</v>
      </c>
      <c r="C927" s="9">
        <v>4</v>
      </c>
      <c r="D927" s="11">
        <v>0.12</v>
      </c>
      <c r="E927" s="150" t="s">
        <v>97</v>
      </c>
      <c r="F927" s="150" t="s">
        <v>105</v>
      </c>
      <c r="G927" s="150" t="s">
        <v>211</v>
      </c>
      <c r="H927" s="150" t="s">
        <v>103</v>
      </c>
      <c r="I927" s="150" t="s">
        <v>97</v>
      </c>
      <c r="J927" s="150">
        <v>0.3</v>
      </c>
      <c r="K927" s="150" t="s">
        <v>97</v>
      </c>
      <c r="L927" s="150">
        <v>0.17</v>
      </c>
      <c r="M927" s="150">
        <v>0.1</v>
      </c>
      <c r="N927" s="150" t="s">
        <v>97</v>
      </c>
      <c r="O927" s="150">
        <v>0.1</v>
      </c>
      <c r="P927" s="11">
        <v>0.15</v>
      </c>
      <c r="Q927" s="150" t="s">
        <v>106</v>
      </c>
      <c r="R927" s="11">
        <v>0.12</v>
      </c>
      <c r="S927" s="150" t="s">
        <v>106</v>
      </c>
      <c r="T927" s="11">
        <v>0.11</v>
      </c>
      <c r="U927" s="11">
        <v>0.09</v>
      </c>
      <c r="V927" s="150">
        <v>7.0000000000000007E-2</v>
      </c>
      <c r="W927" s="11">
        <v>0.13</v>
      </c>
      <c r="X927" s="11">
        <v>0.08</v>
      </c>
      <c r="Y927" s="11">
        <v>0.11</v>
      </c>
      <c r="Z927" s="155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7">
        <v>0.108375</v>
      </c>
    </row>
    <row r="928" spans="1:65">
      <c r="A928" s="29"/>
      <c r="B928" s="19">
        <v>1</v>
      </c>
      <c r="C928" s="9">
        <v>5</v>
      </c>
      <c r="D928" s="11">
        <v>0.1</v>
      </c>
      <c r="E928" s="150" t="s">
        <v>97</v>
      </c>
      <c r="F928" s="150" t="s">
        <v>105</v>
      </c>
      <c r="G928" s="150" t="s">
        <v>211</v>
      </c>
      <c r="H928" s="150" t="s">
        <v>103</v>
      </c>
      <c r="I928" s="150" t="s">
        <v>97</v>
      </c>
      <c r="J928" s="150">
        <v>0.4</v>
      </c>
      <c r="K928" s="150" t="s">
        <v>97</v>
      </c>
      <c r="L928" s="150">
        <v>0.14000000000000001</v>
      </c>
      <c r="M928" s="150">
        <v>0.1</v>
      </c>
      <c r="N928" s="150" t="s">
        <v>97</v>
      </c>
      <c r="O928" s="150" t="s">
        <v>106</v>
      </c>
      <c r="P928" s="11">
        <v>0.12</v>
      </c>
      <c r="Q928" s="150" t="s">
        <v>106</v>
      </c>
      <c r="R928" s="11">
        <v>0.12</v>
      </c>
      <c r="S928" s="150" t="s">
        <v>106</v>
      </c>
      <c r="T928" s="11">
        <v>0.1</v>
      </c>
      <c r="U928" s="151">
        <v>0.13</v>
      </c>
      <c r="V928" s="150">
        <v>7.0000000000000007E-2</v>
      </c>
      <c r="W928" s="11">
        <v>0.1</v>
      </c>
      <c r="X928" s="151">
        <v>0.18</v>
      </c>
      <c r="Y928" s="11">
        <v>0.14000000000000001</v>
      </c>
      <c r="Z928" s="155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7">
        <v>62</v>
      </c>
    </row>
    <row r="929" spans="1:65">
      <c r="A929" s="29"/>
      <c r="B929" s="19">
        <v>1</v>
      </c>
      <c r="C929" s="9">
        <v>6</v>
      </c>
      <c r="D929" s="11">
        <v>0.11</v>
      </c>
      <c r="E929" s="150" t="s">
        <v>97</v>
      </c>
      <c r="F929" s="150" t="s">
        <v>105</v>
      </c>
      <c r="G929" s="150" t="s">
        <v>211</v>
      </c>
      <c r="H929" s="150" t="s">
        <v>103</v>
      </c>
      <c r="I929" s="150" t="s">
        <v>97</v>
      </c>
      <c r="J929" s="150">
        <v>0.2</v>
      </c>
      <c r="K929" s="150" t="s">
        <v>97</v>
      </c>
      <c r="L929" s="150" t="s">
        <v>107</v>
      </c>
      <c r="M929" s="150">
        <v>0.1</v>
      </c>
      <c r="N929" s="150" t="s">
        <v>97</v>
      </c>
      <c r="O929" s="150">
        <v>0.1</v>
      </c>
      <c r="P929" s="11">
        <v>0.12</v>
      </c>
      <c r="Q929" s="150" t="s">
        <v>106</v>
      </c>
      <c r="R929" s="11">
        <v>0.11</v>
      </c>
      <c r="S929" s="150" t="s">
        <v>106</v>
      </c>
      <c r="T929" s="11">
        <v>0.11</v>
      </c>
      <c r="U929" s="11">
        <v>0.12</v>
      </c>
      <c r="V929" s="150">
        <v>0.05</v>
      </c>
      <c r="W929" s="11">
        <v>0.12</v>
      </c>
      <c r="X929" s="11">
        <v>0.12</v>
      </c>
      <c r="Y929" s="11">
        <v>0.1</v>
      </c>
      <c r="Z929" s="155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29"/>
      <c r="B930" s="20" t="s">
        <v>273</v>
      </c>
      <c r="C930" s="12"/>
      <c r="D930" s="22">
        <v>0.10666666666666667</v>
      </c>
      <c r="E930" s="22" t="s">
        <v>690</v>
      </c>
      <c r="F930" s="22" t="s">
        <v>690</v>
      </c>
      <c r="G930" s="22" t="s">
        <v>690</v>
      </c>
      <c r="H930" s="22" t="s">
        <v>690</v>
      </c>
      <c r="I930" s="22" t="s">
        <v>690</v>
      </c>
      <c r="J930" s="22">
        <v>0.26666666666666666</v>
      </c>
      <c r="K930" s="22" t="s">
        <v>690</v>
      </c>
      <c r="L930" s="22">
        <v>0.17599999999999999</v>
      </c>
      <c r="M930" s="22">
        <v>9.9999999999999992E-2</v>
      </c>
      <c r="N930" s="22" t="s">
        <v>690</v>
      </c>
      <c r="O930" s="22">
        <v>0.10000000000000002</v>
      </c>
      <c r="P930" s="22">
        <v>0.13166666666666668</v>
      </c>
      <c r="Q930" s="22">
        <v>0.1</v>
      </c>
      <c r="R930" s="22">
        <v>0.11333333333333334</v>
      </c>
      <c r="S930" s="22" t="s">
        <v>690</v>
      </c>
      <c r="T930" s="22">
        <v>0.105</v>
      </c>
      <c r="U930" s="22">
        <v>0.10166666666666667</v>
      </c>
      <c r="V930" s="22">
        <v>6.3333333333333339E-2</v>
      </c>
      <c r="W930" s="22">
        <v>0.13666666666666666</v>
      </c>
      <c r="X930" s="22">
        <v>0.105</v>
      </c>
      <c r="Y930" s="22">
        <v>0.11</v>
      </c>
      <c r="Z930" s="155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29"/>
      <c r="B931" s="3" t="s">
        <v>274</v>
      </c>
      <c r="C931" s="28"/>
      <c r="D931" s="11">
        <v>0.10500000000000001</v>
      </c>
      <c r="E931" s="11" t="s">
        <v>690</v>
      </c>
      <c r="F931" s="11" t="s">
        <v>690</v>
      </c>
      <c r="G931" s="11" t="s">
        <v>690</v>
      </c>
      <c r="H931" s="11" t="s">
        <v>690</v>
      </c>
      <c r="I931" s="11" t="s">
        <v>690</v>
      </c>
      <c r="J931" s="11">
        <v>0.25</v>
      </c>
      <c r="K931" s="11" t="s">
        <v>690</v>
      </c>
      <c r="L931" s="11">
        <v>0.17</v>
      </c>
      <c r="M931" s="11">
        <v>0.1</v>
      </c>
      <c r="N931" s="11" t="s">
        <v>690</v>
      </c>
      <c r="O931" s="11">
        <v>0.1</v>
      </c>
      <c r="P931" s="11">
        <v>0.12</v>
      </c>
      <c r="Q931" s="11">
        <v>0.1</v>
      </c>
      <c r="R931" s="11">
        <v>0.11</v>
      </c>
      <c r="S931" s="11" t="s">
        <v>690</v>
      </c>
      <c r="T931" s="11">
        <v>0.10500000000000001</v>
      </c>
      <c r="U931" s="11">
        <v>0.09</v>
      </c>
      <c r="V931" s="11">
        <v>6.5000000000000002E-2</v>
      </c>
      <c r="W931" s="11">
        <v>0.125</v>
      </c>
      <c r="X931" s="11">
        <v>9.5000000000000001E-2</v>
      </c>
      <c r="Y931" s="11">
        <v>0.10500000000000001</v>
      </c>
      <c r="Z931" s="155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29"/>
      <c r="B932" s="3" t="s">
        <v>275</v>
      </c>
      <c r="C932" s="28"/>
      <c r="D932" s="23">
        <v>8.164965809277256E-3</v>
      </c>
      <c r="E932" s="23" t="s">
        <v>690</v>
      </c>
      <c r="F932" s="23" t="s">
        <v>690</v>
      </c>
      <c r="G932" s="23" t="s">
        <v>690</v>
      </c>
      <c r="H932" s="23" t="s">
        <v>690</v>
      </c>
      <c r="I932" s="23" t="s">
        <v>690</v>
      </c>
      <c r="J932" s="23">
        <v>8.1649658092772803E-2</v>
      </c>
      <c r="K932" s="23" t="s">
        <v>690</v>
      </c>
      <c r="L932" s="23">
        <v>6.5038450166036432E-2</v>
      </c>
      <c r="M932" s="23">
        <v>1.5202354861220293E-17</v>
      </c>
      <c r="N932" s="23" t="s">
        <v>690</v>
      </c>
      <c r="O932" s="23">
        <v>1.6996749443881478E-17</v>
      </c>
      <c r="P932" s="23">
        <v>2.316606713852527E-2</v>
      </c>
      <c r="Q932" s="23">
        <v>0</v>
      </c>
      <c r="R932" s="23">
        <v>5.1639777949432199E-3</v>
      </c>
      <c r="S932" s="23" t="s">
        <v>690</v>
      </c>
      <c r="T932" s="23">
        <v>5.4772255750516587E-3</v>
      </c>
      <c r="U932" s="23">
        <v>1.8348478592697153E-2</v>
      </c>
      <c r="V932" s="23">
        <v>8.1649658092773202E-3</v>
      </c>
      <c r="W932" s="23">
        <v>3.8297084310253519E-2</v>
      </c>
      <c r="X932" s="23">
        <v>4.2778499272414852E-2</v>
      </c>
      <c r="Y932" s="23">
        <v>1.788854381999834E-2</v>
      </c>
      <c r="Z932" s="155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29"/>
      <c r="B933" s="3" t="s">
        <v>87</v>
      </c>
      <c r="C933" s="28"/>
      <c r="D933" s="13">
        <v>7.6546554461974267E-2</v>
      </c>
      <c r="E933" s="13" t="s">
        <v>690</v>
      </c>
      <c r="F933" s="13" t="s">
        <v>690</v>
      </c>
      <c r="G933" s="13" t="s">
        <v>690</v>
      </c>
      <c r="H933" s="13" t="s">
        <v>690</v>
      </c>
      <c r="I933" s="13" t="s">
        <v>690</v>
      </c>
      <c r="J933" s="13">
        <v>0.30618621784789801</v>
      </c>
      <c r="K933" s="13" t="s">
        <v>690</v>
      </c>
      <c r="L933" s="13">
        <v>0.36953664867066155</v>
      </c>
      <c r="M933" s="13">
        <v>1.5202354861220294E-16</v>
      </c>
      <c r="N933" s="13" t="s">
        <v>690</v>
      </c>
      <c r="O933" s="13">
        <v>1.6996749443881474E-16</v>
      </c>
      <c r="P933" s="13">
        <v>0.17594481371031848</v>
      </c>
      <c r="Q933" s="13">
        <v>0</v>
      </c>
      <c r="R933" s="13">
        <v>4.5564509955381347E-2</v>
      </c>
      <c r="S933" s="13" t="s">
        <v>690</v>
      </c>
      <c r="T933" s="13">
        <v>5.2164053095730085E-2</v>
      </c>
      <c r="U933" s="13">
        <v>0.18047683861669331</v>
      </c>
      <c r="V933" s="13">
        <v>0.12892051277806293</v>
      </c>
      <c r="W933" s="13">
        <v>0.28022256812380625</v>
      </c>
      <c r="X933" s="13">
        <v>0.40741427878490338</v>
      </c>
      <c r="Y933" s="13">
        <v>0.16262312563634854</v>
      </c>
      <c r="Z933" s="155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A934" s="29"/>
      <c r="B934" s="3" t="s">
        <v>276</v>
      </c>
      <c r="C934" s="28"/>
      <c r="D934" s="13">
        <v>-1.5763168012302931E-2</v>
      </c>
      <c r="E934" s="13" t="s">
        <v>690</v>
      </c>
      <c r="F934" s="13" t="s">
        <v>690</v>
      </c>
      <c r="G934" s="13" t="s">
        <v>690</v>
      </c>
      <c r="H934" s="13" t="s">
        <v>690</v>
      </c>
      <c r="I934" s="13" t="s">
        <v>690</v>
      </c>
      <c r="J934" s="13">
        <v>1.4605920799692425</v>
      </c>
      <c r="K934" s="13" t="s">
        <v>690</v>
      </c>
      <c r="L934" s="13">
        <v>0.62399077277970005</v>
      </c>
      <c r="M934" s="13">
        <v>-7.7277970011534136E-2</v>
      </c>
      <c r="N934" s="13" t="s">
        <v>690</v>
      </c>
      <c r="O934" s="13">
        <v>-7.7277970011533803E-2</v>
      </c>
      <c r="P934" s="13">
        <v>0.21491733948481362</v>
      </c>
      <c r="Q934" s="13">
        <v>-7.7277970011533914E-2</v>
      </c>
      <c r="R934" s="13">
        <v>4.5751633986928164E-2</v>
      </c>
      <c r="S934" s="13" t="s">
        <v>690</v>
      </c>
      <c r="T934" s="13">
        <v>-3.114186851211076E-2</v>
      </c>
      <c r="U934" s="13">
        <v>-6.1899269511726196E-2</v>
      </c>
      <c r="V934" s="13">
        <v>-0.41560938100730482</v>
      </c>
      <c r="W934" s="13">
        <v>0.26105344098423666</v>
      </c>
      <c r="X934" s="13">
        <v>-3.114186851211076E-2</v>
      </c>
      <c r="Y934" s="13">
        <v>1.4994232987312506E-2</v>
      </c>
      <c r="Z934" s="155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5"/>
    </row>
    <row r="935" spans="1:65">
      <c r="A935" s="29"/>
      <c r="B935" s="45" t="s">
        <v>277</v>
      </c>
      <c r="C935" s="46"/>
      <c r="D935" s="44">
        <v>0.17</v>
      </c>
      <c r="E935" s="44">
        <v>0.51</v>
      </c>
      <c r="F935" s="44">
        <v>242.25</v>
      </c>
      <c r="G935" s="44">
        <v>8.09</v>
      </c>
      <c r="H935" s="44">
        <v>39.950000000000003</v>
      </c>
      <c r="I935" s="44">
        <v>0.51</v>
      </c>
      <c r="J935" s="44" t="s">
        <v>278</v>
      </c>
      <c r="K935" s="44">
        <v>0.51</v>
      </c>
      <c r="L935" s="44">
        <v>4.3</v>
      </c>
      <c r="M935" s="44" t="s">
        <v>278</v>
      </c>
      <c r="N935" s="44">
        <v>0.51</v>
      </c>
      <c r="O935" s="44" t="s">
        <v>278</v>
      </c>
      <c r="P935" s="44">
        <v>2.7</v>
      </c>
      <c r="Q935" s="44" t="s">
        <v>278</v>
      </c>
      <c r="R935" s="44">
        <v>0.84</v>
      </c>
      <c r="S935" s="44">
        <v>5.56</v>
      </c>
      <c r="T935" s="44">
        <v>0</v>
      </c>
      <c r="U935" s="44">
        <v>0.34</v>
      </c>
      <c r="V935" s="44">
        <v>4.21</v>
      </c>
      <c r="W935" s="44">
        <v>3.2</v>
      </c>
      <c r="X935" s="44">
        <v>0</v>
      </c>
      <c r="Y935" s="44">
        <v>0.51</v>
      </c>
      <c r="Z935" s="155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B936" s="30" t="s">
        <v>321</v>
      </c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BM936" s="55"/>
    </row>
    <row r="937" spans="1:65">
      <c r="BM937" s="55"/>
    </row>
    <row r="938" spans="1:65" ht="15">
      <c r="B938" s="8" t="s">
        <v>549</v>
      </c>
      <c r="BM938" s="27" t="s">
        <v>67</v>
      </c>
    </row>
    <row r="939" spans="1:65" ht="15">
      <c r="A939" s="24" t="s">
        <v>30</v>
      </c>
      <c r="B939" s="18" t="s">
        <v>111</v>
      </c>
      <c r="C939" s="15" t="s">
        <v>112</v>
      </c>
      <c r="D939" s="16" t="s">
        <v>231</v>
      </c>
      <c r="E939" s="17" t="s">
        <v>231</v>
      </c>
      <c r="F939" s="17" t="s">
        <v>231</v>
      </c>
      <c r="G939" s="17" t="s">
        <v>231</v>
      </c>
      <c r="H939" s="17" t="s">
        <v>231</v>
      </c>
      <c r="I939" s="17" t="s">
        <v>231</v>
      </c>
      <c r="J939" s="17" t="s">
        <v>231</v>
      </c>
      <c r="K939" s="17" t="s">
        <v>231</v>
      </c>
      <c r="L939" s="17" t="s">
        <v>231</v>
      </c>
      <c r="M939" s="17" t="s">
        <v>231</v>
      </c>
      <c r="N939" s="17" t="s">
        <v>231</v>
      </c>
      <c r="O939" s="17" t="s">
        <v>231</v>
      </c>
      <c r="P939" s="17" t="s">
        <v>231</v>
      </c>
      <c r="Q939" s="17" t="s">
        <v>231</v>
      </c>
      <c r="R939" s="17" t="s">
        <v>231</v>
      </c>
      <c r="S939" s="17" t="s">
        <v>231</v>
      </c>
      <c r="T939" s="17" t="s">
        <v>231</v>
      </c>
      <c r="U939" s="17" t="s">
        <v>231</v>
      </c>
      <c r="V939" s="17" t="s">
        <v>231</v>
      </c>
      <c r="W939" s="17" t="s">
        <v>231</v>
      </c>
      <c r="X939" s="17" t="s">
        <v>231</v>
      </c>
      <c r="Y939" s="17" t="s">
        <v>231</v>
      </c>
      <c r="Z939" s="17" t="s">
        <v>231</v>
      </c>
      <c r="AA939" s="155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7">
        <v>1</v>
      </c>
    </row>
    <row r="940" spans="1:65">
      <c r="A940" s="29"/>
      <c r="B940" s="19" t="s">
        <v>232</v>
      </c>
      <c r="C940" s="9" t="s">
        <v>232</v>
      </c>
      <c r="D940" s="153" t="s">
        <v>234</v>
      </c>
      <c r="E940" s="154" t="s">
        <v>235</v>
      </c>
      <c r="F940" s="154" t="s">
        <v>237</v>
      </c>
      <c r="G940" s="154" t="s">
        <v>238</v>
      </c>
      <c r="H940" s="154" t="s">
        <v>240</v>
      </c>
      <c r="I940" s="154" t="s">
        <v>241</v>
      </c>
      <c r="J940" s="154" t="s">
        <v>242</v>
      </c>
      <c r="K940" s="154" t="s">
        <v>243</v>
      </c>
      <c r="L940" s="154" t="s">
        <v>245</v>
      </c>
      <c r="M940" s="154" t="s">
        <v>246</v>
      </c>
      <c r="N940" s="154" t="s">
        <v>248</v>
      </c>
      <c r="O940" s="154" t="s">
        <v>249</v>
      </c>
      <c r="P940" s="154" t="s">
        <v>251</v>
      </c>
      <c r="Q940" s="154" t="s">
        <v>252</v>
      </c>
      <c r="R940" s="154" t="s">
        <v>253</v>
      </c>
      <c r="S940" s="154" t="s">
        <v>254</v>
      </c>
      <c r="T940" s="154" t="s">
        <v>256</v>
      </c>
      <c r="U940" s="154" t="s">
        <v>258</v>
      </c>
      <c r="V940" s="154" t="s">
        <v>260</v>
      </c>
      <c r="W940" s="154" t="s">
        <v>261</v>
      </c>
      <c r="X940" s="154" t="s">
        <v>262</v>
      </c>
      <c r="Y940" s="154" t="s">
        <v>263</v>
      </c>
      <c r="Z940" s="154" t="s">
        <v>264</v>
      </c>
      <c r="AA940" s="155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7" t="s">
        <v>3</v>
      </c>
    </row>
    <row r="941" spans="1:65">
      <c r="A941" s="29"/>
      <c r="B941" s="19"/>
      <c r="C941" s="9"/>
      <c r="D941" s="10" t="s">
        <v>299</v>
      </c>
      <c r="E941" s="11" t="s">
        <v>300</v>
      </c>
      <c r="F941" s="11" t="s">
        <v>299</v>
      </c>
      <c r="G941" s="11" t="s">
        <v>300</v>
      </c>
      <c r="H941" s="11" t="s">
        <v>299</v>
      </c>
      <c r="I941" s="11" t="s">
        <v>300</v>
      </c>
      <c r="J941" s="11" t="s">
        <v>299</v>
      </c>
      <c r="K941" s="11" t="s">
        <v>300</v>
      </c>
      <c r="L941" s="11" t="s">
        <v>300</v>
      </c>
      <c r="M941" s="11" t="s">
        <v>115</v>
      </c>
      <c r="N941" s="11" t="s">
        <v>300</v>
      </c>
      <c r="O941" s="11" t="s">
        <v>299</v>
      </c>
      <c r="P941" s="11" t="s">
        <v>300</v>
      </c>
      <c r="Q941" s="11" t="s">
        <v>300</v>
      </c>
      <c r="R941" s="11" t="s">
        <v>299</v>
      </c>
      <c r="S941" s="11" t="s">
        <v>300</v>
      </c>
      <c r="T941" s="11" t="s">
        <v>299</v>
      </c>
      <c r="U941" s="11" t="s">
        <v>300</v>
      </c>
      <c r="V941" s="11" t="s">
        <v>300</v>
      </c>
      <c r="W941" s="11" t="s">
        <v>300</v>
      </c>
      <c r="X941" s="11" t="s">
        <v>299</v>
      </c>
      <c r="Y941" s="11" t="s">
        <v>299</v>
      </c>
      <c r="Z941" s="11" t="s">
        <v>299</v>
      </c>
      <c r="AA941" s="155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7">
        <v>2</v>
      </c>
    </row>
    <row r="942" spans="1:65">
      <c r="A942" s="29"/>
      <c r="B942" s="19"/>
      <c r="C942" s="9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155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7">
        <v>3</v>
      </c>
    </row>
    <row r="943" spans="1:65">
      <c r="A943" s="29"/>
      <c r="B943" s="18">
        <v>1</v>
      </c>
      <c r="C943" s="14">
        <v>1</v>
      </c>
      <c r="D943" s="21">
        <v>7.12</v>
      </c>
      <c r="E943" s="21">
        <v>6.8</v>
      </c>
      <c r="F943" s="148">
        <v>8.6999999999999993</v>
      </c>
      <c r="G943" s="21">
        <v>7.46</v>
      </c>
      <c r="H943" s="21">
        <v>6.7</v>
      </c>
      <c r="I943" s="21">
        <v>6.8</v>
      </c>
      <c r="J943" s="21">
        <v>7.3</v>
      </c>
      <c r="K943" s="21">
        <v>7.36</v>
      </c>
      <c r="L943" s="21">
        <v>7</v>
      </c>
      <c r="M943" s="21">
        <v>7.25</v>
      </c>
      <c r="N943" s="21">
        <v>6.7</v>
      </c>
      <c r="O943" s="21">
        <v>7</v>
      </c>
      <c r="P943" s="21">
        <v>7.3</v>
      </c>
      <c r="Q943" s="21">
        <v>6.56</v>
      </c>
      <c r="R943" s="21">
        <v>7.11</v>
      </c>
      <c r="S943" s="21">
        <v>7.09</v>
      </c>
      <c r="T943" s="149">
        <v>7.5</v>
      </c>
      <c r="U943" s="21">
        <v>6.2</v>
      </c>
      <c r="V943" s="21">
        <v>7.2</v>
      </c>
      <c r="W943" s="21">
        <v>6.37</v>
      </c>
      <c r="X943" s="149">
        <v>7.78</v>
      </c>
      <c r="Y943" s="21">
        <v>7.9</v>
      </c>
      <c r="Z943" s="21">
        <v>7.8600000000000012</v>
      </c>
      <c r="AA943" s="155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7">
        <v>1</v>
      </c>
    </row>
    <row r="944" spans="1:65">
      <c r="A944" s="29"/>
      <c r="B944" s="19">
        <v>1</v>
      </c>
      <c r="C944" s="9">
        <v>2</v>
      </c>
      <c r="D944" s="11">
        <v>7.04</v>
      </c>
      <c r="E944" s="11">
        <v>6.9</v>
      </c>
      <c r="F944" s="150">
        <v>7.6</v>
      </c>
      <c r="G944" s="11">
        <v>7.68</v>
      </c>
      <c r="H944" s="11">
        <v>6.6</v>
      </c>
      <c r="I944" s="11">
        <v>6.6</v>
      </c>
      <c r="J944" s="11">
        <v>7.4</v>
      </c>
      <c r="K944" s="11">
        <v>7.54</v>
      </c>
      <c r="L944" s="11">
        <v>7</v>
      </c>
      <c r="M944" s="11">
        <v>7.27</v>
      </c>
      <c r="N944" s="11">
        <v>6.83</v>
      </c>
      <c r="O944" s="11">
        <v>6.7</v>
      </c>
      <c r="P944" s="11">
        <v>7.2</v>
      </c>
      <c r="Q944" s="11">
        <v>6.56</v>
      </c>
      <c r="R944" s="11">
        <v>6.97</v>
      </c>
      <c r="S944" s="11">
        <v>7.07</v>
      </c>
      <c r="T944" s="11">
        <v>6.7</v>
      </c>
      <c r="U944" s="11">
        <v>6</v>
      </c>
      <c r="V944" s="11">
        <v>6.9</v>
      </c>
      <c r="W944" s="11">
        <v>6.3</v>
      </c>
      <c r="X944" s="11">
        <v>7.56</v>
      </c>
      <c r="Y944" s="11">
        <v>7.7000000000000011</v>
      </c>
      <c r="Z944" s="11">
        <v>7.05</v>
      </c>
      <c r="AA944" s="155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7">
        <v>24</v>
      </c>
    </row>
    <row r="945" spans="1:65">
      <c r="A945" s="29"/>
      <c r="B945" s="19">
        <v>1</v>
      </c>
      <c r="C945" s="9">
        <v>3</v>
      </c>
      <c r="D945" s="11">
        <v>7.12</v>
      </c>
      <c r="E945" s="11">
        <v>6.8</v>
      </c>
      <c r="F945" s="150">
        <v>7.8</v>
      </c>
      <c r="G945" s="11">
        <v>7.63</v>
      </c>
      <c r="H945" s="151">
        <v>7.6</v>
      </c>
      <c r="I945" s="151">
        <v>5.4</v>
      </c>
      <c r="J945" s="11">
        <v>7.4</v>
      </c>
      <c r="K945" s="11">
        <v>7.4</v>
      </c>
      <c r="L945" s="11">
        <v>6.9</v>
      </c>
      <c r="M945" s="11">
        <v>7.13</v>
      </c>
      <c r="N945" s="11">
        <v>6.81</v>
      </c>
      <c r="O945" s="11">
        <v>6.7</v>
      </c>
      <c r="P945" s="11">
        <v>7.1</v>
      </c>
      <c r="Q945" s="11">
        <v>6.91</v>
      </c>
      <c r="R945" s="11">
        <v>7.28</v>
      </c>
      <c r="S945" s="11">
        <v>7.05</v>
      </c>
      <c r="T945" s="11">
        <v>7</v>
      </c>
      <c r="U945" s="11">
        <v>6.1</v>
      </c>
      <c r="V945" s="11">
        <v>7</v>
      </c>
      <c r="W945" s="11">
        <v>5.88</v>
      </c>
      <c r="X945" s="11">
        <v>6.95</v>
      </c>
      <c r="Y945" s="11">
        <v>7.8</v>
      </c>
      <c r="Z945" s="11">
        <v>6.88</v>
      </c>
      <c r="AA945" s="155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7">
        <v>16</v>
      </c>
    </row>
    <row r="946" spans="1:65">
      <c r="A946" s="29"/>
      <c r="B946" s="19">
        <v>1</v>
      </c>
      <c r="C946" s="9">
        <v>4</v>
      </c>
      <c r="D946" s="11">
        <v>7.08</v>
      </c>
      <c r="E946" s="11">
        <v>6.8</v>
      </c>
      <c r="F946" s="150">
        <v>8</v>
      </c>
      <c r="G946" s="11">
        <v>7.62</v>
      </c>
      <c r="H946" s="11">
        <v>6.8</v>
      </c>
      <c r="I946" s="11">
        <v>6.6</v>
      </c>
      <c r="J946" s="11">
        <v>7.4</v>
      </c>
      <c r="K946" s="11">
        <v>7.42</v>
      </c>
      <c r="L946" s="11">
        <v>7.1</v>
      </c>
      <c r="M946" s="11">
        <v>7.39</v>
      </c>
      <c r="N946" s="11">
        <v>6.71</v>
      </c>
      <c r="O946" s="11">
        <v>6.7</v>
      </c>
      <c r="P946" s="11">
        <v>7.2</v>
      </c>
      <c r="Q946" s="11">
        <v>6.32</v>
      </c>
      <c r="R946" s="11">
        <v>7.15</v>
      </c>
      <c r="S946" s="11">
        <v>7.05</v>
      </c>
      <c r="T946" s="11">
        <v>7</v>
      </c>
      <c r="U946" s="11">
        <v>6.2</v>
      </c>
      <c r="V946" s="11">
        <v>7.2</v>
      </c>
      <c r="W946" s="11">
        <v>6.26</v>
      </c>
      <c r="X946" s="11">
        <v>7.02</v>
      </c>
      <c r="Y946" s="11">
        <v>8</v>
      </c>
      <c r="Z946" s="11">
        <v>7.58</v>
      </c>
      <c r="AA946" s="155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7">
        <v>6.9933636363636369</v>
      </c>
    </row>
    <row r="947" spans="1:65">
      <c r="A947" s="29"/>
      <c r="B947" s="19">
        <v>1</v>
      </c>
      <c r="C947" s="9">
        <v>5</v>
      </c>
      <c r="D947" s="11">
        <v>6.82</v>
      </c>
      <c r="E947" s="11">
        <v>7</v>
      </c>
      <c r="F947" s="150">
        <v>8.6999999999999993</v>
      </c>
      <c r="G947" s="11">
        <v>7.47</v>
      </c>
      <c r="H947" s="11">
        <v>6.4</v>
      </c>
      <c r="I947" s="151">
        <v>5.5</v>
      </c>
      <c r="J947" s="11">
        <v>7.3</v>
      </c>
      <c r="K947" s="11">
        <v>7.44</v>
      </c>
      <c r="L947" s="11">
        <v>7.1</v>
      </c>
      <c r="M947" s="11">
        <v>7.22</v>
      </c>
      <c r="N947" s="11">
        <v>6.8</v>
      </c>
      <c r="O947" s="11">
        <v>6.9</v>
      </c>
      <c r="P947" s="11">
        <v>7.2</v>
      </c>
      <c r="Q947" s="11">
        <v>6.33</v>
      </c>
      <c r="R947" s="11">
        <v>7.55</v>
      </c>
      <c r="S947" s="11">
        <v>7.02</v>
      </c>
      <c r="T947" s="11">
        <v>7</v>
      </c>
      <c r="U947" s="11">
        <v>6.2</v>
      </c>
      <c r="V947" s="11">
        <v>7.1</v>
      </c>
      <c r="W947" s="11">
        <v>6.46</v>
      </c>
      <c r="X947" s="11">
        <v>7.06</v>
      </c>
      <c r="Y947" s="11">
        <v>7.8</v>
      </c>
      <c r="Z947" s="11">
        <v>6.98</v>
      </c>
      <c r="AA947" s="155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7">
        <v>63</v>
      </c>
    </row>
    <row r="948" spans="1:65">
      <c r="A948" s="29"/>
      <c r="B948" s="19">
        <v>1</v>
      </c>
      <c r="C948" s="9">
        <v>6</v>
      </c>
      <c r="D948" s="11">
        <v>6.91</v>
      </c>
      <c r="E948" s="11">
        <v>7</v>
      </c>
      <c r="F948" s="150">
        <v>7.5</v>
      </c>
      <c r="G948" s="11">
        <v>7.64</v>
      </c>
      <c r="H948" s="11">
        <v>6.7</v>
      </c>
      <c r="I948" s="11">
        <v>6</v>
      </c>
      <c r="J948" s="11">
        <v>7.3</v>
      </c>
      <c r="K948" s="11">
        <v>7.49</v>
      </c>
      <c r="L948" s="11">
        <v>6.8</v>
      </c>
      <c r="M948" s="11">
        <v>7.43</v>
      </c>
      <c r="N948" s="11">
        <v>6.84</v>
      </c>
      <c r="O948" s="11">
        <v>6.6</v>
      </c>
      <c r="P948" s="11">
        <v>7.2</v>
      </c>
      <c r="Q948" s="11">
        <v>6.94</v>
      </c>
      <c r="R948" s="11">
        <v>6.93</v>
      </c>
      <c r="S948" s="11">
        <v>7.03</v>
      </c>
      <c r="T948" s="11">
        <v>7</v>
      </c>
      <c r="U948" s="151">
        <v>5.7</v>
      </c>
      <c r="V948" s="11">
        <v>6.9</v>
      </c>
      <c r="W948" s="11">
        <v>6.16</v>
      </c>
      <c r="X948" s="11">
        <v>6.98</v>
      </c>
      <c r="Y948" s="11">
        <v>7.9</v>
      </c>
      <c r="Z948" s="11">
        <v>7.3</v>
      </c>
      <c r="AA948" s="155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29"/>
      <c r="B949" s="20" t="s">
        <v>273</v>
      </c>
      <c r="C949" s="12"/>
      <c r="D949" s="22">
        <v>7.0150000000000006</v>
      </c>
      <c r="E949" s="22">
        <v>6.8833333333333329</v>
      </c>
      <c r="F949" s="22">
        <v>8.0499999999999989</v>
      </c>
      <c r="G949" s="22">
        <v>7.583333333333333</v>
      </c>
      <c r="H949" s="22">
        <v>6.8000000000000007</v>
      </c>
      <c r="I949" s="22">
        <v>6.1499999999999995</v>
      </c>
      <c r="J949" s="22">
        <v>7.3499999999999988</v>
      </c>
      <c r="K949" s="22">
        <v>7.4416666666666664</v>
      </c>
      <c r="L949" s="22">
        <v>6.9833333333333334</v>
      </c>
      <c r="M949" s="22">
        <v>7.2816666666666663</v>
      </c>
      <c r="N949" s="22">
        <v>6.7816666666666663</v>
      </c>
      <c r="O949" s="22">
        <v>6.7666666666666666</v>
      </c>
      <c r="P949" s="22">
        <v>7.2</v>
      </c>
      <c r="Q949" s="22">
        <v>6.6033333333333326</v>
      </c>
      <c r="R949" s="22">
        <v>7.1649999999999991</v>
      </c>
      <c r="S949" s="22">
        <v>7.0516666666666667</v>
      </c>
      <c r="T949" s="22">
        <v>7.0333333333333341</v>
      </c>
      <c r="U949" s="22">
        <v>6.0666666666666664</v>
      </c>
      <c r="V949" s="22">
        <v>7.05</v>
      </c>
      <c r="W949" s="22">
        <v>6.2383333333333342</v>
      </c>
      <c r="X949" s="22">
        <v>7.2249999999999988</v>
      </c>
      <c r="Y949" s="22">
        <v>7.8500000000000005</v>
      </c>
      <c r="Z949" s="22">
        <v>7.2749999999999986</v>
      </c>
      <c r="AA949" s="155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29"/>
      <c r="B950" s="3" t="s">
        <v>274</v>
      </c>
      <c r="C950" s="28"/>
      <c r="D950" s="11">
        <v>7.0600000000000005</v>
      </c>
      <c r="E950" s="11">
        <v>6.85</v>
      </c>
      <c r="F950" s="11">
        <v>7.9</v>
      </c>
      <c r="G950" s="11">
        <v>7.625</v>
      </c>
      <c r="H950" s="11">
        <v>6.7</v>
      </c>
      <c r="I950" s="11">
        <v>6.3</v>
      </c>
      <c r="J950" s="11">
        <v>7.35</v>
      </c>
      <c r="K950" s="11">
        <v>7.43</v>
      </c>
      <c r="L950" s="11">
        <v>7</v>
      </c>
      <c r="M950" s="11">
        <v>7.26</v>
      </c>
      <c r="N950" s="11">
        <v>6.8049999999999997</v>
      </c>
      <c r="O950" s="11">
        <v>6.7</v>
      </c>
      <c r="P950" s="11">
        <v>7.2</v>
      </c>
      <c r="Q950" s="11">
        <v>6.56</v>
      </c>
      <c r="R950" s="11">
        <v>7.1300000000000008</v>
      </c>
      <c r="S950" s="11">
        <v>7.05</v>
      </c>
      <c r="T950" s="11">
        <v>7</v>
      </c>
      <c r="U950" s="11">
        <v>6.15</v>
      </c>
      <c r="V950" s="11">
        <v>7.05</v>
      </c>
      <c r="W950" s="11">
        <v>6.2799999999999994</v>
      </c>
      <c r="X950" s="11">
        <v>7.0399999999999991</v>
      </c>
      <c r="Y950" s="11">
        <v>7.85</v>
      </c>
      <c r="Z950" s="11">
        <v>7.1749999999999998</v>
      </c>
      <c r="AA950" s="155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29"/>
      <c r="B951" s="3" t="s">
        <v>275</v>
      </c>
      <c r="C951" s="28"/>
      <c r="D951" s="23">
        <v>0.123247718031613</v>
      </c>
      <c r="E951" s="23">
        <v>9.8319208025017604E-2</v>
      </c>
      <c r="F951" s="23">
        <v>0.53197744313081519</v>
      </c>
      <c r="G951" s="23">
        <v>9.3950341493081665E-2</v>
      </c>
      <c r="H951" s="23">
        <v>0.41472882706655423</v>
      </c>
      <c r="I951" s="23">
        <v>0.60580524923443813</v>
      </c>
      <c r="J951" s="23">
        <v>5.4772255750516897E-2</v>
      </c>
      <c r="K951" s="23">
        <v>6.4627135683601636E-2</v>
      </c>
      <c r="L951" s="23">
        <v>0.11690451944500106</v>
      </c>
      <c r="M951" s="23">
        <v>0.11107054815146386</v>
      </c>
      <c r="N951" s="23">
        <v>6.1128280416405091E-2</v>
      </c>
      <c r="O951" s="23">
        <v>0.15055453054181631</v>
      </c>
      <c r="P951" s="23">
        <v>6.3245553203367638E-2</v>
      </c>
      <c r="Q951" s="23">
        <v>0.2706042620999653</v>
      </c>
      <c r="R951" s="23">
        <v>0.22713432149281187</v>
      </c>
      <c r="S951" s="23">
        <v>2.5625508125043491E-2</v>
      </c>
      <c r="T951" s="23">
        <v>0.2581988897471611</v>
      </c>
      <c r="U951" s="23">
        <v>0.19663841605003501</v>
      </c>
      <c r="V951" s="23">
        <v>0.13784048752090211</v>
      </c>
      <c r="W951" s="23">
        <v>0.20262444735684457</v>
      </c>
      <c r="X951" s="23">
        <v>0.35359581445486599</v>
      </c>
      <c r="Y951" s="23">
        <v>0.10488088481701495</v>
      </c>
      <c r="Z951" s="23">
        <v>0.38198167495313207</v>
      </c>
      <c r="AA951" s="207"/>
      <c r="AB951" s="208"/>
      <c r="AC951" s="208"/>
      <c r="AD951" s="208"/>
      <c r="AE951" s="208"/>
      <c r="AF951" s="208"/>
      <c r="AG951" s="208"/>
      <c r="AH951" s="208"/>
      <c r="AI951" s="208"/>
      <c r="AJ951" s="208"/>
      <c r="AK951" s="208"/>
      <c r="AL951" s="208"/>
      <c r="AM951" s="208"/>
      <c r="AN951" s="208"/>
      <c r="AO951" s="208"/>
      <c r="AP951" s="208"/>
      <c r="AQ951" s="208"/>
      <c r="AR951" s="208"/>
      <c r="AS951" s="208"/>
      <c r="AT951" s="208"/>
      <c r="AU951" s="208"/>
      <c r="AV951" s="208"/>
      <c r="AW951" s="208"/>
      <c r="AX951" s="208"/>
      <c r="AY951" s="208"/>
      <c r="AZ951" s="208"/>
      <c r="BA951" s="208"/>
      <c r="BB951" s="208"/>
      <c r="BC951" s="208"/>
      <c r="BD951" s="208"/>
      <c r="BE951" s="208"/>
      <c r="BF951" s="208"/>
      <c r="BG951" s="208"/>
      <c r="BH951" s="208"/>
      <c r="BI951" s="208"/>
      <c r="BJ951" s="208"/>
      <c r="BK951" s="208"/>
      <c r="BL951" s="208"/>
      <c r="BM951" s="56"/>
    </row>
    <row r="952" spans="1:65">
      <c r="A952" s="29"/>
      <c r="B952" s="3" t="s">
        <v>87</v>
      </c>
      <c r="C952" s="28"/>
      <c r="D952" s="13">
        <v>1.7569168643137987E-2</v>
      </c>
      <c r="E952" s="13">
        <v>1.4283662182811276E-2</v>
      </c>
      <c r="F952" s="13">
        <v>6.608415442618823E-2</v>
      </c>
      <c r="G952" s="13">
        <v>1.2389056021065714E-2</v>
      </c>
      <c r="H952" s="13">
        <v>6.0989533392140319E-2</v>
      </c>
      <c r="I952" s="13">
        <v>9.8504918574705391E-2</v>
      </c>
      <c r="J952" s="13">
        <v>7.4520075851043409E-3</v>
      </c>
      <c r="K952" s="13">
        <v>8.6844975162734556E-3</v>
      </c>
      <c r="L952" s="13">
        <v>1.6740503977804449E-2</v>
      </c>
      <c r="M952" s="13">
        <v>1.5253451336891353E-2</v>
      </c>
      <c r="N952" s="13">
        <v>9.0137547922936982E-3</v>
      </c>
      <c r="O952" s="13">
        <v>2.2249438011105859E-2</v>
      </c>
      <c r="P952" s="13">
        <v>8.7841046115788388E-3</v>
      </c>
      <c r="Q952" s="13">
        <v>4.0979948828869052E-2</v>
      </c>
      <c r="R952" s="13">
        <v>3.170053335559133E-2</v>
      </c>
      <c r="S952" s="13">
        <v>3.6339647542013931E-3</v>
      </c>
      <c r="T952" s="13">
        <v>3.6710742618079772E-2</v>
      </c>
      <c r="U952" s="13">
        <v>3.2412925722533244E-2</v>
      </c>
      <c r="V952" s="13">
        <v>1.9551842201546397E-2</v>
      </c>
      <c r="W952" s="13">
        <v>3.2480541922016222E-2</v>
      </c>
      <c r="X952" s="13">
        <v>4.8940597156382847E-2</v>
      </c>
      <c r="Y952" s="13">
        <v>1.3360622269683433E-2</v>
      </c>
      <c r="Z952" s="13">
        <v>5.250607215850614E-2</v>
      </c>
      <c r="AA952" s="155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A953" s="29"/>
      <c r="B953" s="3" t="s">
        <v>276</v>
      </c>
      <c r="C953" s="28"/>
      <c r="D953" s="13">
        <v>3.0938422140471822E-3</v>
      </c>
      <c r="E953" s="13">
        <v>-1.5733530923256356E-2</v>
      </c>
      <c r="F953" s="13">
        <v>0.15109129434398816</v>
      </c>
      <c r="G953" s="13">
        <v>8.4361364237090397E-2</v>
      </c>
      <c r="H953" s="13">
        <v>-2.7649589870916591E-2</v>
      </c>
      <c r="I953" s="13">
        <v>-0.12059484966266731</v>
      </c>
      <c r="J953" s="13">
        <v>5.0996399183641294E-2</v>
      </c>
      <c r="K953" s="13">
        <v>6.4104064026067942E-2</v>
      </c>
      <c r="L953" s="13">
        <v>-1.4342601860639625E-3</v>
      </c>
      <c r="M953" s="13">
        <v>4.1225230846559935E-2</v>
      </c>
      <c r="N953" s="13">
        <v>-3.0271122839402032E-2</v>
      </c>
      <c r="O953" s="13">
        <v>-3.2416013449980796E-2</v>
      </c>
      <c r="P953" s="13">
        <v>2.9547493077852982E-2</v>
      </c>
      <c r="Q953" s="13">
        <v>-5.5771488987395146E-2</v>
      </c>
      <c r="R953" s="13">
        <v>2.4542748319835495E-2</v>
      </c>
      <c r="S953" s="13">
        <v>8.3369081510176191E-3</v>
      </c>
      <c r="T953" s="13">
        <v>5.7153751825322896E-3</v>
      </c>
      <c r="U953" s="13">
        <v>-0.13251090861032766</v>
      </c>
      <c r="V953" s="13">
        <v>8.0985869720642256E-3</v>
      </c>
      <c r="W953" s="13">
        <v>-0.10796382717814723</v>
      </c>
      <c r="X953" s="13">
        <v>3.3122310762150775E-2</v>
      </c>
      <c r="Y953" s="13">
        <v>0.12249275286960359</v>
      </c>
      <c r="Z953" s="13">
        <v>4.0271946130747027E-2</v>
      </c>
      <c r="AA953" s="155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29"/>
      <c r="B954" s="45" t="s">
        <v>277</v>
      </c>
      <c r="C954" s="46"/>
      <c r="D954" s="44">
        <v>0.09</v>
      </c>
      <c r="E954" s="44">
        <v>0.45</v>
      </c>
      <c r="F954" s="44">
        <v>2.7</v>
      </c>
      <c r="G954" s="44">
        <v>1.44</v>
      </c>
      <c r="H954" s="44">
        <v>0.67</v>
      </c>
      <c r="I954" s="44">
        <v>2.4300000000000002</v>
      </c>
      <c r="J954" s="44">
        <v>0.81</v>
      </c>
      <c r="K954" s="44">
        <v>1.06</v>
      </c>
      <c r="L954" s="44">
        <v>0.18</v>
      </c>
      <c r="M954" s="44">
        <v>0.62</v>
      </c>
      <c r="N954" s="44">
        <v>0.72</v>
      </c>
      <c r="O954" s="44">
        <v>0.76</v>
      </c>
      <c r="P954" s="44">
        <v>0.4</v>
      </c>
      <c r="Q954" s="44">
        <v>1.2</v>
      </c>
      <c r="R954" s="44">
        <v>0.31</v>
      </c>
      <c r="S954" s="44">
        <v>0</v>
      </c>
      <c r="T954" s="44">
        <v>0.04</v>
      </c>
      <c r="U954" s="44">
        <v>2.65</v>
      </c>
      <c r="V954" s="44">
        <v>0</v>
      </c>
      <c r="W954" s="44">
        <v>2.19</v>
      </c>
      <c r="X954" s="44">
        <v>0.47</v>
      </c>
      <c r="Y954" s="44">
        <v>2.16</v>
      </c>
      <c r="Z954" s="44">
        <v>0.61</v>
      </c>
      <c r="AA954" s="155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B955" s="3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BM955" s="55"/>
    </row>
    <row r="956" spans="1:65" ht="15">
      <c r="B956" s="8" t="s">
        <v>550</v>
      </c>
      <c r="BM956" s="27" t="s">
        <v>67</v>
      </c>
    </row>
    <row r="957" spans="1:65" ht="15">
      <c r="A957" s="24" t="s">
        <v>63</v>
      </c>
      <c r="B957" s="18" t="s">
        <v>111</v>
      </c>
      <c r="C957" s="15" t="s">
        <v>112</v>
      </c>
      <c r="D957" s="16" t="s">
        <v>231</v>
      </c>
      <c r="E957" s="17" t="s">
        <v>231</v>
      </c>
      <c r="F957" s="17" t="s">
        <v>231</v>
      </c>
      <c r="G957" s="17" t="s">
        <v>231</v>
      </c>
      <c r="H957" s="17" t="s">
        <v>231</v>
      </c>
      <c r="I957" s="17" t="s">
        <v>231</v>
      </c>
      <c r="J957" s="17" t="s">
        <v>231</v>
      </c>
      <c r="K957" s="17" t="s">
        <v>231</v>
      </c>
      <c r="L957" s="17" t="s">
        <v>231</v>
      </c>
      <c r="M957" s="17" t="s">
        <v>231</v>
      </c>
      <c r="N957" s="17" t="s">
        <v>231</v>
      </c>
      <c r="O957" s="17" t="s">
        <v>231</v>
      </c>
      <c r="P957" s="17" t="s">
        <v>231</v>
      </c>
      <c r="Q957" s="17" t="s">
        <v>231</v>
      </c>
      <c r="R957" s="17" t="s">
        <v>231</v>
      </c>
      <c r="S957" s="17" t="s">
        <v>231</v>
      </c>
      <c r="T957" s="17" t="s">
        <v>231</v>
      </c>
      <c r="U957" s="17" t="s">
        <v>231</v>
      </c>
      <c r="V957" s="17" t="s">
        <v>231</v>
      </c>
      <c r="W957" s="17" t="s">
        <v>231</v>
      </c>
      <c r="X957" s="17" t="s">
        <v>231</v>
      </c>
      <c r="Y957" s="17" t="s">
        <v>231</v>
      </c>
      <c r="Z957" s="17" t="s">
        <v>231</v>
      </c>
      <c r="AA957" s="17" t="s">
        <v>231</v>
      </c>
      <c r="AB957" s="155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7">
        <v>1</v>
      </c>
    </row>
    <row r="958" spans="1:65">
      <c r="A958" s="29"/>
      <c r="B958" s="19" t="s">
        <v>232</v>
      </c>
      <c r="C958" s="9" t="s">
        <v>232</v>
      </c>
      <c r="D958" s="153" t="s">
        <v>234</v>
      </c>
      <c r="E958" s="154" t="s">
        <v>235</v>
      </c>
      <c r="F958" s="154" t="s">
        <v>236</v>
      </c>
      <c r="G958" s="154" t="s">
        <v>237</v>
      </c>
      <c r="H958" s="154" t="s">
        <v>238</v>
      </c>
      <c r="I958" s="154" t="s">
        <v>240</v>
      </c>
      <c r="J958" s="154" t="s">
        <v>241</v>
      </c>
      <c r="K958" s="154" t="s">
        <v>242</v>
      </c>
      <c r="L958" s="154" t="s">
        <v>243</v>
      </c>
      <c r="M958" s="154" t="s">
        <v>245</v>
      </c>
      <c r="N958" s="154" t="s">
        <v>246</v>
      </c>
      <c r="O958" s="154" t="s">
        <v>248</v>
      </c>
      <c r="P958" s="154" t="s">
        <v>249</v>
      </c>
      <c r="Q958" s="154" t="s">
        <v>251</v>
      </c>
      <c r="R958" s="154" t="s">
        <v>252</v>
      </c>
      <c r="S958" s="154" t="s">
        <v>253</v>
      </c>
      <c r="T958" s="154" t="s">
        <v>254</v>
      </c>
      <c r="U958" s="154" t="s">
        <v>256</v>
      </c>
      <c r="V958" s="154" t="s">
        <v>258</v>
      </c>
      <c r="W958" s="154" t="s">
        <v>260</v>
      </c>
      <c r="X958" s="154" t="s">
        <v>261</v>
      </c>
      <c r="Y958" s="154" t="s">
        <v>262</v>
      </c>
      <c r="Z958" s="154" t="s">
        <v>263</v>
      </c>
      <c r="AA958" s="154" t="s">
        <v>264</v>
      </c>
      <c r="AB958" s="155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7" t="s">
        <v>1</v>
      </c>
    </row>
    <row r="959" spans="1:65">
      <c r="A959" s="29"/>
      <c r="B959" s="19"/>
      <c r="C959" s="9"/>
      <c r="D959" s="10" t="s">
        <v>299</v>
      </c>
      <c r="E959" s="11" t="s">
        <v>115</v>
      </c>
      <c r="F959" s="11" t="s">
        <v>115</v>
      </c>
      <c r="G959" s="11" t="s">
        <v>115</v>
      </c>
      <c r="H959" s="11" t="s">
        <v>115</v>
      </c>
      <c r="I959" s="11" t="s">
        <v>299</v>
      </c>
      <c r="J959" s="11" t="s">
        <v>115</v>
      </c>
      <c r="K959" s="11" t="s">
        <v>299</v>
      </c>
      <c r="L959" s="11" t="s">
        <v>115</v>
      </c>
      <c r="M959" s="11" t="s">
        <v>115</v>
      </c>
      <c r="N959" s="11" t="s">
        <v>115</v>
      </c>
      <c r="O959" s="11" t="s">
        <v>300</v>
      </c>
      <c r="P959" s="11" t="s">
        <v>299</v>
      </c>
      <c r="Q959" s="11" t="s">
        <v>299</v>
      </c>
      <c r="R959" s="11" t="s">
        <v>115</v>
      </c>
      <c r="S959" s="11" t="s">
        <v>299</v>
      </c>
      <c r="T959" s="11" t="s">
        <v>115</v>
      </c>
      <c r="U959" s="11" t="s">
        <v>299</v>
      </c>
      <c r="V959" s="11" t="s">
        <v>300</v>
      </c>
      <c r="W959" s="11" t="s">
        <v>300</v>
      </c>
      <c r="X959" s="11" t="s">
        <v>299</v>
      </c>
      <c r="Y959" s="11" t="s">
        <v>299</v>
      </c>
      <c r="Z959" s="11" t="s">
        <v>299</v>
      </c>
      <c r="AA959" s="11" t="s">
        <v>299</v>
      </c>
      <c r="AB959" s="155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7">
        <v>3</v>
      </c>
    </row>
    <row r="960" spans="1:65">
      <c r="A960" s="29"/>
      <c r="B960" s="19"/>
      <c r="C960" s="9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155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7">
        <v>3</v>
      </c>
    </row>
    <row r="961" spans="1:65">
      <c r="A961" s="29"/>
      <c r="B961" s="18">
        <v>1</v>
      </c>
      <c r="C961" s="14">
        <v>1</v>
      </c>
      <c r="D961" s="204">
        <v>0.22999999999999998</v>
      </c>
      <c r="E961" s="205">
        <v>0.25</v>
      </c>
      <c r="F961" s="205">
        <v>0.11</v>
      </c>
      <c r="G961" s="204">
        <v>0.21</v>
      </c>
      <c r="H961" s="204">
        <v>0.24099999999999999</v>
      </c>
      <c r="I961" s="204">
        <v>0.21199999999999999</v>
      </c>
      <c r="J961" s="204">
        <v>0.245</v>
      </c>
      <c r="K961" s="204">
        <v>0.22599999999999998</v>
      </c>
      <c r="L961" s="204">
        <v>0.22509999999999999</v>
      </c>
      <c r="M961" s="204">
        <v>0.22</v>
      </c>
      <c r="N961" s="204">
        <v>0.23380000000000004</v>
      </c>
      <c r="O961" s="204">
        <v>0.22220000000000001</v>
      </c>
      <c r="P961" s="205">
        <v>0.13200000000000001</v>
      </c>
      <c r="Q961" s="204">
        <v>0.22</v>
      </c>
      <c r="R961" s="204">
        <v>0.20600000000000002</v>
      </c>
      <c r="S961" s="204">
        <v>0.22999999999999998</v>
      </c>
      <c r="T961" s="204">
        <v>0.22599999999999998</v>
      </c>
      <c r="U961" s="204">
        <v>0.216</v>
      </c>
      <c r="V961" s="204">
        <v>0.22</v>
      </c>
      <c r="W961" s="204">
        <v>0.23230000000000001</v>
      </c>
      <c r="X961" s="204">
        <v>0.22</v>
      </c>
      <c r="Y961" s="204">
        <v>0.219</v>
      </c>
      <c r="Z961" s="204">
        <v>0.22999999999999998</v>
      </c>
      <c r="AA961" s="204">
        <v>0.22699999999999998</v>
      </c>
      <c r="AB961" s="207"/>
      <c r="AC961" s="208"/>
      <c r="AD961" s="208"/>
      <c r="AE961" s="208"/>
      <c r="AF961" s="208"/>
      <c r="AG961" s="208"/>
      <c r="AH961" s="208"/>
      <c r="AI961" s="208"/>
      <c r="AJ961" s="208"/>
      <c r="AK961" s="208"/>
      <c r="AL961" s="208"/>
      <c r="AM961" s="208"/>
      <c r="AN961" s="208"/>
      <c r="AO961" s="208"/>
      <c r="AP961" s="208"/>
      <c r="AQ961" s="208"/>
      <c r="AR961" s="208"/>
      <c r="AS961" s="208"/>
      <c r="AT961" s="208"/>
      <c r="AU961" s="208"/>
      <c r="AV961" s="208"/>
      <c r="AW961" s="208"/>
      <c r="AX961" s="208"/>
      <c r="AY961" s="208"/>
      <c r="AZ961" s="208"/>
      <c r="BA961" s="208"/>
      <c r="BB961" s="208"/>
      <c r="BC961" s="208"/>
      <c r="BD961" s="208"/>
      <c r="BE961" s="208"/>
      <c r="BF961" s="208"/>
      <c r="BG961" s="208"/>
      <c r="BH961" s="208"/>
      <c r="BI961" s="208"/>
      <c r="BJ961" s="208"/>
      <c r="BK961" s="208"/>
      <c r="BL961" s="208"/>
      <c r="BM961" s="209">
        <v>1</v>
      </c>
    </row>
    <row r="962" spans="1:65">
      <c r="A962" s="29"/>
      <c r="B962" s="19">
        <v>1</v>
      </c>
      <c r="C962" s="9">
        <v>2</v>
      </c>
      <c r="D962" s="23">
        <v>0.22799999999999998</v>
      </c>
      <c r="E962" s="211">
        <v>0.25</v>
      </c>
      <c r="F962" s="211">
        <v>0.11</v>
      </c>
      <c r="G962" s="23">
        <v>0.21</v>
      </c>
      <c r="H962" s="23">
        <v>0.2452</v>
      </c>
      <c r="I962" s="23">
        <v>0.20600000000000002</v>
      </c>
      <c r="J962" s="23">
        <v>0.23500000000000001</v>
      </c>
      <c r="K962" s="23">
        <v>0.219</v>
      </c>
      <c r="L962" s="23">
        <v>0.22639999999999999</v>
      </c>
      <c r="M962" s="23">
        <v>0.22999999999999998</v>
      </c>
      <c r="N962" s="23">
        <v>0.2349</v>
      </c>
      <c r="O962" s="23">
        <v>0.21909999999999999</v>
      </c>
      <c r="P962" s="211">
        <v>0.14499999999999999</v>
      </c>
      <c r="Q962" s="23">
        <v>0.21</v>
      </c>
      <c r="R962" s="23">
        <v>0.20600000000000002</v>
      </c>
      <c r="S962" s="23">
        <v>0.22599999999999998</v>
      </c>
      <c r="T962" s="23">
        <v>0.214</v>
      </c>
      <c r="U962" s="23">
        <v>0.21299999999999999</v>
      </c>
      <c r="V962" s="23">
        <v>0.22</v>
      </c>
      <c r="W962" s="23">
        <v>0.21510000000000001</v>
      </c>
      <c r="X962" s="23">
        <v>0.22</v>
      </c>
      <c r="Y962" s="23">
        <v>0.22200000000000003</v>
      </c>
      <c r="Z962" s="23">
        <v>0.22999999999999998</v>
      </c>
      <c r="AA962" s="23">
        <v>0.219</v>
      </c>
      <c r="AB962" s="207"/>
      <c r="AC962" s="208"/>
      <c r="AD962" s="208"/>
      <c r="AE962" s="208"/>
      <c r="AF962" s="208"/>
      <c r="AG962" s="208"/>
      <c r="AH962" s="208"/>
      <c r="AI962" s="208"/>
      <c r="AJ962" s="208"/>
      <c r="AK962" s="208"/>
      <c r="AL962" s="208"/>
      <c r="AM962" s="208"/>
      <c r="AN962" s="208"/>
      <c r="AO962" s="208"/>
      <c r="AP962" s="208"/>
      <c r="AQ962" s="208"/>
      <c r="AR962" s="208"/>
      <c r="AS962" s="208"/>
      <c r="AT962" s="208"/>
      <c r="AU962" s="208"/>
      <c r="AV962" s="208"/>
      <c r="AW962" s="208"/>
      <c r="AX962" s="208"/>
      <c r="AY962" s="208"/>
      <c r="AZ962" s="208"/>
      <c r="BA962" s="208"/>
      <c r="BB962" s="208"/>
      <c r="BC962" s="208"/>
      <c r="BD962" s="208"/>
      <c r="BE962" s="208"/>
      <c r="BF962" s="208"/>
      <c r="BG962" s="208"/>
      <c r="BH962" s="208"/>
      <c r="BI962" s="208"/>
      <c r="BJ962" s="208"/>
      <c r="BK962" s="208"/>
      <c r="BL962" s="208"/>
      <c r="BM962" s="209">
        <v>5</v>
      </c>
    </row>
    <row r="963" spans="1:65">
      <c r="A963" s="29"/>
      <c r="B963" s="19">
        <v>1</v>
      </c>
      <c r="C963" s="9">
        <v>3</v>
      </c>
      <c r="D963" s="23">
        <v>0.22999999999999998</v>
      </c>
      <c r="E963" s="211">
        <v>0.25</v>
      </c>
      <c r="F963" s="211">
        <v>0.12</v>
      </c>
      <c r="G963" s="23">
        <v>0.21</v>
      </c>
      <c r="H963" s="23">
        <v>0.23980000000000001</v>
      </c>
      <c r="I963" s="23">
        <v>0.214</v>
      </c>
      <c r="J963" s="23">
        <v>0.22999999999999998</v>
      </c>
      <c r="K963" s="23">
        <v>0.22400000000000003</v>
      </c>
      <c r="L963" s="23">
        <v>0.22560000000000002</v>
      </c>
      <c r="M963" s="23">
        <v>0.22999999999999998</v>
      </c>
      <c r="N963" s="23">
        <v>0.23549999999999999</v>
      </c>
      <c r="O963" s="23">
        <v>0.22220000000000001</v>
      </c>
      <c r="P963" s="211">
        <v>0.129</v>
      </c>
      <c r="Q963" s="23">
        <v>0.22</v>
      </c>
      <c r="R963" s="23">
        <v>0.20500000000000002</v>
      </c>
      <c r="S963" s="212">
        <v>0.217</v>
      </c>
      <c r="T963" s="23">
        <v>0.22</v>
      </c>
      <c r="U963" s="23">
        <v>0.21</v>
      </c>
      <c r="V963" s="23">
        <v>0.21</v>
      </c>
      <c r="W963" s="212">
        <v>0.36659999999999998</v>
      </c>
      <c r="X963" s="23">
        <v>0.22</v>
      </c>
      <c r="Y963" s="23">
        <v>0.22100000000000003</v>
      </c>
      <c r="Z963" s="23">
        <v>0.22999999999999998</v>
      </c>
      <c r="AA963" s="23">
        <v>0.22599999999999998</v>
      </c>
      <c r="AB963" s="207"/>
      <c r="AC963" s="208"/>
      <c r="AD963" s="208"/>
      <c r="AE963" s="208"/>
      <c r="AF963" s="208"/>
      <c r="AG963" s="208"/>
      <c r="AH963" s="208"/>
      <c r="AI963" s="208"/>
      <c r="AJ963" s="208"/>
      <c r="AK963" s="208"/>
      <c r="AL963" s="208"/>
      <c r="AM963" s="208"/>
      <c r="AN963" s="208"/>
      <c r="AO963" s="208"/>
      <c r="AP963" s="208"/>
      <c r="AQ963" s="208"/>
      <c r="AR963" s="208"/>
      <c r="AS963" s="208"/>
      <c r="AT963" s="208"/>
      <c r="AU963" s="208"/>
      <c r="AV963" s="208"/>
      <c r="AW963" s="208"/>
      <c r="AX963" s="208"/>
      <c r="AY963" s="208"/>
      <c r="AZ963" s="208"/>
      <c r="BA963" s="208"/>
      <c r="BB963" s="208"/>
      <c r="BC963" s="208"/>
      <c r="BD963" s="208"/>
      <c r="BE963" s="208"/>
      <c r="BF963" s="208"/>
      <c r="BG963" s="208"/>
      <c r="BH963" s="208"/>
      <c r="BI963" s="208"/>
      <c r="BJ963" s="208"/>
      <c r="BK963" s="208"/>
      <c r="BL963" s="208"/>
      <c r="BM963" s="209">
        <v>16</v>
      </c>
    </row>
    <row r="964" spans="1:65">
      <c r="A964" s="29"/>
      <c r="B964" s="19">
        <v>1</v>
      </c>
      <c r="C964" s="9">
        <v>4</v>
      </c>
      <c r="D964" s="23">
        <v>0.22799999999999998</v>
      </c>
      <c r="E964" s="211">
        <v>0.25</v>
      </c>
      <c r="F964" s="211">
        <v>0.11</v>
      </c>
      <c r="G964" s="23">
        <v>0.22</v>
      </c>
      <c r="H964" s="23">
        <v>0.24399999999999999</v>
      </c>
      <c r="I964" s="23">
        <v>0.215</v>
      </c>
      <c r="J964" s="23">
        <v>0.245</v>
      </c>
      <c r="K964" s="23">
        <v>0.22</v>
      </c>
      <c r="L964" s="23">
        <v>0.22430000000000003</v>
      </c>
      <c r="M964" s="23">
        <v>0.22</v>
      </c>
      <c r="N964" s="23">
        <v>0.23370000000000002</v>
      </c>
      <c r="O964" s="212">
        <v>0.21359999999999998</v>
      </c>
      <c r="P964" s="211">
        <v>0.13400000000000001</v>
      </c>
      <c r="Q964" s="23">
        <v>0.22</v>
      </c>
      <c r="R964" s="23">
        <v>0.214</v>
      </c>
      <c r="S964" s="23">
        <v>0.22999999999999998</v>
      </c>
      <c r="T964" s="23">
        <v>0.218</v>
      </c>
      <c r="U964" s="23">
        <v>0.22200000000000003</v>
      </c>
      <c r="V964" s="23">
        <v>0.22</v>
      </c>
      <c r="W964" s="23">
        <v>0.23130000000000001</v>
      </c>
      <c r="X964" s="23">
        <v>0.21</v>
      </c>
      <c r="Y964" s="23">
        <v>0.22400000000000003</v>
      </c>
      <c r="Z964" s="23">
        <v>0.22999999999999998</v>
      </c>
      <c r="AA964" s="23">
        <v>0.22</v>
      </c>
      <c r="AB964" s="207"/>
      <c r="AC964" s="208"/>
      <c r="AD964" s="208"/>
      <c r="AE964" s="208"/>
      <c r="AF964" s="208"/>
      <c r="AG964" s="208"/>
      <c r="AH964" s="208"/>
      <c r="AI964" s="208"/>
      <c r="AJ964" s="208"/>
      <c r="AK964" s="208"/>
      <c r="AL964" s="208"/>
      <c r="AM964" s="208"/>
      <c r="AN964" s="208"/>
      <c r="AO964" s="208"/>
      <c r="AP964" s="208"/>
      <c r="AQ964" s="208"/>
      <c r="AR964" s="208"/>
      <c r="AS964" s="208"/>
      <c r="AT964" s="208"/>
      <c r="AU964" s="208"/>
      <c r="AV964" s="208"/>
      <c r="AW964" s="208"/>
      <c r="AX964" s="208"/>
      <c r="AY964" s="208"/>
      <c r="AZ964" s="208"/>
      <c r="BA964" s="208"/>
      <c r="BB964" s="208"/>
      <c r="BC964" s="208"/>
      <c r="BD964" s="208"/>
      <c r="BE964" s="208"/>
      <c r="BF964" s="208"/>
      <c r="BG964" s="208"/>
      <c r="BH964" s="208"/>
      <c r="BI964" s="208"/>
      <c r="BJ964" s="208"/>
      <c r="BK964" s="208"/>
      <c r="BL964" s="208"/>
      <c r="BM964" s="209">
        <v>0.22317436329518511</v>
      </c>
    </row>
    <row r="965" spans="1:65">
      <c r="A965" s="29"/>
      <c r="B965" s="19">
        <v>1</v>
      </c>
      <c r="C965" s="9">
        <v>5</v>
      </c>
      <c r="D965" s="23">
        <v>0.22599999999999998</v>
      </c>
      <c r="E965" s="211">
        <v>0.26</v>
      </c>
      <c r="F965" s="211">
        <v>0.12</v>
      </c>
      <c r="G965" s="23">
        <v>0.22999999999999998</v>
      </c>
      <c r="H965" s="23">
        <v>0.24340000000000001</v>
      </c>
      <c r="I965" s="23">
        <v>0.20899999999999999</v>
      </c>
      <c r="J965" s="23">
        <v>0.24</v>
      </c>
      <c r="K965" s="23">
        <v>0.22599999999999998</v>
      </c>
      <c r="L965" s="23">
        <v>0.22339999999999999</v>
      </c>
      <c r="M965" s="23">
        <v>0.22</v>
      </c>
      <c r="N965" s="23">
        <v>0.23530000000000001</v>
      </c>
      <c r="O965" s="23">
        <v>0.22039999999999998</v>
      </c>
      <c r="P965" s="211">
        <v>0.121</v>
      </c>
      <c r="Q965" s="23">
        <v>0.22</v>
      </c>
      <c r="R965" s="23">
        <v>0.215</v>
      </c>
      <c r="S965" s="23">
        <v>0.22699999999999998</v>
      </c>
      <c r="T965" s="23">
        <v>0.219</v>
      </c>
      <c r="U965" s="23">
        <v>0.21099999999999999</v>
      </c>
      <c r="V965" s="23">
        <v>0.22</v>
      </c>
      <c r="W965" s="23">
        <v>0.23130000000000001</v>
      </c>
      <c r="X965" s="23">
        <v>0.2</v>
      </c>
      <c r="Y965" s="23">
        <v>0.22500000000000003</v>
      </c>
      <c r="Z965" s="23">
        <v>0.22999999999999998</v>
      </c>
      <c r="AA965" s="23">
        <v>0.22599999999999998</v>
      </c>
      <c r="AB965" s="207"/>
      <c r="AC965" s="208"/>
      <c r="AD965" s="208"/>
      <c r="AE965" s="208"/>
      <c r="AF965" s="208"/>
      <c r="AG965" s="208"/>
      <c r="AH965" s="208"/>
      <c r="AI965" s="208"/>
      <c r="AJ965" s="208"/>
      <c r="AK965" s="208"/>
      <c r="AL965" s="208"/>
      <c r="AM965" s="208"/>
      <c r="AN965" s="208"/>
      <c r="AO965" s="208"/>
      <c r="AP965" s="208"/>
      <c r="AQ965" s="208"/>
      <c r="AR965" s="208"/>
      <c r="AS965" s="208"/>
      <c r="AT965" s="208"/>
      <c r="AU965" s="208"/>
      <c r="AV965" s="208"/>
      <c r="AW965" s="208"/>
      <c r="AX965" s="208"/>
      <c r="AY965" s="208"/>
      <c r="AZ965" s="208"/>
      <c r="BA965" s="208"/>
      <c r="BB965" s="208"/>
      <c r="BC965" s="208"/>
      <c r="BD965" s="208"/>
      <c r="BE965" s="208"/>
      <c r="BF965" s="208"/>
      <c r="BG965" s="208"/>
      <c r="BH965" s="208"/>
      <c r="BI965" s="208"/>
      <c r="BJ965" s="208"/>
      <c r="BK965" s="208"/>
      <c r="BL965" s="208"/>
      <c r="BM965" s="209">
        <v>64</v>
      </c>
    </row>
    <row r="966" spans="1:65">
      <c r="A966" s="29"/>
      <c r="B966" s="19">
        <v>1</v>
      </c>
      <c r="C966" s="9">
        <v>6</v>
      </c>
      <c r="D966" s="23">
        <v>0.22699999999999998</v>
      </c>
      <c r="E966" s="211">
        <v>0.25</v>
      </c>
      <c r="F966" s="211">
        <v>0.1</v>
      </c>
      <c r="G966" s="23">
        <v>0.21</v>
      </c>
      <c r="H966" s="23">
        <v>0.2404</v>
      </c>
      <c r="I966" s="23">
        <v>0.21199999999999999</v>
      </c>
      <c r="J966" s="23">
        <v>0.23500000000000001</v>
      </c>
      <c r="K966" s="23">
        <v>0.22699999999999998</v>
      </c>
      <c r="L966" s="23">
        <v>0.22420000000000001</v>
      </c>
      <c r="M966" s="23">
        <v>0.22</v>
      </c>
      <c r="N966" s="23">
        <v>0.23430000000000001</v>
      </c>
      <c r="O966" s="23">
        <v>0.22390000000000002</v>
      </c>
      <c r="P966" s="211">
        <v>0.14899999999999999</v>
      </c>
      <c r="Q966" s="23">
        <v>0.22</v>
      </c>
      <c r="R966" s="23">
        <v>0.20699999999999999</v>
      </c>
      <c r="S966" s="23">
        <v>0.22999999999999998</v>
      </c>
      <c r="T966" s="23">
        <v>0.215</v>
      </c>
      <c r="U966" s="23">
        <v>0.217</v>
      </c>
      <c r="V966" s="23">
        <v>0.22</v>
      </c>
      <c r="W966" s="23">
        <v>0.22729999999999997</v>
      </c>
      <c r="X966" s="23">
        <v>0.21</v>
      </c>
      <c r="Y966" s="23">
        <v>0.22300000000000003</v>
      </c>
      <c r="Z966" s="23">
        <v>0.22999999999999998</v>
      </c>
      <c r="AA966" s="23">
        <v>0.219</v>
      </c>
      <c r="AB966" s="207"/>
      <c r="AC966" s="208"/>
      <c r="AD966" s="208"/>
      <c r="AE966" s="208"/>
      <c r="AF966" s="208"/>
      <c r="AG966" s="208"/>
      <c r="AH966" s="208"/>
      <c r="AI966" s="208"/>
      <c r="AJ966" s="208"/>
      <c r="AK966" s="208"/>
      <c r="AL966" s="208"/>
      <c r="AM966" s="208"/>
      <c r="AN966" s="208"/>
      <c r="AO966" s="208"/>
      <c r="AP966" s="208"/>
      <c r="AQ966" s="208"/>
      <c r="AR966" s="208"/>
      <c r="AS966" s="208"/>
      <c r="AT966" s="208"/>
      <c r="AU966" s="208"/>
      <c r="AV966" s="208"/>
      <c r="AW966" s="208"/>
      <c r="AX966" s="208"/>
      <c r="AY966" s="208"/>
      <c r="AZ966" s="208"/>
      <c r="BA966" s="208"/>
      <c r="BB966" s="208"/>
      <c r="BC966" s="208"/>
      <c r="BD966" s="208"/>
      <c r="BE966" s="208"/>
      <c r="BF966" s="208"/>
      <c r="BG966" s="208"/>
      <c r="BH966" s="208"/>
      <c r="BI966" s="208"/>
      <c r="BJ966" s="208"/>
      <c r="BK966" s="208"/>
      <c r="BL966" s="208"/>
      <c r="BM966" s="56"/>
    </row>
    <row r="967" spans="1:65">
      <c r="A967" s="29"/>
      <c r="B967" s="20" t="s">
        <v>273</v>
      </c>
      <c r="C967" s="12"/>
      <c r="D967" s="213">
        <v>0.22816666666666663</v>
      </c>
      <c r="E967" s="213">
        <v>0.25166666666666665</v>
      </c>
      <c r="F967" s="213">
        <v>0.11166666666666665</v>
      </c>
      <c r="G967" s="213">
        <v>0.215</v>
      </c>
      <c r="H967" s="213">
        <v>0.24229999999999999</v>
      </c>
      <c r="I967" s="213">
        <v>0.21133333333333335</v>
      </c>
      <c r="J967" s="213">
        <v>0.23833333333333331</v>
      </c>
      <c r="K967" s="213">
        <v>0.22366666666666668</v>
      </c>
      <c r="L967" s="213">
        <v>0.22483333333333333</v>
      </c>
      <c r="M967" s="213">
        <v>0.2233333333333333</v>
      </c>
      <c r="N967" s="213">
        <v>0.23458333333333334</v>
      </c>
      <c r="O967" s="213">
        <v>0.22023333333333331</v>
      </c>
      <c r="P967" s="213">
        <v>0.13500000000000001</v>
      </c>
      <c r="Q967" s="213">
        <v>0.21833333333333335</v>
      </c>
      <c r="R967" s="213">
        <v>0.20883333333333334</v>
      </c>
      <c r="S967" s="213">
        <v>0.22666666666666666</v>
      </c>
      <c r="T967" s="213">
        <v>0.21866666666666668</v>
      </c>
      <c r="U967" s="213">
        <v>0.21483333333333335</v>
      </c>
      <c r="V967" s="213">
        <v>0.21833333333333335</v>
      </c>
      <c r="W967" s="213">
        <v>0.25065000000000004</v>
      </c>
      <c r="X967" s="213">
        <v>0.21333333333333335</v>
      </c>
      <c r="Y967" s="213">
        <v>0.22233333333333338</v>
      </c>
      <c r="Z967" s="213">
        <v>0.22999999999999998</v>
      </c>
      <c r="AA967" s="213">
        <v>0.22283333333333333</v>
      </c>
      <c r="AB967" s="207"/>
      <c r="AC967" s="208"/>
      <c r="AD967" s="208"/>
      <c r="AE967" s="208"/>
      <c r="AF967" s="208"/>
      <c r="AG967" s="208"/>
      <c r="AH967" s="208"/>
      <c r="AI967" s="208"/>
      <c r="AJ967" s="208"/>
      <c r="AK967" s="208"/>
      <c r="AL967" s="208"/>
      <c r="AM967" s="208"/>
      <c r="AN967" s="208"/>
      <c r="AO967" s="208"/>
      <c r="AP967" s="208"/>
      <c r="AQ967" s="208"/>
      <c r="AR967" s="208"/>
      <c r="AS967" s="208"/>
      <c r="AT967" s="208"/>
      <c r="AU967" s="208"/>
      <c r="AV967" s="208"/>
      <c r="AW967" s="208"/>
      <c r="AX967" s="208"/>
      <c r="AY967" s="208"/>
      <c r="AZ967" s="208"/>
      <c r="BA967" s="208"/>
      <c r="BB967" s="208"/>
      <c r="BC967" s="208"/>
      <c r="BD967" s="208"/>
      <c r="BE967" s="208"/>
      <c r="BF967" s="208"/>
      <c r="BG967" s="208"/>
      <c r="BH967" s="208"/>
      <c r="BI967" s="208"/>
      <c r="BJ967" s="208"/>
      <c r="BK967" s="208"/>
      <c r="BL967" s="208"/>
      <c r="BM967" s="56"/>
    </row>
    <row r="968" spans="1:65">
      <c r="A968" s="29"/>
      <c r="B968" s="3" t="s">
        <v>274</v>
      </c>
      <c r="C968" s="28"/>
      <c r="D968" s="23">
        <v>0.22799999999999998</v>
      </c>
      <c r="E968" s="23">
        <v>0.25</v>
      </c>
      <c r="F968" s="23">
        <v>0.11</v>
      </c>
      <c r="G968" s="23">
        <v>0.21</v>
      </c>
      <c r="H968" s="23">
        <v>0.2422</v>
      </c>
      <c r="I968" s="23">
        <v>0.21199999999999999</v>
      </c>
      <c r="J968" s="23">
        <v>0.23749999999999999</v>
      </c>
      <c r="K968" s="23">
        <v>0.22500000000000001</v>
      </c>
      <c r="L968" s="23">
        <v>0.22470000000000001</v>
      </c>
      <c r="M968" s="23">
        <v>0.22</v>
      </c>
      <c r="N968" s="23">
        <v>0.2346</v>
      </c>
      <c r="O968" s="23">
        <v>0.2213</v>
      </c>
      <c r="P968" s="23">
        <v>0.13300000000000001</v>
      </c>
      <c r="Q968" s="23">
        <v>0.22</v>
      </c>
      <c r="R968" s="23">
        <v>0.20650000000000002</v>
      </c>
      <c r="S968" s="23">
        <v>0.22849999999999998</v>
      </c>
      <c r="T968" s="23">
        <v>0.2185</v>
      </c>
      <c r="U968" s="23">
        <v>0.2145</v>
      </c>
      <c r="V968" s="23">
        <v>0.22</v>
      </c>
      <c r="W968" s="23">
        <v>0.23130000000000001</v>
      </c>
      <c r="X968" s="23">
        <v>0.215</v>
      </c>
      <c r="Y968" s="23">
        <v>0.22250000000000003</v>
      </c>
      <c r="Z968" s="23">
        <v>0.22999999999999998</v>
      </c>
      <c r="AA968" s="23">
        <v>0.22299999999999998</v>
      </c>
      <c r="AB968" s="207"/>
      <c r="AC968" s="208"/>
      <c r="AD968" s="208"/>
      <c r="AE968" s="208"/>
      <c r="AF968" s="208"/>
      <c r="AG968" s="208"/>
      <c r="AH968" s="208"/>
      <c r="AI968" s="208"/>
      <c r="AJ968" s="208"/>
      <c r="AK968" s="208"/>
      <c r="AL968" s="208"/>
      <c r="AM968" s="208"/>
      <c r="AN968" s="208"/>
      <c r="AO968" s="208"/>
      <c r="AP968" s="208"/>
      <c r="AQ968" s="208"/>
      <c r="AR968" s="208"/>
      <c r="AS968" s="208"/>
      <c r="AT968" s="208"/>
      <c r="AU968" s="208"/>
      <c r="AV968" s="208"/>
      <c r="AW968" s="208"/>
      <c r="AX968" s="208"/>
      <c r="AY968" s="208"/>
      <c r="AZ968" s="208"/>
      <c r="BA968" s="208"/>
      <c r="BB968" s="208"/>
      <c r="BC968" s="208"/>
      <c r="BD968" s="208"/>
      <c r="BE968" s="208"/>
      <c r="BF968" s="208"/>
      <c r="BG968" s="208"/>
      <c r="BH968" s="208"/>
      <c r="BI968" s="208"/>
      <c r="BJ968" s="208"/>
      <c r="BK968" s="208"/>
      <c r="BL968" s="208"/>
      <c r="BM968" s="56"/>
    </row>
    <row r="969" spans="1:65">
      <c r="A969" s="29"/>
      <c r="B969" s="3" t="s">
        <v>275</v>
      </c>
      <c r="C969" s="28"/>
      <c r="D969" s="23">
        <v>1.6020819787597237E-3</v>
      </c>
      <c r="E969" s="23">
        <v>4.0824829046386332E-3</v>
      </c>
      <c r="F969" s="23">
        <v>7.5277265270908061E-3</v>
      </c>
      <c r="G969" s="23">
        <v>8.3666002653407529E-3</v>
      </c>
      <c r="H969" s="23">
        <v>2.1936271333113998E-3</v>
      </c>
      <c r="I969" s="23">
        <v>3.3266599866332339E-3</v>
      </c>
      <c r="J969" s="23">
        <v>6.0553007081949823E-3</v>
      </c>
      <c r="K969" s="23">
        <v>3.386246693120069E-3</v>
      </c>
      <c r="L969" s="23">
        <v>1.081973505528978E-3</v>
      </c>
      <c r="M969" s="23">
        <v>5.163977794943213E-3</v>
      </c>
      <c r="N969" s="23">
        <v>7.6528861657981404E-4</v>
      </c>
      <c r="O969" s="23">
        <v>3.6467336983479815E-3</v>
      </c>
      <c r="P969" s="23">
        <v>1.0373041983911948E-2</v>
      </c>
      <c r="Q969" s="23">
        <v>4.0824829046386332E-3</v>
      </c>
      <c r="R969" s="23">
        <v>4.445971959725634E-3</v>
      </c>
      <c r="S969" s="23">
        <v>5.0464508980734776E-3</v>
      </c>
      <c r="T969" s="23">
        <v>4.2739521132865556E-3</v>
      </c>
      <c r="U969" s="23">
        <v>4.4459719597256557E-3</v>
      </c>
      <c r="V969" s="23">
        <v>4.0824829046386332E-3</v>
      </c>
      <c r="W969" s="23">
        <v>5.7164665659828459E-2</v>
      </c>
      <c r="X969" s="23">
        <v>8.1649658092772578E-3</v>
      </c>
      <c r="Y969" s="23">
        <v>2.1602468994692974E-3</v>
      </c>
      <c r="Z969" s="23">
        <v>0</v>
      </c>
      <c r="AA969" s="23">
        <v>3.8686776379877629E-3</v>
      </c>
      <c r="AB969" s="207"/>
      <c r="AC969" s="208"/>
      <c r="AD969" s="208"/>
      <c r="AE969" s="208"/>
      <c r="AF969" s="208"/>
      <c r="AG969" s="208"/>
      <c r="AH969" s="208"/>
      <c r="AI969" s="208"/>
      <c r="AJ969" s="208"/>
      <c r="AK969" s="208"/>
      <c r="AL969" s="208"/>
      <c r="AM969" s="208"/>
      <c r="AN969" s="208"/>
      <c r="AO969" s="208"/>
      <c r="AP969" s="208"/>
      <c r="AQ969" s="208"/>
      <c r="AR969" s="208"/>
      <c r="AS969" s="208"/>
      <c r="AT969" s="208"/>
      <c r="AU969" s="208"/>
      <c r="AV969" s="208"/>
      <c r="AW969" s="208"/>
      <c r="AX969" s="208"/>
      <c r="AY969" s="208"/>
      <c r="AZ969" s="208"/>
      <c r="BA969" s="208"/>
      <c r="BB969" s="208"/>
      <c r="BC969" s="208"/>
      <c r="BD969" s="208"/>
      <c r="BE969" s="208"/>
      <c r="BF969" s="208"/>
      <c r="BG969" s="208"/>
      <c r="BH969" s="208"/>
      <c r="BI969" s="208"/>
      <c r="BJ969" s="208"/>
      <c r="BK969" s="208"/>
      <c r="BL969" s="208"/>
      <c r="BM969" s="56"/>
    </row>
    <row r="970" spans="1:65">
      <c r="A970" s="29"/>
      <c r="B970" s="3" t="s">
        <v>87</v>
      </c>
      <c r="C970" s="28"/>
      <c r="D970" s="13">
        <v>7.0215426388300535E-3</v>
      </c>
      <c r="E970" s="13">
        <v>1.6221786376047549E-2</v>
      </c>
      <c r="F970" s="13">
        <v>6.7412476362007229E-2</v>
      </c>
      <c r="G970" s="13">
        <v>3.8914419838794199E-2</v>
      </c>
      <c r="H970" s="13">
        <v>9.0533517676904662E-3</v>
      </c>
      <c r="I970" s="13">
        <v>1.574129331214464E-2</v>
      </c>
      <c r="J970" s="13">
        <v>2.5406856118300628E-2</v>
      </c>
      <c r="K970" s="13">
        <v>1.5139702055678401E-2</v>
      </c>
      <c r="L970" s="13">
        <v>4.8123358288909325E-3</v>
      </c>
      <c r="M970" s="13">
        <v>2.312228863407409E-2</v>
      </c>
      <c r="N970" s="13">
        <v>3.2623315804468094E-3</v>
      </c>
      <c r="O970" s="13">
        <v>1.655850021953072E-2</v>
      </c>
      <c r="P970" s="13">
        <v>7.683734802897739E-2</v>
      </c>
      <c r="Q970" s="13">
        <v>1.8698394983077706E-2</v>
      </c>
      <c r="R970" s="13">
        <v>2.1289570437632722E-2</v>
      </c>
      <c r="S970" s="13">
        <v>2.2263753962088875E-2</v>
      </c>
      <c r="T970" s="13">
        <v>1.9545512713200711E-2</v>
      </c>
      <c r="U970" s="13">
        <v>2.0694981969242771E-2</v>
      </c>
      <c r="V970" s="13">
        <v>1.8698394983077706E-2</v>
      </c>
      <c r="W970" s="13">
        <v>0.22806569184052844</v>
      </c>
      <c r="X970" s="13">
        <v>3.8273277230987141E-2</v>
      </c>
      <c r="Y970" s="13">
        <v>9.716252921151261E-3</v>
      </c>
      <c r="Z970" s="13">
        <v>0</v>
      </c>
      <c r="AA970" s="13">
        <v>1.7361305780049796E-2</v>
      </c>
      <c r="AB970" s="155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A971" s="29"/>
      <c r="B971" s="3" t="s">
        <v>276</v>
      </c>
      <c r="C971" s="28"/>
      <c r="D971" s="13">
        <v>2.2369519947406991E-2</v>
      </c>
      <c r="E971" s="13">
        <v>0.12766835290035417</v>
      </c>
      <c r="F971" s="13">
        <v>-0.49964384341507473</v>
      </c>
      <c r="G971" s="13">
        <v>-3.6627698515591445E-2</v>
      </c>
      <c r="H971" s="13">
        <v>8.5698179765917093E-2</v>
      </c>
      <c r="I971" s="13">
        <v>-5.3057303657185972E-2</v>
      </c>
      <c r="J971" s="13">
        <v>6.792433420364663E-2</v>
      </c>
      <c r="K971" s="13">
        <v>2.2059136372685195E-3</v>
      </c>
      <c r="L971" s="13">
        <v>7.4335152732303289E-3</v>
      </c>
      <c r="M971" s="13">
        <v>7.1231316985054249E-4</v>
      </c>
      <c r="N971" s="13">
        <v>5.1121328945197719E-2</v>
      </c>
      <c r="O971" s="13">
        <v>-1.3178171177133824E-2</v>
      </c>
      <c r="P971" s="13">
        <v>-0.39509181069583643</v>
      </c>
      <c r="Q971" s="13">
        <v>-2.169169384141445E-2</v>
      </c>
      <c r="R971" s="13">
        <v>-6.425930716281858E-2</v>
      </c>
      <c r="S971" s="13">
        <v>1.5648317844027648E-2</v>
      </c>
      <c r="T971" s="13">
        <v>-2.0198093373996806E-2</v>
      </c>
      <c r="U971" s="13">
        <v>-3.7374498749300211E-2</v>
      </c>
      <c r="V971" s="13">
        <v>-2.169169384141445E-2</v>
      </c>
      <c r="W971" s="13">
        <v>0.12311287147473049</v>
      </c>
      <c r="X971" s="13">
        <v>-4.4095700852679776E-2</v>
      </c>
      <c r="Y971" s="13">
        <v>-3.7684882324020563E-3</v>
      </c>
      <c r="Z971" s="13">
        <v>3.0584322518204532E-2</v>
      </c>
      <c r="AA971" s="13">
        <v>-1.5280875312757569E-3</v>
      </c>
      <c r="AB971" s="155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29"/>
      <c r="B972" s="45" t="s">
        <v>277</v>
      </c>
      <c r="C972" s="46"/>
      <c r="D972" s="44">
        <v>0.5</v>
      </c>
      <c r="E972" s="44">
        <v>2.61</v>
      </c>
      <c r="F972" s="44">
        <v>9.9700000000000006</v>
      </c>
      <c r="G972" s="44">
        <v>0.68</v>
      </c>
      <c r="H972" s="44">
        <v>1.77</v>
      </c>
      <c r="I972" s="44">
        <v>1.01</v>
      </c>
      <c r="J972" s="44">
        <v>1.42</v>
      </c>
      <c r="K972" s="44">
        <v>0.1</v>
      </c>
      <c r="L972" s="44">
        <v>0.2</v>
      </c>
      <c r="M972" s="44">
        <v>7.0000000000000007E-2</v>
      </c>
      <c r="N972" s="44">
        <v>1.08</v>
      </c>
      <c r="O972" s="44">
        <v>0.21</v>
      </c>
      <c r="P972" s="44">
        <v>7.87</v>
      </c>
      <c r="Q972" s="44">
        <v>0.38</v>
      </c>
      <c r="R972" s="44">
        <v>1.24</v>
      </c>
      <c r="S972" s="44">
        <v>0.37</v>
      </c>
      <c r="T972" s="44">
        <v>0.35</v>
      </c>
      <c r="U972" s="44">
        <v>0.7</v>
      </c>
      <c r="V972" s="44">
        <v>0.38</v>
      </c>
      <c r="W972" s="44">
        <v>2.52</v>
      </c>
      <c r="X972" s="44">
        <v>0.83</v>
      </c>
      <c r="Y972" s="44">
        <v>0.02</v>
      </c>
      <c r="Z972" s="44">
        <v>0.67</v>
      </c>
      <c r="AA972" s="44">
        <v>0.02</v>
      </c>
      <c r="AB972" s="155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B973" s="3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BM973" s="55"/>
    </row>
    <row r="974" spans="1:65" ht="15">
      <c r="B974" s="8" t="s">
        <v>551</v>
      </c>
      <c r="BM974" s="27" t="s">
        <v>67</v>
      </c>
    </row>
    <row r="975" spans="1:65" ht="15">
      <c r="A975" s="24" t="s">
        <v>64</v>
      </c>
      <c r="B975" s="18" t="s">
        <v>111</v>
      </c>
      <c r="C975" s="15" t="s">
        <v>112</v>
      </c>
      <c r="D975" s="16" t="s">
        <v>231</v>
      </c>
      <c r="E975" s="17" t="s">
        <v>231</v>
      </c>
      <c r="F975" s="17" t="s">
        <v>231</v>
      </c>
      <c r="G975" s="17" t="s">
        <v>231</v>
      </c>
      <c r="H975" s="17" t="s">
        <v>231</v>
      </c>
      <c r="I975" s="17" t="s">
        <v>231</v>
      </c>
      <c r="J975" s="17" t="s">
        <v>231</v>
      </c>
      <c r="K975" s="17" t="s">
        <v>231</v>
      </c>
      <c r="L975" s="17" t="s">
        <v>231</v>
      </c>
      <c r="M975" s="17" t="s">
        <v>231</v>
      </c>
      <c r="N975" s="17" t="s">
        <v>231</v>
      </c>
      <c r="O975" s="17" t="s">
        <v>231</v>
      </c>
      <c r="P975" s="17" t="s">
        <v>231</v>
      </c>
      <c r="Q975" s="17" t="s">
        <v>231</v>
      </c>
      <c r="R975" s="17" t="s">
        <v>231</v>
      </c>
      <c r="S975" s="17" t="s">
        <v>231</v>
      </c>
      <c r="T975" s="17" t="s">
        <v>231</v>
      </c>
      <c r="U975" s="17" t="s">
        <v>231</v>
      </c>
      <c r="V975" s="17" t="s">
        <v>231</v>
      </c>
      <c r="W975" s="17" t="s">
        <v>231</v>
      </c>
      <c r="X975" s="17" t="s">
        <v>231</v>
      </c>
      <c r="Y975" s="155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7">
        <v>1</v>
      </c>
    </row>
    <row r="976" spans="1:65">
      <c r="A976" s="29"/>
      <c r="B976" s="19" t="s">
        <v>232</v>
      </c>
      <c r="C976" s="9" t="s">
        <v>232</v>
      </c>
      <c r="D976" s="153" t="s">
        <v>234</v>
      </c>
      <c r="E976" s="154" t="s">
        <v>235</v>
      </c>
      <c r="F976" s="154" t="s">
        <v>237</v>
      </c>
      <c r="G976" s="154" t="s">
        <v>240</v>
      </c>
      <c r="H976" s="154" t="s">
        <v>241</v>
      </c>
      <c r="I976" s="154" t="s">
        <v>242</v>
      </c>
      <c r="J976" s="154" t="s">
        <v>243</v>
      </c>
      <c r="K976" s="154" t="s">
        <v>245</v>
      </c>
      <c r="L976" s="154" t="s">
        <v>246</v>
      </c>
      <c r="M976" s="154" t="s">
        <v>248</v>
      </c>
      <c r="N976" s="154" t="s">
        <v>249</v>
      </c>
      <c r="O976" s="154" t="s">
        <v>251</v>
      </c>
      <c r="P976" s="154" t="s">
        <v>252</v>
      </c>
      <c r="Q976" s="154" t="s">
        <v>253</v>
      </c>
      <c r="R976" s="154" t="s">
        <v>254</v>
      </c>
      <c r="S976" s="154" t="s">
        <v>256</v>
      </c>
      <c r="T976" s="154" t="s">
        <v>260</v>
      </c>
      <c r="U976" s="154" t="s">
        <v>261</v>
      </c>
      <c r="V976" s="154" t="s">
        <v>262</v>
      </c>
      <c r="W976" s="154" t="s">
        <v>263</v>
      </c>
      <c r="X976" s="154" t="s">
        <v>264</v>
      </c>
      <c r="Y976" s="155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7" t="s">
        <v>3</v>
      </c>
    </row>
    <row r="977" spans="1:65">
      <c r="A977" s="29"/>
      <c r="B977" s="19"/>
      <c r="C977" s="9"/>
      <c r="D977" s="10" t="s">
        <v>299</v>
      </c>
      <c r="E977" s="11" t="s">
        <v>300</v>
      </c>
      <c r="F977" s="11" t="s">
        <v>299</v>
      </c>
      <c r="G977" s="11" t="s">
        <v>299</v>
      </c>
      <c r="H977" s="11" t="s">
        <v>300</v>
      </c>
      <c r="I977" s="11" t="s">
        <v>299</v>
      </c>
      <c r="J977" s="11" t="s">
        <v>300</v>
      </c>
      <c r="K977" s="11" t="s">
        <v>300</v>
      </c>
      <c r="L977" s="11" t="s">
        <v>115</v>
      </c>
      <c r="M977" s="11" t="s">
        <v>300</v>
      </c>
      <c r="N977" s="11" t="s">
        <v>299</v>
      </c>
      <c r="O977" s="11" t="s">
        <v>300</v>
      </c>
      <c r="P977" s="11" t="s">
        <v>300</v>
      </c>
      <c r="Q977" s="11" t="s">
        <v>299</v>
      </c>
      <c r="R977" s="11" t="s">
        <v>300</v>
      </c>
      <c r="S977" s="11" t="s">
        <v>299</v>
      </c>
      <c r="T977" s="11" t="s">
        <v>300</v>
      </c>
      <c r="U977" s="11" t="s">
        <v>300</v>
      </c>
      <c r="V977" s="11" t="s">
        <v>299</v>
      </c>
      <c r="W977" s="11" t="s">
        <v>299</v>
      </c>
      <c r="X977" s="11" t="s">
        <v>299</v>
      </c>
      <c r="Y977" s="155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7">
        <v>2</v>
      </c>
    </row>
    <row r="978" spans="1:65">
      <c r="A978" s="29"/>
      <c r="B978" s="19"/>
      <c r="C978" s="9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155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7">
        <v>3</v>
      </c>
    </row>
    <row r="979" spans="1:65">
      <c r="A979" s="29"/>
      <c r="B979" s="18">
        <v>1</v>
      </c>
      <c r="C979" s="14">
        <v>1</v>
      </c>
      <c r="D979" s="21">
        <v>1.46</v>
      </c>
      <c r="E979" s="148">
        <v>1.5</v>
      </c>
      <c r="F979" s="21">
        <v>1.43</v>
      </c>
      <c r="G979" s="148">
        <v>1</v>
      </c>
      <c r="H979" s="148">
        <v>1</v>
      </c>
      <c r="I979" s="148">
        <v>1.5</v>
      </c>
      <c r="J979" s="21">
        <v>1.43</v>
      </c>
      <c r="K979" s="21">
        <v>1.51</v>
      </c>
      <c r="L979" s="21">
        <v>1.44</v>
      </c>
      <c r="M979" s="21">
        <v>1.45</v>
      </c>
      <c r="N979" s="21">
        <v>1.58</v>
      </c>
      <c r="O979" s="21">
        <v>1.36</v>
      </c>
      <c r="P979" s="148">
        <v>1.4</v>
      </c>
      <c r="Q979" s="21">
        <v>1.43</v>
      </c>
      <c r="R979" s="21">
        <v>1.42</v>
      </c>
      <c r="S979" s="149">
        <v>1.62</v>
      </c>
      <c r="T979" s="21">
        <v>1.47</v>
      </c>
      <c r="U979" s="148">
        <v>1.1100000000000001</v>
      </c>
      <c r="V979" s="149">
        <v>1.53</v>
      </c>
      <c r="W979" s="21">
        <v>1.48</v>
      </c>
      <c r="X979" s="21">
        <v>1.49</v>
      </c>
      <c r="Y979" s="155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7">
        <v>1</v>
      </c>
    </row>
    <row r="980" spans="1:65">
      <c r="A980" s="29"/>
      <c r="B980" s="19">
        <v>1</v>
      </c>
      <c r="C980" s="9">
        <v>2</v>
      </c>
      <c r="D980" s="11">
        <v>1.43</v>
      </c>
      <c r="E980" s="150">
        <v>1.5</v>
      </c>
      <c r="F980" s="11">
        <v>1.4</v>
      </c>
      <c r="G980" s="150">
        <v>1</v>
      </c>
      <c r="H980" s="150">
        <v>1</v>
      </c>
      <c r="I980" s="150">
        <v>1.5</v>
      </c>
      <c r="J980" s="11">
        <v>1.43</v>
      </c>
      <c r="K980" s="11">
        <v>1.55</v>
      </c>
      <c r="L980" s="11">
        <v>1.44</v>
      </c>
      <c r="M980" s="11">
        <v>1.49</v>
      </c>
      <c r="N980" s="11">
        <v>1.53</v>
      </c>
      <c r="O980" s="11">
        <v>1.39</v>
      </c>
      <c r="P980" s="150">
        <v>1.4</v>
      </c>
      <c r="Q980" s="11">
        <v>1.41</v>
      </c>
      <c r="R980" s="11">
        <v>1.37</v>
      </c>
      <c r="S980" s="11">
        <v>1.46</v>
      </c>
      <c r="T980" s="11">
        <v>1.46</v>
      </c>
      <c r="U980" s="150">
        <v>1.2</v>
      </c>
      <c r="V980" s="11">
        <v>1.44</v>
      </c>
      <c r="W980" s="11">
        <v>1.48</v>
      </c>
      <c r="X980" s="11">
        <v>1.39</v>
      </c>
      <c r="Y980" s="155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7">
        <v>26</v>
      </c>
    </row>
    <row r="981" spans="1:65">
      <c r="A981" s="29"/>
      <c r="B981" s="19">
        <v>1</v>
      </c>
      <c r="C981" s="9">
        <v>3</v>
      </c>
      <c r="D981" s="11">
        <v>1.46</v>
      </c>
      <c r="E981" s="150">
        <v>1.4</v>
      </c>
      <c r="F981" s="11">
        <v>1.44</v>
      </c>
      <c r="G981" s="150">
        <v>0.95</v>
      </c>
      <c r="H981" s="150">
        <v>0.9</v>
      </c>
      <c r="I981" s="150">
        <v>1.5</v>
      </c>
      <c r="J981" s="11">
        <v>1.42</v>
      </c>
      <c r="K981" s="11">
        <v>1.53</v>
      </c>
      <c r="L981" s="11">
        <v>1.42</v>
      </c>
      <c r="M981" s="11">
        <v>1.43</v>
      </c>
      <c r="N981" s="11">
        <v>1.45</v>
      </c>
      <c r="O981" s="11">
        <v>1.36</v>
      </c>
      <c r="P981" s="150">
        <v>1.4</v>
      </c>
      <c r="Q981" s="11">
        <v>1.42</v>
      </c>
      <c r="R981" s="11">
        <v>1.4</v>
      </c>
      <c r="S981" s="11">
        <v>1.49</v>
      </c>
      <c r="T981" s="11">
        <v>1.45</v>
      </c>
      <c r="U981" s="150">
        <v>1.2</v>
      </c>
      <c r="V981" s="11">
        <v>1.39</v>
      </c>
      <c r="W981" s="11">
        <v>1.4</v>
      </c>
      <c r="X981" s="11">
        <v>1.39</v>
      </c>
      <c r="Y981" s="155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7">
        <v>16</v>
      </c>
    </row>
    <row r="982" spans="1:65">
      <c r="A982" s="29"/>
      <c r="B982" s="19">
        <v>1</v>
      </c>
      <c r="C982" s="9">
        <v>4</v>
      </c>
      <c r="D982" s="11">
        <v>1.45</v>
      </c>
      <c r="E982" s="150">
        <v>1.4</v>
      </c>
      <c r="F982" s="11">
        <v>1.41</v>
      </c>
      <c r="G982" s="150">
        <v>0.9</v>
      </c>
      <c r="H982" s="150">
        <v>1</v>
      </c>
      <c r="I982" s="150">
        <v>1.5</v>
      </c>
      <c r="J982" s="11">
        <v>1.43</v>
      </c>
      <c r="K982" s="11">
        <v>1.55</v>
      </c>
      <c r="L982" s="11">
        <v>1.47</v>
      </c>
      <c r="M982" s="11">
        <v>1.46</v>
      </c>
      <c r="N982" s="11">
        <v>1.5</v>
      </c>
      <c r="O982" s="11">
        <v>1.39</v>
      </c>
      <c r="P982" s="150">
        <v>1.4</v>
      </c>
      <c r="Q982" s="11">
        <v>1.4</v>
      </c>
      <c r="R982" s="11">
        <v>1.36</v>
      </c>
      <c r="S982" s="11">
        <v>1.53</v>
      </c>
      <c r="T982" s="11">
        <v>1.48</v>
      </c>
      <c r="U982" s="150">
        <v>1.3</v>
      </c>
      <c r="V982" s="11">
        <v>1.43</v>
      </c>
      <c r="W982" s="11">
        <v>1.41</v>
      </c>
      <c r="X982" s="11">
        <v>1.44</v>
      </c>
      <c r="Y982" s="155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7">
        <v>1.446577777777778</v>
      </c>
    </row>
    <row r="983" spans="1:65">
      <c r="A983" s="29"/>
      <c r="B983" s="19">
        <v>1</v>
      </c>
      <c r="C983" s="9">
        <v>5</v>
      </c>
      <c r="D983" s="151">
        <v>1.39</v>
      </c>
      <c r="E983" s="150">
        <v>1.5</v>
      </c>
      <c r="F983" s="11">
        <v>1.45</v>
      </c>
      <c r="G983" s="150">
        <v>1</v>
      </c>
      <c r="H983" s="150">
        <v>1</v>
      </c>
      <c r="I983" s="150">
        <v>1.5</v>
      </c>
      <c r="J983" s="11">
        <v>1.44</v>
      </c>
      <c r="K983" s="11">
        <v>1.54</v>
      </c>
      <c r="L983" s="11">
        <v>1.42</v>
      </c>
      <c r="M983" s="11">
        <v>1.46</v>
      </c>
      <c r="N983" s="11">
        <v>1.56</v>
      </c>
      <c r="O983" s="11">
        <v>1.39</v>
      </c>
      <c r="P983" s="150">
        <v>1.4</v>
      </c>
      <c r="Q983" s="11">
        <v>1.45</v>
      </c>
      <c r="R983" s="11">
        <v>1.4</v>
      </c>
      <c r="S983" s="11">
        <v>1.54</v>
      </c>
      <c r="T983" s="11">
        <v>1.49</v>
      </c>
      <c r="U983" s="150">
        <v>1.1100000000000001</v>
      </c>
      <c r="V983" s="11">
        <v>1.42</v>
      </c>
      <c r="W983" s="11">
        <v>1.43</v>
      </c>
      <c r="X983" s="11">
        <v>1.38</v>
      </c>
      <c r="Y983" s="155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7">
        <v>65</v>
      </c>
    </row>
    <row r="984" spans="1:65">
      <c r="A984" s="29"/>
      <c r="B984" s="19">
        <v>1</v>
      </c>
      <c r="C984" s="9">
        <v>6</v>
      </c>
      <c r="D984" s="11">
        <v>1.45</v>
      </c>
      <c r="E984" s="150">
        <v>1.4</v>
      </c>
      <c r="F984" s="11">
        <v>1.41</v>
      </c>
      <c r="G984" s="150">
        <v>0.9</v>
      </c>
      <c r="H984" s="150">
        <v>0.9</v>
      </c>
      <c r="I984" s="150">
        <v>1.5</v>
      </c>
      <c r="J984" s="11">
        <v>1.46</v>
      </c>
      <c r="K984" s="11">
        <v>1.48</v>
      </c>
      <c r="L984" s="11">
        <v>1.47</v>
      </c>
      <c r="M984" s="11">
        <v>1.49</v>
      </c>
      <c r="N984" s="11">
        <v>1.52</v>
      </c>
      <c r="O984" s="11">
        <v>1.37</v>
      </c>
      <c r="P984" s="150">
        <v>1.4</v>
      </c>
      <c r="Q984" s="11">
        <v>1.4</v>
      </c>
      <c r="R984" s="11">
        <v>1.38</v>
      </c>
      <c r="S984" s="11">
        <v>1.5</v>
      </c>
      <c r="T984" s="11">
        <v>1.46</v>
      </c>
      <c r="U984" s="150">
        <v>1.1499999999999999</v>
      </c>
      <c r="V984" s="11">
        <v>1.41</v>
      </c>
      <c r="W984" s="11">
        <v>1.41</v>
      </c>
      <c r="X984" s="11">
        <v>1.46</v>
      </c>
      <c r="Y984" s="155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29"/>
      <c r="B985" s="20" t="s">
        <v>273</v>
      </c>
      <c r="C985" s="12"/>
      <c r="D985" s="22">
        <v>1.4399999999999997</v>
      </c>
      <c r="E985" s="22">
        <v>1.4500000000000002</v>
      </c>
      <c r="F985" s="22">
        <v>1.4233333333333331</v>
      </c>
      <c r="G985" s="22">
        <v>0.95833333333333337</v>
      </c>
      <c r="H985" s="22">
        <v>0.96666666666666679</v>
      </c>
      <c r="I985" s="22">
        <v>1.5</v>
      </c>
      <c r="J985" s="22">
        <v>1.4349999999999998</v>
      </c>
      <c r="K985" s="22">
        <v>1.5266666666666666</v>
      </c>
      <c r="L985" s="22">
        <v>1.4433333333333334</v>
      </c>
      <c r="M985" s="22">
        <v>1.4633333333333332</v>
      </c>
      <c r="N985" s="22">
        <v>1.5233333333333334</v>
      </c>
      <c r="O985" s="22">
        <v>1.3766666666666667</v>
      </c>
      <c r="P985" s="22">
        <v>1.4000000000000001</v>
      </c>
      <c r="Q985" s="22">
        <v>1.4183333333333332</v>
      </c>
      <c r="R985" s="22">
        <v>1.388333333333333</v>
      </c>
      <c r="S985" s="22">
        <v>1.5233333333333334</v>
      </c>
      <c r="T985" s="22">
        <v>1.468333333333333</v>
      </c>
      <c r="U985" s="22">
        <v>1.1783333333333335</v>
      </c>
      <c r="V985" s="22">
        <v>1.4366666666666665</v>
      </c>
      <c r="W985" s="22">
        <v>1.4349999999999998</v>
      </c>
      <c r="X985" s="22">
        <v>1.4249999999999998</v>
      </c>
      <c r="Y985" s="155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29"/>
      <c r="B986" s="3" t="s">
        <v>274</v>
      </c>
      <c r="C986" s="28"/>
      <c r="D986" s="11">
        <v>1.45</v>
      </c>
      <c r="E986" s="11">
        <v>1.45</v>
      </c>
      <c r="F986" s="11">
        <v>1.42</v>
      </c>
      <c r="G986" s="11">
        <v>0.97499999999999998</v>
      </c>
      <c r="H986" s="11">
        <v>1</v>
      </c>
      <c r="I986" s="11">
        <v>1.5</v>
      </c>
      <c r="J986" s="11">
        <v>1.43</v>
      </c>
      <c r="K986" s="11">
        <v>1.5350000000000001</v>
      </c>
      <c r="L986" s="11">
        <v>1.44</v>
      </c>
      <c r="M986" s="11">
        <v>1.46</v>
      </c>
      <c r="N986" s="11">
        <v>1.5249999999999999</v>
      </c>
      <c r="O986" s="11">
        <v>1.38</v>
      </c>
      <c r="P986" s="11">
        <v>1.4</v>
      </c>
      <c r="Q986" s="11">
        <v>1.415</v>
      </c>
      <c r="R986" s="11">
        <v>1.39</v>
      </c>
      <c r="S986" s="11">
        <v>1.5150000000000001</v>
      </c>
      <c r="T986" s="11">
        <v>1.4649999999999999</v>
      </c>
      <c r="U986" s="11">
        <v>1.1749999999999998</v>
      </c>
      <c r="V986" s="11">
        <v>1.4249999999999998</v>
      </c>
      <c r="W986" s="11">
        <v>1.42</v>
      </c>
      <c r="X986" s="11">
        <v>1.415</v>
      </c>
      <c r="Y986" s="155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29"/>
      <c r="B987" s="3" t="s">
        <v>275</v>
      </c>
      <c r="C987" s="28"/>
      <c r="D987" s="23">
        <v>2.6832815729997499E-2</v>
      </c>
      <c r="E987" s="23">
        <v>5.4772255750516662E-2</v>
      </c>
      <c r="F987" s="23">
        <v>1.9663841605003517E-2</v>
      </c>
      <c r="G987" s="23">
        <v>4.915960401250874E-2</v>
      </c>
      <c r="H987" s="23">
        <v>5.1639777949432218E-2</v>
      </c>
      <c r="I987" s="23">
        <v>0</v>
      </c>
      <c r="J987" s="23">
        <v>1.3784048752090234E-2</v>
      </c>
      <c r="K987" s="23">
        <v>2.7325202042558953E-2</v>
      </c>
      <c r="L987" s="23">
        <v>2.2509257354845533E-2</v>
      </c>
      <c r="M987" s="23">
        <v>2.3380903889000264E-2</v>
      </c>
      <c r="N987" s="23">
        <v>4.5898438608156053E-2</v>
      </c>
      <c r="O987" s="23">
        <v>1.5055453054181515E-2</v>
      </c>
      <c r="P987" s="23">
        <v>2.4323767777952469E-16</v>
      </c>
      <c r="Q987" s="23">
        <v>1.9407902170679534E-2</v>
      </c>
      <c r="R987" s="23">
        <v>2.2286019533928964E-2</v>
      </c>
      <c r="S987" s="23">
        <v>5.5377492419453882E-2</v>
      </c>
      <c r="T987" s="23">
        <v>1.471960144387976E-2</v>
      </c>
      <c r="U987" s="23">
        <v>7.194905605125522E-2</v>
      </c>
      <c r="V987" s="23">
        <v>4.8853522561496741E-2</v>
      </c>
      <c r="W987" s="23">
        <v>3.6193922141707746E-2</v>
      </c>
      <c r="X987" s="23">
        <v>4.5055521304275287E-2</v>
      </c>
      <c r="Y987" s="207"/>
      <c r="Z987" s="208"/>
      <c r="AA987" s="208"/>
      <c r="AB987" s="208"/>
      <c r="AC987" s="208"/>
      <c r="AD987" s="208"/>
      <c r="AE987" s="208"/>
      <c r="AF987" s="208"/>
      <c r="AG987" s="208"/>
      <c r="AH987" s="208"/>
      <c r="AI987" s="208"/>
      <c r="AJ987" s="208"/>
      <c r="AK987" s="208"/>
      <c r="AL987" s="208"/>
      <c r="AM987" s="208"/>
      <c r="AN987" s="208"/>
      <c r="AO987" s="208"/>
      <c r="AP987" s="208"/>
      <c r="AQ987" s="208"/>
      <c r="AR987" s="208"/>
      <c r="AS987" s="208"/>
      <c r="AT987" s="208"/>
      <c r="AU987" s="208"/>
      <c r="AV987" s="208"/>
      <c r="AW987" s="208"/>
      <c r="AX987" s="208"/>
      <c r="AY987" s="208"/>
      <c r="AZ987" s="208"/>
      <c r="BA987" s="208"/>
      <c r="BB987" s="208"/>
      <c r="BC987" s="208"/>
      <c r="BD987" s="208"/>
      <c r="BE987" s="208"/>
      <c r="BF987" s="208"/>
      <c r="BG987" s="208"/>
      <c r="BH987" s="208"/>
      <c r="BI987" s="208"/>
      <c r="BJ987" s="208"/>
      <c r="BK987" s="208"/>
      <c r="BL987" s="208"/>
      <c r="BM987" s="56"/>
    </row>
    <row r="988" spans="1:65">
      <c r="A988" s="29"/>
      <c r="B988" s="3" t="s">
        <v>87</v>
      </c>
      <c r="C988" s="28"/>
      <c r="D988" s="13">
        <v>1.8633899812498265E-2</v>
      </c>
      <c r="E988" s="13">
        <v>3.7773969483114934E-2</v>
      </c>
      <c r="F988" s="13">
        <v>1.3815345389932216E-2</v>
      </c>
      <c r="G988" s="13">
        <v>5.1296978100009119E-2</v>
      </c>
      <c r="H988" s="13">
        <v>5.3420459947688494E-2</v>
      </c>
      <c r="I988" s="13">
        <v>0</v>
      </c>
      <c r="J988" s="13">
        <v>9.6056088864740312E-3</v>
      </c>
      <c r="K988" s="13">
        <v>1.7898603958008047E-2</v>
      </c>
      <c r="L988" s="13">
        <v>1.5595328421371039E-2</v>
      </c>
      <c r="M988" s="13">
        <v>1.5977838648519545E-2</v>
      </c>
      <c r="N988" s="13">
        <v>3.013026604474139E-2</v>
      </c>
      <c r="O988" s="13">
        <v>1.0936164446136694E-2</v>
      </c>
      <c r="P988" s="13">
        <v>1.7374119841394619E-16</v>
      </c>
      <c r="Q988" s="13">
        <v>1.3683597300126582E-2</v>
      </c>
      <c r="R988" s="13">
        <v>1.6052355006431433E-2</v>
      </c>
      <c r="S988" s="13">
        <v>3.6352839662661188E-2</v>
      </c>
      <c r="T988" s="13">
        <v>1.0024700188794391E-2</v>
      </c>
      <c r="U988" s="13">
        <v>6.1060019279707396E-2</v>
      </c>
      <c r="V988" s="13">
        <v>3.4004772084568501E-2</v>
      </c>
      <c r="W988" s="13">
        <v>2.5222245394918293E-2</v>
      </c>
      <c r="X988" s="13">
        <v>3.1617909687210732E-2</v>
      </c>
      <c r="Y988" s="155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29"/>
      <c r="B989" s="3" t="s">
        <v>276</v>
      </c>
      <c r="C989" s="28"/>
      <c r="D989" s="13">
        <v>-4.5471303920366912E-3</v>
      </c>
      <c r="E989" s="13">
        <v>2.3657367580189881E-3</v>
      </c>
      <c r="F989" s="13">
        <v>-1.6068575642128824E-2</v>
      </c>
      <c r="G989" s="13">
        <v>-0.3375168981197002</v>
      </c>
      <c r="H989" s="13">
        <v>-0.33175617549465408</v>
      </c>
      <c r="I989" s="13">
        <v>3.6930072508295275E-2</v>
      </c>
      <c r="J989" s="13">
        <v>-8.0035639670642533E-3</v>
      </c>
      <c r="K989" s="13">
        <v>5.5364384908442643E-2</v>
      </c>
      <c r="L989" s="13">
        <v>-2.2428413420180204E-3</v>
      </c>
      <c r="M989" s="13">
        <v>1.1582892958092339E-2</v>
      </c>
      <c r="N989" s="13">
        <v>5.3060095858424416E-2</v>
      </c>
      <c r="O989" s="13">
        <v>-4.8328622342386773E-2</v>
      </c>
      <c r="P989" s="13">
        <v>-3.2198598992257632E-2</v>
      </c>
      <c r="Q989" s="13">
        <v>-1.9525009217156386E-2</v>
      </c>
      <c r="R989" s="13">
        <v>-4.0263610667322425E-2</v>
      </c>
      <c r="S989" s="13">
        <v>5.3060095858424416E-2</v>
      </c>
      <c r="T989" s="13">
        <v>1.5039326533119901E-2</v>
      </c>
      <c r="U989" s="13">
        <v>-0.18543382081848347</v>
      </c>
      <c r="V989" s="13">
        <v>-6.851419442055029E-3</v>
      </c>
      <c r="W989" s="13">
        <v>-8.0035639670642533E-3</v>
      </c>
      <c r="X989" s="13">
        <v>-1.49164311171196E-2</v>
      </c>
      <c r="Y989" s="155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29"/>
      <c r="B990" s="45" t="s">
        <v>277</v>
      </c>
      <c r="C990" s="46"/>
      <c r="D990" s="44">
        <v>0.12</v>
      </c>
      <c r="E990" s="44" t="s">
        <v>278</v>
      </c>
      <c r="F990" s="44">
        <v>0.28000000000000003</v>
      </c>
      <c r="G990" s="44">
        <v>11.34</v>
      </c>
      <c r="H990" s="44" t="s">
        <v>278</v>
      </c>
      <c r="I990" s="44" t="s">
        <v>278</v>
      </c>
      <c r="J990" s="44">
        <v>0</v>
      </c>
      <c r="K990" s="44">
        <v>2.1800000000000002</v>
      </c>
      <c r="L990" s="44">
        <v>0.2</v>
      </c>
      <c r="M990" s="44">
        <v>0.67</v>
      </c>
      <c r="N990" s="44">
        <v>2.1</v>
      </c>
      <c r="O990" s="44">
        <v>1.39</v>
      </c>
      <c r="P990" s="44" t="s">
        <v>278</v>
      </c>
      <c r="Q990" s="44">
        <v>0.4</v>
      </c>
      <c r="R990" s="44">
        <v>1.1100000000000001</v>
      </c>
      <c r="S990" s="44">
        <v>2.1</v>
      </c>
      <c r="T990" s="44">
        <v>0.79</v>
      </c>
      <c r="U990" s="44">
        <v>6.11</v>
      </c>
      <c r="V990" s="44">
        <v>0.04</v>
      </c>
      <c r="W990" s="44">
        <v>0</v>
      </c>
      <c r="X990" s="44">
        <v>0.24</v>
      </c>
      <c r="Y990" s="155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B991" s="30" t="s">
        <v>322</v>
      </c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BM991" s="55"/>
    </row>
    <row r="992" spans="1:65">
      <c r="BM992" s="55"/>
    </row>
    <row r="993" spans="1:65" ht="15">
      <c r="B993" s="8" t="s">
        <v>552</v>
      </c>
      <c r="BM993" s="27" t="s">
        <v>67</v>
      </c>
    </row>
    <row r="994" spans="1:65" ht="15">
      <c r="A994" s="24" t="s">
        <v>65</v>
      </c>
      <c r="B994" s="18" t="s">
        <v>111</v>
      </c>
      <c r="C994" s="15" t="s">
        <v>112</v>
      </c>
      <c r="D994" s="16" t="s">
        <v>231</v>
      </c>
      <c r="E994" s="17" t="s">
        <v>231</v>
      </c>
      <c r="F994" s="17" t="s">
        <v>231</v>
      </c>
      <c r="G994" s="17" t="s">
        <v>231</v>
      </c>
      <c r="H994" s="17" t="s">
        <v>231</v>
      </c>
      <c r="I994" s="17" t="s">
        <v>231</v>
      </c>
      <c r="J994" s="17" t="s">
        <v>231</v>
      </c>
      <c r="K994" s="17" t="s">
        <v>231</v>
      </c>
      <c r="L994" s="17" t="s">
        <v>231</v>
      </c>
      <c r="M994" s="17" t="s">
        <v>231</v>
      </c>
      <c r="N994" s="17" t="s">
        <v>231</v>
      </c>
      <c r="O994" s="155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7">
        <v>1</v>
      </c>
    </row>
    <row r="995" spans="1:65">
      <c r="A995" s="29"/>
      <c r="B995" s="19" t="s">
        <v>232</v>
      </c>
      <c r="C995" s="9" t="s">
        <v>232</v>
      </c>
      <c r="D995" s="153" t="s">
        <v>235</v>
      </c>
      <c r="E995" s="154" t="s">
        <v>240</v>
      </c>
      <c r="F995" s="154" t="s">
        <v>241</v>
      </c>
      <c r="G995" s="154" t="s">
        <v>243</v>
      </c>
      <c r="H995" s="154" t="s">
        <v>245</v>
      </c>
      <c r="I995" s="154" t="s">
        <v>249</v>
      </c>
      <c r="J995" s="154" t="s">
        <v>251</v>
      </c>
      <c r="K995" s="154" t="s">
        <v>252</v>
      </c>
      <c r="L995" s="154" t="s">
        <v>256</v>
      </c>
      <c r="M995" s="154" t="s">
        <v>260</v>
      </c>
      <c r="N995" s="154" t="s">
        <v>261</v>
      </c>
      <c r="O995" s="155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7" t="s">
        <v>3</v>
      </c>
    </row>
    <row r="996" spans="1:65">
      <c r="A996" s="29"/>
      <c r="B996" s="19"/>
      <c r="C996" s="9"/>
      <c r="D996" s="10" t="s">
        <v>300</v>
      </c>
      <c r="E996" s="11" t="s">
        <v>299</v>
      </c>
      <c r="F996" s="11" t="s">
        <v>300</v>
      </c>
      <c r="G996" s="11" t="s">
        <v>300</v>
      </c>
      <c r="H996" s="11" t="s">
        <v>300</v>
      </c>
      <c r="I996" s="11" t="s">
        <v>299</v>
      </c>
      <c r="J996" s="11" t="s">
        <v>300</v>
      </c>
      <c r="K996" s="11" t="s">
        <v>300</v>
      </c>
      <c r="L996" s="11" t="s">
        <v>299</v>
      </c>
      <c r="M996" s="11" t="s">
        <v>300</v>
      </c>
      <c r="N996" s="11" t="s">
        <v>300</v>
      </c>
      <c r="O996" s="155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7">
        <v>2</v>
      </c>
    </row>
    <row r="997" spans="1:65">
      <c r="A997" s="29"/>
      <c r="B997" s="19"/>
      <c r="C997" s="9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155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7">
        <v>2</v>
      </c>
    </row>
    <row r="998" spans="1:65">
      <c r="A998" s="29"/>
      <c r="B998" s="18">
        <v>1</v>
      </c>
      <c r="C998" s="14">
        <v>1</v>
      </c>
      <c r="D998" s="21">
        <v>0.32</v>
      </c>
      <c r="E998" s="21">
        <v>0.25</v>
      </c>
      <c r="F998" s="21">
        <v>0.3</v>
      </c>
      <c r="G998" s="21">
        <v>0.32</v>
      </c>
      <c r="H998" s="21">
        <v>0.36</v>
      </c>
      <c r="I998" s="148">
        <v>0.3</v>
      </c>
      <c r="J998" s="21">
        <v>0.3</v>
      </c>
      <c r="K998" s="21">
        <v>0.28000000000000003</v>
      </c>
      <c r="L998" s="148">
        <v>0.3</v>
      </c>
      <c r="M998" s="148">
        <v>0.3</v>
      </c>
      <c r="N998" s="21">
        <v>0.26</v>
      </c>
      <c r="O998" s="155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7">
        <v>1</v>
      </c>
    </row>
    <row r="999" spans="1:65">
      <c r="A999" s="29"/>
      <c r="B999" s="19">
        <v>1</v>
      </c>
      <c r="C999" s="9">
        <v>2</v>
      </c>
      <c r="D999" s="11">
        <v>0.32</v>
      </c>
      <c r="E999" s="11">
        <v>0.25</v>
      </c>
      <c r="F999" s="11">
        <v>0.35</v>
      </c>
      <c r="G999" s="11">
        <v>0.32</v>
      </c>
      <c r="H999" s="11">
        <v>0.33</v>
      </c>
      <c r="I999" s="150">
        <v>0.3</v>
      </c>
      <c r="J999" s="11">
        <v>0.28000000000000003</v>
      </c>
      <c r="K999" s="11">
        <v>0.28000000000000003</v>
      </c>
      <c r="L999" s="150">
        <v>0.3</v>
      </c>
      <c r="M999" s="150">
        <v>0.3</v>
      </c>
      <c r="N999" s="11">
        <v>0.23</v>
      </c>
      <c r="O999" s="155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7">
        <v>27</v>
      </c>
    </row>
    <row r="1000" spans="1:65">
      <c r="A1000" s="29"/>
      <c r="B1000" s="19">
        <v>1</v>
      </c>
      <c r="C1000" s="9">
        <v>3</v>
      </c>
      <c r="D1000" s="11">
        <v>0.32</v>
      </c>
      <c r="E1000" s="11">
        <v>0.25</v>
      </c>
      <c r="F1000" s="11">
        <v>0.3</v>
      </c>
      <c r="G1000" s="11">
        <v>0.32</v>
      </c>
      <c r="H1000" s="11">
        <v>0.33</v>
      </c>
      <c r="I1000" s="150">
        <v>0.3</v>
      </c>
      <c r="J1000" s="11">
        <v>0.28000000000000003</v>
      </c>
      <c r="K1000" s="11">
        <v>0.28000000000000003</v>
      </c>
      <c r="L1000" s="150">
        <v>0.3</v>
      </c>
      <c r="M1000" s="150">
        <v>0.3</v>
      </c>
      <c r="N1000" s="11">
        <v>0.27</v>
      </c>
      <c r="O1000" s="155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7">
        <v>16</v>
      </c>
    </row>
    <row r="1001" spans="1:65">
      <c r="A1001" s="29"/>
      <c r="B1001" s="19">
        <v>1</v>
      </c>
      <c r="C1001" s="9">
        <v>4</v>
      </c>
      <c r="D1001" s="11">
        <v>0.32</v>
      </c>
      <c r="E1001" s="11">
        <v>0.25</v>
      </c>
      <c r="F1001" s="11">
        <v>0.3</v>
      </c>
      <c r="G1001" s="11">
        <v>0.31</v>
      </c>
      <c r="H1001" s="11">
        <v>0.34</v>
      </c>
      <c r="I1001" s="150">
        <v>0.3</v>
      </c>
      <c r="J1001" s="11">
        <v>0.28000000000000003</v>
      </c>
      <c r="K1001" s="11">
        <v>0.28000000000000003</v>
      </c>
      <c r="L1001" s="150">
        <v>0.3</v>
      </c>
      <c r="M1001" s="150">
        <v>0.3</v>
      </c>
      <c r="N1001" s="11">
        <v>0.21</v>
      </c>
      <c r="O1001" s="155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7">
        <v>0.29416666666666669</v>
      </c>
    </row>
    <row r="1002" spans="1:65">
      <c r="A1002" s="29"/>
      <c r="B1002" s="19">
        <v>1</v>
      </c>
      <c r="C1002" s="9">
        <v>5</v>
      </c>
      <c r="D1002" s="11">
        <v>0.34</v>
      </c>
      <c r="E1002" s="11">
        <v>0.25</v>
      </c>
      <c r="F1002" s="11">
        <v>0.3</v>
      </c>
      <c r="G1002" s="11">
        <v>0.31</v>
      </c>
      <c r="H1002" s="11">
        <v>0.35</v>
      </c>
      <c r="I1002" s="150">
        <v>0.3</v>
      </c>
      <c r="J1002" s="11">
        <v>0.28999999999999998</v>
      </c>
      <c r="K1002" s="11">
        <v>0.26</v>
      </c>
      <c r="L1002" s="150">
        <v>0.3</v>
      </c>
      <c r="M1002" s="150">
        <v>0.3</v>
      </c>
      <c r="N1002" s="11">
        <v>0.23</v>
      </c>
      <c r="O1002" s="155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7">
        <v>66</v>
      </c>
    </row>
    <row r="1003" spans="1:65">
      <c r="A1003" s="29"/>
      <c r="B1003" s="19">
        <v>1</v>
      </c>
      <c r="C1003" s="9">
        <v>6</v>
      </c>
      <c r="D1003" s="11">
        <v>0.34</v>
      </c>
      <c r="E1003" s="11">
        <v>0.25</v>
      </c>
      <c r="F1003" s="11">
        <v>0.35</v>
      </c>
      <c r="G1003" s="11">
        <v>0.33</v>
      </c>
      <c r="H1003" s="11">
        <v>0.35</v>
      </c>
      <c r="I1003" s="150">
        <v>0.3</v>
      </c>
      <c r="J1003" s="11">
        <v>0.27</v>
      </c>
      <c r="K1003" s="11">
        <v>0.27</v>
      </c>
      <c r="L1003" s="150">
        <v>0.3</v>
      </c>
      <c r="M1003" s="150">
        <v>0.3</v>
      </c>
      <c r="N1003" s="11">
        <v>0.24</v>
      </c>
      <c r="O1003" s="155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29"/>
      <c r="B1004" s="20" t="s">
        <v>273</v>
      </c>
      <c r="C1004" s="12"/>
      <c r="D1004" s="22">
        <v>0.32666666666666672</v>
      </c>
      <c r="E1004" s="22">
        <v>0.25</v>
      </c>
      <c r="F1004" s="22">
        <v>0.31666666666666665</v>
      </c>
      <c r="G1004" s="22">
        <v>0.31833333333333336</v>
      </c>
      <c r="H1004" s="22">
        <v>0.34333333333333332</v>
      </c>
      <c r="I1004" s="22">
        <v>0.3</v>
      </c>
      <c r="J1004" s="22">
        <v>0.28333333333333338</v>
      </c>
      <c r="K1004" s="22">
        <v>0.27500000000000002</v>
      </c>
      <c r="L1004" s="22">
        <v>0.3</v>
      </c>
      <c r="M1004" s="22">
        <v>0.3</v>
      </c>
      <c r="N1004" s="22">
        <v>0.24</v>
      </c>
      <c r="O1004" s="155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29"/>
      <c r="B1005" s="3" t="s">
        <v>274</v>
      </c>
      <c r="C1005" s="28"/>
      <c r="D1005" s="11">
        <v>0.32</v>
      </c>
      <c r="E1005" s="11">
        <v>0.25</v>
      </c>
      <c r="F1005" s="11">
        <v>0.3</v>
      </c>
      <c r="G1005" s="11">
        <v>0.32</v>
      </c>
      <c r="H1005" s="11">
        <v>0.34499999999999997</v>
      </c>
      <c r="I1005" s="11">
        <v>0.3</v>
      </c>
      <c r="J1005" s="11">
        <v>0.28000000000000003</v>
      </c>
      <c r="K1005" s="11">
        <v>0.28000000000000003</v>
      </c>
      <c r="L1005" s="11">
        <v>0.3</v>
      </c>
      <c r="M1005" s="11">
        <v>0.3</v>
      </c>
      <c r="N1005" s="11">
        <v>0.23499999999999999</v>
      </c>
      <c r="O1005" s="155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29"/>
      <c r="B1006" s="3" t="s">
        <v>275</v>
      </c>
      <c r="C1006" s="28"/>
      <c r="D1006" s="23">
        <v>1.0327955589886455E-2</v>
      </c>
      <c r="E1006" s="23">
        <v>0</v>
      </c>
      <c r="F1006" s="23">
        <v>2.5819888974716109E-2</v>
      </c>
      <c r="G1006" s="23">
        <v>7.5277265270908156E-3</v>
      </c>
      <c r="H1006" s="23">
        <v>1.2110601416389951E-2</v>
      </c>
      <c r="I1006" s="23">
        <v>0</v>
      </c>
      <c r="J1006" s="23">
        <v>1.0327955589886429E-2</v>
      </c>
      <c r="K1006" s="23">
        <v>8.3666002653407633E-3</v>
      </c>
      <c r="L1006" s="23">
        <v>0</v>
      </c>
      <c r="M1006" s="23">
        <v>0</v>
      </c>
      <c r="N1006" s="23">
        <v>2.1908902300206652E-2</v>
      </c>
      <c r="O1006" s="155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29"/>
      <c r="B1007" s="3" t="s">
        <v>87</v>
      </c>
      <c r="C1007" s="28"/>
      <c r="D1007" s="13">
        <v>3.1616190581285064E-2</v>
      </c>
      <c r="E1007" s="13">
        <v>0</v>
      </c>
      <c r="F1007" s="13">
        <v>8.1536491499103511E-2</v>
      </c>
      <c r="G1007" s="13">
        <v>2.3647308462065388E-2</v>
      </c>
      <c r="H1007" s="13">
        <v>3.5273596358417335E-2</v>
      </c>
      <c r="I1007" s="13">
        <v>0</v>
      </c>
      <c r="J1007" s="13">
        <v>3.6451607964305036E-2</v>
      </c>
      <c r="K1007" s="13">
        <v>3.0424000964875502E-2</v>
      </c>
      <c r="L1007" s="13">
        <v>0</v>
      </c>
      <c r="M1007" s="13">
        <v>0</v>
      </c>
      <c r="N1007" s="13">
        <v>9.1287092917527721E-2</v>
      </c>
      <c r="O1007" s="155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29"/>
      <c r="B1008" s="3" t="s">
        <v>276</v>
      </c>
      <c r="C1008" s="28"/>
      <c r="D1008" s="13">
        <v>0.11048158640226635</v>
      </c>
      <c r="E1008" s="13">
        <v>-0.15014164305949018</v>
      </c>
      <c r="F1008" s="13">
        <v>7.6487252124645799E-2</v>
      </c>
      <c r="G1008" s="13">
        <v>8.2152974504249299E-2</v>
      </c>
      <c r="H1008" s="13">
        <v>0.16713881019830024</v>
      </c>
      <c r="I1008" s="13">
        <v>1.9830028328611693E-2</v>
      </c>
      <c r="J1008" s="13">
        <v>-3.6827195467421969E-2</v>
      </c>
      <c r="K1008" s="13">
        <v>-6.5155807365439133E-2</v>
      </c>
      <c r="L1008" s="13">
        <v>1.9830028328611693E-2</v>
      </c>
      <c r="M1008" s="13">
        <v>1.9830028328611693E-2</v>
      </c>
      <c r="N1008" s="13">
        <v>-0.18413597733711062</v>
      </c>
      <c r="O1008" s="155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29"/>
      <c r="B1009" s="45" t="s">
        <v>277</v>
      </c>
      <c r="C1009" s="46"/>
      <c r="D1009" s="44">
        <v>0.7</v>
      </c>
      <c r="E1009" s="44">
        <v>1.31</v>
      </c>
      <c r="F1009" s="44">
        <v>0.44</v>
      </c>
      <c r="G1009" s="44">
        <v>0.48</v>
      </c>
      <c r="H1009" s="44">
        <v>1.1299999999999999</v>
      </c>
      <c r="I1009" s="44" t="s">
        <v>278</v>
      </c>
      <c r="J1009" s="44">
        <v>0.44</v>
      </c>
      <c r="K1009" s="44">
        <v>0.65</v>
      </c>
      <c r="L1009" s="44" t="s">
        <v>278</v>
      </c>
      <c r="M1009" s="44" t="s">
        <v>278</v>
      </c>
      <c r="N1009" s="44">
        <v>1.57</v>
      </c>
      <c r="O1009" s="155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B1010" s="30" t="s">
        <v>310</v>
      </c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BM1010" s="55"/>
    </row>
    <row r="1011" spans="1:65">
      <c r="BM1011" s="55"/>
    </row>
    <row r="1012" spans="1:65" ht="15">
      <c r="B1012" s="8" t="s">
        <v>553</v>
      </c>
      <c r="BM1012" s="27" t="s">
        <v>67</v>
      </c>
    </row>
    <row r="1013" spans="1:65" ht="15">
      <c r="A1013" s="24" t="s">
        <v>32</v>
      </c>
      <c r="B1013" s="18" t="s">
        <v>111</v>
      </c>
      <c r="C1013" s="15" t="s">
        <v>112</v>
      </c>
      <c r="D1013" s="16" t="s">
        <v>231</v>
      </c>
      <c r="E1013" s="17" t="s">
        <v>231</v>
      </c>
      <c r="F1013" s="17" t="s">
        <v>231</v>
      </c>
      <c r="G1013" s="17" t="s">
        <v>231</v>
      </c>
      <c r="H1013" s="17" t="s">
        <v>231</v>
      </c>
      <c r="I1013" s="17" t="s">
        <v>231</v>
      </c>
      <c r="J1013" s="17" t="s">
        <v>231</v>
      </c>
      <c r="K1013" s="17" t="s">
        <v>231</v>
      </c>
      <c r="L1013" s="17" t="s">
        <v>231</v>
      </c>
      <c r="M1013" s="17" t="s">
        <v>231</v>
      </c>
      <c r="N1013" s="17" t="s">
        <v>231</v>
      </c>
      <c r="O1013" s="17" t="s">
        <v>231</v>
      </c>
      <c r="P1013" s="17" t="s">
        <v>231</v>
      </c>
      <c r="Q1013" s="17" t="s">
        <v>231</v>
      </c>
      <c r="R1013" s="17" t="s">
        <v>231</v>
      </c>
      <c r="S1013" s="17" t="s">
        <v>231</v>
      </c>
      <c r="T1013" s="17" t="s">
        <v>231</v>
      </c>
      <c r="U1013" s="17" t="s">
        <v>231</v>
      </c>
      <c r="V1013" s="17" t="s">
        <v>231</v>
      </c>
      <c r="W1013" s="17" t="s">
        <v>231</v>
      </c>
      <c r="X1013" s="17" t="s">
        <v>231</v>
      </c>
      <c r="Y1013" s="17" t="s">
        <v>231</v>
      </c>
      <c r="Z1013" s="17" t="s">
        <v>231</v>
      </c>
      <c r="AA1013" s="155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7">
        <v>1</v>
      </c>
    </row>
    <row r="1014" spans="1:65">
      <c r="A1014" s="29"/>
      <c r="B1014" s="19" t="s">
        <v>232</v>
      </c>
      <c r="C1014" s="9" t="s">
        <v>232</v>
      </c>
      <c r="D1014" s="153" t="s">
        <v>234</v>
      </c>
      <c r="E1014" s="154" t="s">
        <v>235</v>
      </c>
      <c r="F1014" s="154" t="s">
        <v>237</v>
      </c>
      <c r="G1014" s="154" t="s">
        <v>238</v>
      </c>
      <c r="H1014" s="154" t="s">
        <v>240</v>
      </c>
      <c r="I1014" s="154" t="s">
        <v>241</v>
      </c>
      <c r="J1014" s="154" t="s">
        <v>242</v>
      </c>
      <c r="K1014" s="154" t="s">
        <v>243</v>
      </c>
      <c r="L1014" s="154" t="s">
        <v>245</v>
      </c>
      <c r="M1014" s="154" t="s">
        <v>246</v>
      </c>
      <c r="N1014" s="154" t="s">
        <v>248</v>
      </c>
      <c r="O1014" s="154" t="s">
        <v>249</v>
      </c>
      <c r="P1014" s="154" t="s">
        <v>251</v>
      </c>
      <c r="Q1014" s="154" t="s">
        <v>252</v>
      </c>
      <c r="R1014" s="154" t="s">
        <v>253</v>
      </c>
      <c r="S1014" s="154" t="s">
        <v>254</v>
      </c>
      <c r="T1014" s="154" t="s">
        <v>256</v>
      </c>
      <c r="U1014" s="154" t="s">
        <v>258</v>
      </c>
      <c r="V1014" s="154" t="s">
        <v>260</v>
      </c>
      <c r="W1014" s="154" t="s">
        <v>261</v>
      </c>
      <c r="X1014" s="154" t="s">
        <v>262</v>
      </c>
      <c r="Y1014" s="154" t="s">
        <v>263</v>
      </c>
      <c r="Z1014" s="154" t="s">
        <v>264</v>
      </c>
      <c r="AA1014" s="155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7" t="s">
        <v>3</v>
      </c>
    </row>
    <row r="1015" spans="1:65">
      <c r="A1015" s="29"/>
      <c r="B1015" s="19"/>
      <c r="C1015" s="9"/>
      <c r="D1015" s="10" t="s">
        <v>299</v>
      </c>
      <c r="E1015" s="11" t="s">
        <v>300</v>
      </c>
      <c r="F1015" s="11" t="s">
        <v>299</v>
      </c>
      <c r="G1015" s="11" t="s">
        <v>300</v>
      </c>
      <c r="H1015" s="11" t="s">
        <v>299</v>
      </c>
      <c r="I1015" s="11" t="s">
        <v>300</v>
      </c>
      <c r="J1015" s="11" t="s">
        <v>299</v>
      </c>
      <c r="K1015" s="11" t="s">
        <v>300</v>
      </c>
      <c r="L1015" s="11" t="s">
        <v>300</v>
      </c>
      <c r="M1015" s="11" t="s">
        <v>115</v>
      </c>
      <c r="N1015" s="11" t="s">
        <v>300</v>
      </c>
      <c r="O1015" s="11" t="s">
        <v>299</v>
      </c>
      <c r="P1015" s="11" t="s">
        <v>300</v>
      </c>
      <c r="Q1015" s="11" t="s">
        <v>300</v>
      </c>
      <c r="R1015" s="11" t="s">
        <v>299</v>
      </c>
      <c r="S1015" s="11" t="s">
        <v>300</v>
      </c>
      <c r="T1015" s="11" t="s">
        <v>299</v>
      </c>
      <c r="U1015" s="11" t="s">
        <v>300</v>
      </c>
      <c r="V1015" s="11" t="s">
        <v>300</v>
      </c>
      <c r="W1015" s="11" t="s">
        <v>299</v>
      </c>
      <c r="X1015" s="11" t="s">
        <v>299</v>
      </c>
      <c r="Y1015" s="11" t="s">
        <v>299</v>
      </c>
      <c r="Z1015" s="11" t="s">
        <v>299</v>
      </c>
      <c r="AA1015" s="155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7">
        <v>2</v>
      </c>
    </row>
    <row r="1016" spans="1:65">
      <c r="A1016" s="29"/>
      <c r="B1016" s="19"/>
      <c r="C1016" s="9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155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7">
        <v>3</v>
      </c>
    </row>
    <row r="1017" spans="1:65">
      <c r="A1017" s="29"/>
      <c r="B1017" s="18">
        <v>1</v>
      </c>
      <c r="C1017" s="14">
        <v>1</v>
      </c>
      <c r="D1017" s="21">
        <v>5.5</v>
      </c>
      <c r="E1017" s="21">
        <v>5.9</v>
      </c>
      <c r="F1017" s="21">
        <v>6.3</v>
      </c>
      <c r="G1017" s="21">
        <v>5.85</v>
      </c>
      <c r="H1017" s="21">
        <v>5.0999999999999996</v>
      </c>
      <c r="I1017" s="21">
        <v>5.7</v>
      </c>
      <c r="J1017" s="21">
        <v>6.3</v>
      </c>
      <c r="K1017" s="21">
        <v>5.82</v>
      </c>
      <c r="L1017" s="21">
        <v>5.67</v>
      </c>
      <c r="M1017" s="21">
        <v>5.96</v>
      </c>
      <c r="N1017" s="21">
        <v>5.83</v>
      </c>
      <c r="O1017" s="21">
        <v>6</v>
      </c>
      <c r="P1017" s="21">
        <v>5.7</v>
      </c>
      <c r="Q1017" s="21">
        <v>5.23</v>
      </c>
      <c r="R1017" s="21">
        <v>5.7</v>
      </c>
      <c r="S1017" s="21">
        <v>5.36</v>
      </c>
      <c r="T1017" s="149">
        <v>6.1</v>
      </c>
      <c r="U1017" s="148">
        <v>4.7300000000000004</v>
      </c>
      <c r="V1017" s="21">
        <v>5.8</v>
      </c>
      <c r="W1017" s="148" t="s">
        <v>96</v>
      </c>
      <c r="X1017" s="21">
        <v>5.5</v>
      </c>
      <c r="Y1017" s="21">
        <v>6.2</v>
      </c>
      <c r="Z1017" s="21">
        <v>6.2</v>
      </c>
      <c r="AA1017" s="155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7">
        <v>1</v>
      </c>
    </row>
    <row r="1018" spans="1:65">
      <c r="A1018" s="29"/>
      <c r="B1018" s="19">
        <v>1</v>
      </c>
      <c r="C1018" s="9">
        <v>2</v>
      </c>
      <c r="D1018" s="11">
        <v>5.5</v>
      </c>
      <c r="E1018" s="11">
        <v>5.9</v>
      </c>
      <c r="F1018" s="11">
        <v>5.8</v>
      </c>
      <c r="G1018" s="11">
        <v>6.02</v>
      </c>
      <c r="H1018" s="11">
        <v>5</v>
      </c>
      <c r="I1018" s="11">
        <v>5.6</v>
      </c>
      <c r="J1018" s="11">
        <v>6.4</v>
      </c>
      <c r="K1018" s="11">
        <v>5.9</v>
      </c>
      <c r="L1018" s="11">
        <v>5.76</v>
      </c>
      <c r="M1018" s="11">
        <v>5.94</v>
      </c>
      <c r="N1018" s="11">
        <v>6</v>
      </c>
      <c r="O1018" s="11">
        <v>5.8</v>
      </c>
      <c r="P1018" s="11">
        <v>5.63</v>
      </c>
      <c r="Q1018" s="11">
        <v>5.31</v>
      </c>
      <c r="R1018" s="11">
        <v>5.5</v>
      </c>
      <c r="S1018" s="11">
        <v>5.38</v>
      </c>
      <c r="T1018" s="11">
        <v>5.5</v>
      </c>
      <c r="U1018" s="150">
        <v>4.82</v>
      </c>
      <c r="V1018" s="11">
        <v>5.4</v>
      </c>
      <c r="W1018" s="150" t="s">
        <v>96</v>
      </c>
      <c r="X1018" s="11">
        <v>5.4</v>
      </c>
      <c r="Y1018" s="11">
        <v>6.2</v>
      </c>
      <c r="Z1018" s="11">
        <v>5.6</v>
      </c>
      <c r="AA1018" s="155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7">
        <v>28</v>
      </c>
    </row>
    <row r="1019" spans="1:65">
      <c r="A1019" s="29"/>
      <c r="B1019" s="19">
        <v>1</v>
      </c>
      <c r="C1019" s="9">
        <v>3</v>
      </c>
      <c r="D1019" s="11">
        <v>5.4</v>
      </c>
      <c r="E1019" s="11">
        <v>5.8</v>
      </c>
      <c r="F1019" s="11">
        <v>5.9</v>
      </c>
      <c r="G1019" s="11">
        <v>5.93</v>
      </c>
      <c r="H1019" s="11">
        <v>5.0999999999999996</v>
      </c>
      <c r="I1019" s="11">
        <v>5.8</v>
      </c>
      <c r="J1019" s="11">
        <v>6.3</v>
      </c>
      <c r="K1019" s="11">
        <v>5.82</v>
      </c>
      <c r="L1019" s="11">
        <v>5.65</v>
      </c>
      <c r="M1019" s="11">
        <v>5.93</v>
      </c>
      <c r="N1019" s="11">
        <v>5.9</v>
      </c>
      <c r="O1019" s="11">
        <v>5.6</v>
      </c>
      <c r="P1019" s="11">
        <v>5.56</v>
      </c>
      <c r="Q1019" s="11">
        <v>5.54</v>
      </c>
      <c r="R1019" s="11">
        <v>5.7</v>
      </c>
      <c r="S1019" s="11">
        <v>5.32</v>
      </c>
      <c r="T1019" s="11">
        <v>5.7</v>
      </c>
      <c r="U1019" s="150">
        <v>4.82</v>
      </c>
      <c r="V1019" s="11">
        <v>5.6</v>
      </c>
      <c r="W1019" s="150" t="s">
        <v>96</v>
      </c>
      <c r="X1019" s="11">
        <v>5.5</v>
      </c>
      <c r="Y1019" s="11">
        <v>5.8</v>
      </c>
      <c r="Z1019" s="11">
        <v>5.2</v>
      </c>
      <c r="AA1019" s="155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7">
        <v>16</v>
      </c>
    </row>
    <row r="1020" spans="1:65">
      <c r="A1020" s="29"/>
      <c r="B1020" s="19">
        <v>1</v>
      </c>
      <c r="C1020" s="9">
        <v>4</v>
      </c>
      <c r="D1020" s="11">
        <v>5.5</v>
      </c>
      <c r="E1020" s="11">
        <v>5.8</v>
      </c>
      <c r="F1020" s="11">
        <v>5.8</v>
      </c>
      <c r="G1020" s="11">
        <v>5.96</v>
      </c>
      <c r="H1020" s="11">
        <v>5.0999999999999996</v>
      </c>
      <c r="I1020" s="11">
        <v>5.7</v>
      </c>
      <c r="J1020" s="11">
        <v>6.4</v>
      </c>
      <c r="K1020" s="11">
        <v>5.84</v>
      </c>
      <c r="L1020" s="11">
        <v>5.81</v>
      </c>
      <c r="M1020" s="11">
        <v>6.06</v>
      </c>
      <c r="N1020" s="11">
        <v>5.85</v>
      </c>
      <c r="O1020" s="11">
        <v>5.7</v>
      </c>
      <c r="P1020" s="11">
        <v>5.64</v>
      </c>
      <c r="Q1020" s="11">
        <v>5.04</v>
      </c>
      <c r="R1020" s="11">
        <v>5.7</v>
      </c>
      <c r="S1020" s="11">
        <v>5.44</v>
      </c>
      <c r="T1020" s="11">
        <v>5.7</v>
      </c>
      <c r="U1020" s="150">
        <v>4.83</v>
      </c>
      <c r="V1020" s="11">
        <v>5.7</v>
      </c>
      <c r="W1020" s="150" t="s">
        <v>96</v>
      </c>
      <c r="X1020" s="11">
        <v>5.6</v>
      </c>
      <c r="Y1020" s="11">
        <v>5.8</v>
      </c>
      <c r="Z1020" s="11">
        <v>6.1</v>
      </c>
      <c r="AA1020" s="155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7">
        <v>5.7178571428571434</v>
      </c>
    </row>
    <row r="1021" spans="1:65">
      <c r="A1021" s="29"/>
      <c r="B1021" s="19">
        <v>1</v>
      </c>
      <c r="C1021" s="9">
        <v>5</v>
      </c>
      <c r="D1021" s="11">
        <v>5.4</v>
      </c>
      <c r="E1021" s="11">
        <v>6</v>
      </c>
      <c r="F1021" s="11">
        <v>6.2</v>
      </c>
      <c r="G1021" s="11">
        <v>5.84</v>
      </c>
      <c r="H1021" s="11">
        <v>5.0999999999999996</v>
      </c>
      <c r="I1021" s="11">
        <v>5.7</v>
      </c>
      <c r="J1021" s="11">
        <v>6.4</v>
      </c>
      <c r="K1021" s="11">
        <v>5.83</v>
      </c>
      <c r="L1021" s="11">
        <v>5.8</v>
      </c>
      <c r="M1021" s="11">
        <v>5.9</v>
      </c>
      <c r="N1021" s="11">
        <v>5.97</v>
      </c>
      <c r="O1021" s="11">
        <v>5.8</v>
      </c>
      <c r="P1021" s="11">
        <v>5.63</v>
      </c>
      <c r="Q1021" s="11">
        <v>5.16</v>
      </c>
      <c r="R1021" s="11">
        <v>6</v>
      </c>
      <c r="S1021" s="11">
        <v>5.34</v>
      </c>
      <c r="T1021" s="11">
        <v>5.7</v>
      </c>
      <c r="U1021" s="150">
        <v>4.8600000000000003</v>
      </c>
      <c r="V1021" s="11">
        <v>5.7</v>
      </c>
      <c r="W1021" s="150" t="s">
        <v>96</v>
      </c>
      <c r="X1021" s="11">
        <v>5.6</v>
      </c>
      <c r="Y1021" s="11">
        <v>5.8</v>
      </c>
      <c r="Z1021" s="11">
        <v>5.3</v>
      </c>
      <c r="AA1021" s="155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7">
        <v>67</v>
      </c>
    </row>
    <row r="1022" spans="1:65">
      <c r="A1022" s="29"/>
      <c r="B1022" s="19">
        <v>1</v>
      </c>
      <c r="C1022" s="9">
        <v>6</v>
      </c>
      <c r="D1022" s="11">
        <v>5.5</v>
      </c>
      <c r="E1022" s="11">
        <v>5.9</v>
      </c>
      <c r="F1022" s="11">
        <v>5.8</v>
      </c>
      <c r="G1022" s="11">
        <v>6.03</v>
      </c>
      <c r="H1022" s="11">
        <v>5</v>
      </c>
      <c r="I1022" s="11">
        <v>5.7</v>
      </c>
      <c r="J1022" s="11">
        <v>6.4</v>
      </c>
      <c r="K1022" s="11">
        <v>5.85</v>
      </c>
      <c r="L1022" s="11">
        <v>5.63</v>
      </c>
      <c r="M1022" s="11">
        <v>6.05</v>
      </c>
      <c r="N1022" s="11">
        <v>5.93</v>
      </c>
      <c r="O1022" s="11">
        <v>5.7</v>
      </c>
      <c r="P1022" s="11">
        <v>5.68</v>
      </c>
      <c r="Q1022" s="11">
        <v>5.59</v>
      </c>
      <c r="R1022" s="11">
        <v>5.6</v>
      </c>
      <c r="S1022" s="11">
        <v>5.21</v>
      </c>
      <c r="T1022" s="11">
        <v>5.7</v>
      </c>
      <c r="U1022" s="150">
        <v>4.75</v>
      </c>
      <c r="V1022" s="11">
        <v>5.5</v>
      </c>
      <c r="W1022" s="150" t="s">
        <v>96</v>
      </c>
      <c r="X1022" s="11">
        <v>5.6</v>
      </c>
      <c r="Y1022" s="11">
        <v>5.8</v>
      </c>
      <c r="Z1022" s="11">
        <v>6</v>
      </c>
      <c r="AA1022" s="155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29"/>
      <c r="B1023" s="20" t="s">
        <v>273</v>
      </c>
      <c r="C1023" s="12"/>
      <c r="D1023" s="22">
        <v>5.4666666666666659</v>
      </c>
      <c r="E1023" s="22">
        <v>5.8833333333333337</v>
      </c>
      <c r="F1023" s="22">
        <v>5.9666666666666659</v>
      </c>
      <c r="G1023" s="22">
        <v>5.9383333333333326</v>
      </c>
      <c r="H1023" s="22">
        <v>5.0666666666666664</v>
      </c>
      <c r="I1023" s="22">
        <v>5.7</v>
      </c>
      <c r="J1023" s="22">
        <v>6.3666666666666663</v>
      </c>
      <c r="K1023" s="22">
        <v>5.8433333333333337</v>
      </c>
      <c r="L1023" s="22">
        <v>5.72</v>
      </c>
      <c r="M1023" s="22">
        <v>5.9733333333333327</v>
      </c>
      <c r="N1023" s="22">
        <v>5.9133333333333331</v>
      </c>
      <c r="O1023" s="22">
        <v>5.7666666666666666</v>
      </c>
      <c r="P1023" s="22">
        <v>5.6400000000000006</v>
      </c>
      <c r="Q1023" s="22">
        <v>5.3116666666666665</v>
      </c>
      <c r="R1023" s="22">
        <v>5.6999999999999993</v>
      </c>
      <c r="S1023" s="22">
        <v>5.3416666666666677</v>
      </c>
      <c r="T1023" s="22">
        <v>5.7333333333333334</v>
      </c>
      <c r="U1023" s="22">
        <v>4.8016666666666667</v>
      </c>
      <c r="V1023" s="22">
        <v>5.6166666666666663</v>
      </c>
      <c r="W1023" s="22" t="s">
        <v>690</v>
      </c>
      <c r="X1023" s="22">
        <v>5.5333333333333341</v>
      </c>
      <c r="Y1023" s="22">
        <v>5.9333333333333336</v>
      </c>
      <c r="Z1023" s="22">
        <v>5.7333333333333343</v>
      </c>
      <c r="AA1023" s="155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29"/>
      <c r="B1024" s="3" t="s">
        <v>274</v>
      </c>
      <c r="C1024" s="28"/>
      <c r="D1024" s="11">
        <v>5.5</v>
      </c>
      <c r="E1024" s="11">
        <v>5.9</v>
      </c>
      <c r="F1024" s="11">
        <v>5.85</v>
      </c>
      <c r="G1024" s="11">
        <v>5.9450000000000003</v>
      </c>
      <c r="H1024" s="11">
        <v>5.0999999999999996</v>
      </c>
      <c r="I1024" s="11">
        <v>5.7</v>
      </c>
      <c r="J1024" s="11">
        <v>6.4</v>
      </c>
      <c r="K1024" s="11">
        <v>5.835</v>
      </c>
      <c r="L1024" s="11">
        <v>5.7149999999999999</v>
      </c>
      <c r="M1024" s="11">
        <v>5.95</v>
      </c>
      <c r="N1024" s="11">
        <v>5.915</v>
      </c>
      <c r="O1024" s="11">
        <v>5.75</v>
      </c>
      <c r="P1024" s="11">
        <v>5.6349999999999998</v>
      </c>
      <c r="Q1024" s="11">
        <v>5.27</v>
      </c>
      <c r="R1024" s="11">
        <v>5.7</v>
      </c>
      <c r="S1024" s="11">
        <v>5.35</v>
      </c>
      <c r="T1024" s="11">
        <v>5.7</v>
      </c>
      <c r="U1024" s="11">
        <v>4.82</v>
      </c>
      <c r="V1024" s="11">
        <v>5.65</v>
      </c>
      <c r="W1024" s="11" t="s">
        <v>690</v>
      </c>
      <c r="X1024" s="11">
        <v>5.55</v>
      </c>
      <c r="Y1024" s="11">
        <v>5.8</v>
      </c>
      <c r="Z1024" s="11">
        <v>5.8</v>
      </c>
      <c r="AA1024" s="155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29"/>
      <c r="B1025" s="3" t="s">
        <v>275</v>
      </c>
      <c r="C1025" s="28"/>
      <c r="D1025" s="23">
        <v>5.1639777949432045E-2</v>
      </c>
      <c r="E1025" s="23">
        <v>7.5277265270908222E-2</v>
      </c>
      <c r="F1025" s="23">
        <v>0.22509257354845516</v>
      </c>
      <c r="G1025" s="23">
        <v>8.1342895612749613E-2</v>
      </c>
      <c r="H1025" s="23">
        <v>5.1639777949432045E-2</v>
      </c>
      <c r="I1025" s="23">
        <v>6.3245553203367638E-2</v>
      </c>
      <c r="J1025" s="23">
        <v>5.1639777949432503E-2</v>
      </c>
      <c r="K1025" s="23">
        <v>3.0110906108363266E-2</v>
      </c>
      <c r="L1025" s="23">
        <v>7.9498427657407E-2</v>
      </c>
      <c r="M1025" s="23">
        <v>6.6231915770772004E-2</v>
      </c>
      <c r="N1025" s="23">
        <v>6.6533199732664777E-2</v>
      </c>
      <c r="O1025" s="23">
        <v>0.13662601021279469</v>
      </c>
      <c r="P1025" s="23">
        <v>4.857983120596461E-2</v>
      </c>
      <c r="Q1025" s="23">
        <v>0.21590893141939874</v>
      </c>
      <c r="R1025" s="23">
        <v>0.16733200530681516</v>
      </c>
      <c r="S1025" s="23">
        <v>7.652886165798288E-2</v>
      </c>
      <c r="T1025" s="23">
        <v>0.19663841605003482</v>
      </c>
      <c r="U1025" s="23">
        <v>5.036533199202272E-2</v>
      </c>
      <c r="V1025" s="23">
        <v>0.14719601443879735</v>
      </c>
      <c r="W1025" s="23" t="s">
        <v>690</v>
      </c>
      <c r="X1025" s="23">
        <v>8.1649658092772318E-2</v>
      </c>
      <c r="Y1025" s="23">
        <v>0.20655911179772909</v>
      </c>
      <c r="Z1025" s="23">
        <v>0.42739521132865615</v>
      </c>
      <c r="AA1025" s="207"/>
      <c r="AB1025" s="208"/>
      <c r="AC1025" s="208"/>
      <c r="AD1025" s="208"/>
      <c r="AE1025" s="208"/>
      <c r="AF1025" s="208"/>
      <c r="AG1025" s="208"/>
      <c r="AH1025" s="208"/>
      <c r="AI1025" s="208"/>
      <c r="AJ1025" s="208"/>
      <c r="AK1025" s="208"/>
      <c r="AL1025" s="208"/>
      <c r="AM1025" s="208"/>
      <c r="AN1025" s="208"/>
      <c r="AO1025" s="208"/>
      <c r="AP1025" s="208"/>
      <c r="AQ1025" s="208"/>
      <c r="AR1025" s="208"/>
      <c r="AS1025" s="208"/>
      <c r="AT1025" s="208"/>
      <c r="AU1025" s="208"/>
      <c r="AV1025" s="208"/>
      <c r="AW1025" s="208"/>
      <c r="AX1025" s="208"/>
      <c r="AY1025" s="208"/>
      <c r="AZ1025" s="208"/>
      <c r="BA1025" s="208"/>
      <c r="BB1025" s="208"/>
      <c r="BC1025" s="208"/>
      <c r="BD1025" s="208"/>
      <c r="BE1025" s="208"/>
      <c r="BF1025" s="208"/>
      <c r="BG1025" s="208"/>
      <c r="BH1025" s="208"/>
      <c r="BI1025" s="208"/>
      <c r="BJ1025" s="208"/>
      <c r="BK1025" s="208"/>
      <c r="BL1025" s="208"/>
      <c r="BM1025" s="56"/>
    </row>
    <row r="1026" spans="1:65">
      <c r="A1026" s="29"/>
      <c r="B1026" s="3" t="s">
        <v>87</v>
      </c>
      <c r="C1026" s="28"/>
      <c r="D1026" s="13">
        <v>9.4463008444083015E-3</v>
      </c>
      <c r="E1026" s="13">
        <v>1.2795002595621793E-2</v>
      </c>
      <c r="F1026" s="13">
        <v>3.7725012326556735E-2</v>
      </c>
      <c r="G1026" s="13">
        <v>1.3697933586205382E-2</v>
      </c>
      <c r="H1026" s="13">
        <v>1.0192061437387904E-2</v>
      </c>
      <c r="I1026" s="13">
        <v>1.1095711088310112E-2</v>
      </c>
      <c r="J1026" s="13">
        <v>8.1109598873454203E-3</v>
      </c>
      <c r="K1026" s="13">
        <v>5.1530358428459669E-3</v>
      </c>
      <c r="L1026" s="13">
        <v>1.3898326513532693E-2</v>
      </c>
      <c r="M1026" s="13">
        <v>1.1087932327696207E-2</v>
      </c>
      <c r="N1026" s="13">
        <v>1.1251386651521665E-2</v>
      </c>
      <c r="O1026" s="13">
        <v>2.3692371713201391E-2</v>
      </c>
      <c r="P1026" s="13">
        <v>8.6134452492845053E-3</v>
      </c>
      <c r="Q1026" s="13">
        <v>4.0648057374220031E-2</v>
      </c>
      <c r="R1026" s="13">
        <v>2.9356492159090385E-2</v>
      </c>
      <c r="S1026" s="13">
        <v>1.4326775973413329E-2</v>
      </c>
      <c r="T1026" s="13">
        <v>3.4297398148261889E-2</v>
      </c>
      <c r="U1026" s="13">
        <v>1.0489135437422295E-2</v>
      </c>
      <c r="V1026" s="13">
        <v>2.620700553806481E-2</v>
      </c>
      <c r="W1026" s="13" t="s">
        <v>690</v>
      </c>
      <c r="X1026" s="13">
        <v>1.4755962305922707E-2</v>
      </c>
      <c r="Y1026" s="13">
        <v>3.4813333449055461E-2</v>
      </c>
      <c r="Z1026" s="13">
        <v>7.4545676394533036E-2</v>
      </c>
      <c r="AA1026" s="155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29"/>
      <c r="B1027" s="3" t="s">
        <v>276</v>
      </c>
      <c r="C1027" s="28"/>
      <c r="D1027" s="13">
        <v>-4.3930876535498875E-2</v>
      </c>
      <c r="E1027" s="13">
        <v>2.8940245679783372E-2</v>
      </c>
      <c r="F1027" s="13">
        <v>4.3514470122839599E-2</v>
      </c>
      <c r="G1027" s="13">
        <v>3.85592338122005E-2</v>
      </c>
      <c r="H1027" s="13">
        <v>-0.11388715386216963</v>
      </c>
      <c r="I1027" s="13">
        <v>-3.1230480949406836E-3</v>
      </c>
      <c r="J1027" s="13">
        <v>0.11347074744951047</v>
      </c>
      <c r="K1027" s="13">
        <v>2.1944617947116329E-2</v>
      </c>
      <c r="L1027" s="13">
        <v>3.7476577139283762E-4</v>
      </c>
      <c r="M1027" s="13">
        <v>4.4680408078284106E-2</v>
      </c>
      <c r="N1027" s="13">
        <v>3.4186966479283543E-2</v>
      </c>
      <c r="O1027" s="13">
        <v>8.5363314595043871E-3</v>
      </c>
      <c r="P1027" s="13">
        <v>-1.3616489693941247E-2</v>
      </c>
      <c r="Q1027" s="13">
        <v>-7.103893399958372E-2</v>
      </c>
      <c r="R1027" s="13">
        <v>-3.1230480949409056E-3</v>
      </c>
      <c r="S1027" s="13">
        <v>-6.5792213200083216E-2</v>
      </c>
      <c r="T1027" s="13">
        <v>2.7066416822818518E-3</v>
      </c>
      <c r="U1027" s="13">
        <v>-0.16023318759108895</v>
      </c>
      <c r="V1027" s="13">
        <v>-1.7697272537997244E-2</v>
      </c>
      <c r="W1027" s="13" t="s">
        <v>690</v>
      </c>
      <c r="X1027" s="13">
        <v>-3.2271496981053471E-2</v>
      </c>
      <c r="Y1027" s="13">
        <v>3.7684780345617286E-2</v>
      </c>
      <c r="Z1027" s="13">
        <v>2.7066416822820738E-3</v>
      </c>
      <c r="AA1027" s="155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29"/>
      <c r="B1028" s="45" t="s">
        <v>277</v>
      </c>
      <c r="C1028" s="46"/>
      <c r="D1028" s="44">
        <v>0.88</v>
      </c>
      <c r="E1028" s="44">
        <v>0.56999999999999995</v>
      </c>
      <c r="F1028" s="44">
        <v>0.86</v>
      </c>
      <c r="G1028" s="44">
        <v>0.76</v>
      </c>
      <c r="H1028" s="44">
        <v>2.2799999999999998</v>
      </c>
      <c r="I1028" s="44">
        <v>7.0000000000000007E-2</v>
      </c>
      <c r="J1028" s="44">
        <v>2.2599999999999998</v>
      </c>
      <c r="K1028" s="44">
        <v>0.43</v>
      </c>
      <c r="L1028" s="44">
        <v>0</v>
      </c>
      <c r="M1028" s="44">
        <v>0.88</v>
      </c>
      <c r="N1028" s="44">
        <v>0.67</v>
      </c>
      <c r="O1028" s="44">
        <v>0.16</v>
      </c>
      <c r="P1028" s="44">
        <v>0.28000000000000003</v>
      </c>
      <c r="Q1028" s="44">
        <v>1.42</v>
      </c>
      <c r="R1028" s="44">
        <v>7.0000000000000007E-2</v>
      </c>
      <c r="S1028" s="44">
        <v>1.32</v>
      </c>
      <c r="T1028" s="44">
        <v>0.05</v>
      </c>
      <c r="U1028" s="44">
        <v>3.2</v>
      </c>
      <c r="V1028" s="44">
        <v>0.36</v>
      </c>
      <c r="W1028" s="44">
        <v>2.5099999999999998</v>
      </c>
      <c r="X1028" s="44">
        <v>0.65</v>
      </c>
      <c r="Y1028" s="44">
        <v>0.74</v>
      </c>
      <c r="Z1028" s="44">
        <v>0.05</v>
      </c>
      <c r="AA1028" s="155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B1029" s="3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BM1029" s="55"/>
    </row>
    <row r="1030" spans="1:65" ht="15">
      <c r="B1030" s="8" t="s">
        <v>554</v>
      </c>
      <c r="BM1030" s="27" t="s">
        <v>67</v>
      </c>
    </row>
    <row r="1031" spans="1:65" ht="15">
      <c r="A1031" s="24" t="s">
        <v>66</v>
      </c>
      <c r="B1031" s="18" t="s">
        <v>111</v>
      </c>
      <c r="C1031" s="15" t="s">
        <v>112</v>
      </c>
      <c r="D1031" s="16" t="s">
        <v>231</v>
      </c>
      <c r="E1031" s="17" t="s">
        <v>231</v>
      </c>
      <c r="F1031" s="17" t="s">
        <v>231</v>
      </c>
      <c r="G1031" s="17" t="s">
        <v>231</v>
      </c>
      <c r="H1031" s="17" t="s">
        <v>231</v>
      </c>
      <c r="I1031" s="17" t="s">
        <v>231</v>
      </c>
      <c r="J1031" s="17" t="s">
        <v>231</v>
      </c>
      <c r="K1031" s="17" t="s">
        <v>231</v>
      </c>
      <c r="L1031" s="17" t="s">
        <v>231</v>
      </c>
      <c r="M1031" s="17" t="s">
        <v>231</v>
      </c>
      <c r="N1031" s="17" t="s">
        <v>231</v>
      </c>
      <c r="O1031" s="17" t="s">
        <v>231</v>
      </c>
      <c r="P1031" s="17" t="s">
        <v>231</v>
      </c>
      <c r="Q1031" s="17" t="s">
        <v>231</v>
      </c>
      <c r="R1031" s="17" t="s">
        <v>231</v>
      </c>
      <c r="S1031" s="17" t="s">
        <v>231</v>
      </c>
      <c r="T1031" s="17" t="s">
        <v>231</v>
      </c>
      <c r="U1031" s="17" t="s">
        <v>231</v>
      </c>
      <c r="V1031" s="17" t="s">
        <v>231</v>
      </c>
      <c r="W1031" s="17" t="s">
        <v>231</v>
      </c>
      <c r="X1031" s="17" t="s">
        <v>231</v>
      </c>
      <c r="Y1031" s="17" t="s">
        <v>231</v>
      </c>
      <c r="Z1031" s="17" t="s">
        <v>231</v>
      </c>
      <c r="AA1031" s="17" t="s">
        <v>231</v>
      </c>
      <c r="AB1031" s="17" t="s">
        <v>231</v>
      </c>
      <c r="AC1031" s="155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7">
        <v>1</v>
      </c>
    </row>
    <row r="1032" spans="1:65">
      <c r="A1032" s="29"/>
      <c r="B1032" s="19" t="s">
        <v>232</v>
      </c>
      <c r="C1032" s="9" t="s">
        <v>232</v>
      </c>
      <c r="D1032" s="153" t="s">
        <v>234</v>
      </c>
      <c r="E1032" s="154" t="s">
        <v>235</v>
      </c>
      <c r="F1032" s="154" t="s">
        <v>236</v>
      </c>
      <c r="G1032" s="154" t="s">
        <v>237</v>
      </c>
      <c r="H1032" s="154" t="s">
        <v>238</v>
      </c>
      <c r="I1032" s="154" t="s">
        <v>239</v>
      </c>
      <c r="J1032" s="154" t="s">
        <v>240</v>
      </c>
      <c r="K1032" s="154" t="s">
        <v>241</v>
      </c>
      <c r="L1032" s="154" t="s">
        <v>242</v>
      </c>
      <c r="M1032" s="154" t="s">
        <v>243</v>
      </c>
      <c r="N1032" s="154" t="s">
        <v>245</v>
      </c>
      <c r="O1032" s="154" t="s">
        <v>246</v>
      </c>
      <c r="P1032" s="154" t="s">
        <v>248</v>
      </c>
      <c r="Q1032" s="154" t="s">
        <v>249</v>
      </c>
      <c r="R1032" s="154" t="s">
        <v>251</v>
      </c>
      <c r="S1032" s="154" t="s">
        <v>252</v>
      </c>
      <c r="T1032" s="154" t="s">
        <v>253</v>
      </c>
      <c r="U1032" s="154" t="s">
        <v>254</v>
      </c>
      <c r="V1032" s="154" t="s">
        <v>256</v>
      </c>
      <c r="W1032" s="154" t="s">
        <v>258</v>
      </c>
      <c r="X1032" s="154" t="s">
        <v>260</v>
      </c>
      <c r="Y1032" s="154" t="s">
        <v>261</v>
      </c>
      <c r="Z1032" s="154" t="s">
        <v>262</v>
      </c>
      <c r="AA1032" s="154" t="s">
        <v>263</v>
      </c>
      <c r="AB1032" s="154" t="s">
        <v>264</v>
      </c>
      <c r="AC1032" s="155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7" t="s">
        <v>3</v>
      </c>
    </row>
    <row r="1033" spans="1:65">
      <c r="A1033" s="29"/>
      <c r="B1033" s="19"/>
      <c r="C1033" s="9"/>
      <c r="D1033" s="10" t="s">
        <v>299</v>
      </c>
      <c r="E1033" s="11" t="s">
        <v>115</v>
      </c>
      <c r="F1033" s="11" t="s">
        <v>115</v>
      </c>
      <c r="G1033" s="11" t="s">
        <v>299</v>
      </c>
      <c r="H1033" s="11" t="s">
        <v>115</v>
      </c>
      <c r="I1033" s="11" t="s">
        <v>115</v>
      </c>
      <c r="J1033" s="11" t="s">
        <v>299</v>
      </c>
      <c r="K1033" s="11" t="s">
        <v>115</v>
      </c>
      <c r="L1033" s="11" t="s">
        <v>299</v>
      </c>
      <c r="M1033" s="11" t="s">
        <v>115</v>
      </c>
      <c r="N1033" s="11" t="s">
        <v>115</v>
      </c>
      <c r="O1033" s="11" t="s">
        <v>115</v>
      </c>
      <c r="P1033" s="11" t="s">
        <v>300</v>
      </c>
      <c r="Q1033" s="11" t="s">
        <v>299</v>
      </c>
      <c r="R1033" s="11" t="s">
        <v>299</v>
      </c>
      <c r="S1033" s="11" t="s">
        <v>115</v>
      </c>
      <c r="T1033" s="11" t="s">
        <v>299</v>
      </c>
      <c r="U1033" s="11" t="s">
        <v>115</v>
      </c>
      <c r="V1033" s="11" t="s">
        <v>299</v>
      </c>
      <c r="W1033" s="11" t="s">
        <v>300</v>
      </c>
      <c r="X1033" s="11" t="s">
        <v>300</v>
      </c>
      <c r="Y1033" s="11" t="s">
        <v>299</v>
      </c>
      <c r="Z1033" s="11" t="s">
        <v>299</v>
      </c>
      <c r="AA1033" s="11" t="s">
        <v>299</v>
      </c>
      <c r="AB1033" s="11" t="s">
        <v>299</v>
      </c>
      <c r="AC1033" s="155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7">
        <v>0</v>
      </c>
    </row>
    <row r="1034" spans="1:65">
      <c r="A1034" s="29"/>
      <c r="B1034" s="19"/>
      <c r="C1034" s="9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155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7">
        <v>0</v>
      </c>
    </row>
    <row r="1035" spans="1:65">
      <c r="A1035" s="29"/>
      <c r="B1035" s="18">
        <v>1</v>
      </c>
      <c r="C1035" s="14">
        <v>1</v>
      </c>
      <c r="D1035" s="214">
        <v>313</v>
      </c>
      <c r="E1035" s="214">
        <v>300</v>
      </c>
      <c r="F1035" s="214">
        <v>317</v>
      </c>
      <c r="G1035" s="214">
        <v>314</v>
      </c>
      <c r="H1035" s="214">
        <v>293</v>
      </c>
      <c r="I1035" s="215">
        <v>332</v>
      </c>
      <c r="J1035" s="214">
        <v>300</v>
      </c>
      <c r="K1035" s="214">
        <v>310</v>
      </c>
      <c r="L1035" s="215">
        <v>326</v>
      </c>
      <c r="M1035" s="214">
        <v>306</v>
      </c>
      <c r="N1035" s="215">
        <v>280</v>
      </c>
      <c r="O1035" s="214">
        <v>310</v>
      </c>
      <c r="P1035" s="214">
        <v>292</v>
      </c>
      <c r="Q1035" s="214">
        <v>285</v>
      </c>
      <c r="R1035" s="214">
        <v>292</v>
      </c>
      <c r="S1035" s="214">
        <v>312</v>
      </c>
      <c r="T1035" s="214">
        <v>313</v>
      </c>
      <c r="U1035" s="214">
        <v>308</v>
      </c>
      <c r="V1035" s="214">
        <v>314</v>
      </c>
      <c r="W1035" s="214">
        <v>298</v>
      </c>
      <c r="X1035" s="214">
        <v>319</v>
      </c>
      <c r="Y1035" s="214">
        <v>300</v>
      </c>
      <c r="Z1035" s="214">
        <v>297</v>
      </c>
      <c r="AA1035" s="214">
        <v>283</v>
      </c>
      <c r="AB1035" s="223">
        <v>306</v>
      </c>
      <c r="AC1035" s="216"/>
      <c r="AD1035" s="217"/>
      <c r="AE1035" s="217"/>
      <c r="AF1035" s="217"/>
      <c r="AG1035" s="217"/>
      <c r="AH1035" s="217"/>
      <c r="AI1035" s="217"/>
      <c r="AJ1035" s="217"/>
      <c r="AK1035" s="217"/>
      <c r="AL1035" s="217"/>
      <c r="AM1035" s="217"/>
      <c r="AN1035" s="217"/>
      <c r="AO1035" s="217"/>
      <c r="AP1035" s="217"/>
      <c r="AQ1035" s="217"/>
      <c r="AR1035" s="217"/>
      <c r="AS1035" s="217"/>
      <c r="AT1035" s="217"/>
      <c r="AU1035" s="217"/>
      <c r="AV1035" s="217"/>
      <c r="AW1035" s="217"/>
      <c r="AX1035" s="217"/>
      <c r="AY1035" s="217"/>
      <c r="AZ1035" s="217"/>
      <c r="BA1035" s="217"/>
      <c r="BB1035" s="217"/>
      <c r="BC1035" s="217"/>
      <c r="BD1035" s="217"/>
      <c r="BE1035" s="217"/>
      <c r="BF1035" s="217"/>
      <c r="BG1035" s="217"/>
      <c r="BH1035" s="217"/>
      <c r="BI1035" s="217"/>
      <c r="BJ1035" s="217"/>
      <c r="BK1035" s="217"/>
      <c r="BL1035" s="217"/>
      <c r="BM1035" s="218">
        <v>1</v>
      </c>
    </row>
    <row r="1036" spans="1:65">
      <c r="A1036" s="29"/>
      <c r="B1036" s="19">
        <v>1</v>
      </c>
      <c r="C1036" s="9">
        <v>2</v>
      </c>
      <c r="D1036" s="219">
        <v>318</v>
      </c>
      <c r="E1036" s="219">
        <v>300</v>
      </c>
      <c r="F1036" s="219">
        <v>310</v>
      </c>
      <c r="G1036" s="219">
        <v>294</v>
      </c>
      <c r="H1036" s="219">
        <v>298</v>
      </c>
      <c r="I1036" s="220">
        <v>320</v>
      </c>
      <c r="J1036" s="219">
        <v>300</v>
      </c>
      <c r="K1036" s="219">
        <v>305</v>
      </c>
      <c r="L1036" s="220">
        <v>330</v>
      </c>
      <c r="M1036" s="219">
        <v>314</v>
      </c>
      <c r="N1036" s="220">
        <v>282</v>
      </c>
      <c r="O1036" s="219">
        <v>312</v>
      </c>
      <c r="P1036" s="219">
        <v>299</v>
      </c>
      <c r="Q1036" s="219">
        <v>281</v>
      </c>
      <c r="R1036" s="219">
        <v>295</v>
      </c>
      <c r="S1036" s="219">
        <v>309</v>
      </c>
      <c r="T1036" s="219">
        <v>304</v>
      </c>
      <c r="U1036" s="219">
        <v>306</v>
      </c>
      <c r="V1036" s="219">
        <v>309</v>
      </c>
      <c r="W1036" s="219">
        <v>291</v>
      </c>
      <c r="X1036" s="219">
        <v>310</v>
      </c>
      <c r="Y1036" s="219">
        <v>300</v>
      </c>
      <c r="Z1036" s="219">
        <v>304</v>
      </c>
      <c r="AA1036" s="219">
        <v>280</v>
      </c>
      <c r="AB1036" s="219">
        <v>296</v>
      </c>
      <c r="AC1036" s="216"/>
      <c r="AD1036" s="217"/>
      <c r="AE1036" s="217"/>
      <c r="AF1036" s="217"/>
      <c r="AG1036" s="217"/>
      <c r="AH1036" s="217"/>
      <c r="AI1036" s="217"/>
      <c r="AJ1036" s="217"/>
      <c r="AK1036" s="217"/>
      <c r="AL1036" s="217"/>
      <c r="AM1036" s="217"/>
      <c r="AN1036" s="217"/>
      <c r="AO1036" s="217"/>
      <c r="AP1036" s="217"/>
      <c r="AQ1036" s="217"/>
      <c r="AR1036" s="217"/>
      <c r="AS1036" s="217"/>
      <c r="AT1036" s="217"/>
      <c r="AU1036" s="217"/>
      <c r="AV1036" s="217"/>
      <c r="AW1036" s="217"/>
      <c r="AX1036" s="217"/>
      <c r="AY1036" s="217"/>
      <c r="AZ1036" s="217"/>
      <c r="BA1036" s="217"/>
      <c r="BB1036" s="217"/>
      <c r="BC1036" s="217"/>
      <c r="BD1036" s="217"/>
      <c r="BE1036" s="217"/>
      <c r="BF1036" s="217"/>
      <c r="BG1036" s="217"/>
      <c r="BH1036" s="217"/>
      <c r="BI1036" s="217"/>
      <c r="BJ1036" s="217"/>
      <c r="BK1036" s="217"/>
      <c r="BL1036" s="217"/>
      <c r="BM1036" s="218">
        <v>29</v>
      </c>
    </row>
    <row r="1037" spans="1:65">
      <c r="A1037" s="29"/>
      <c r="B1037" s="19">
        <v>1</v>
      </c>
      <c r="C1037" s="9">
        <v>3</v>
      </c>
      <c r="D1037" s="219">
        <v>309</v>
      </c>
      <c r="E1037" s="219">
        <v>300</v>
      </c>
      <c r="F1037" s="219">
        <v>291</v>
      </c>
      <c r="G1037" s="219">
        <v>305</v>
      </c>
      <c r="H1037" s="219">
        <v>294</v>
      </c>
      <c r="I1037" s="220">
        <v>319</v>
      </c>
      <c r="J1037" s="219">
        <v>300</v>
      </c>
      <c r="K1037" s="219">
        <v>290</v>
      </c>
      <c r="L1037" s="220">
        <v>330</v>
      </c>
      <c r="M1037" s="219">
        <v>311</v>
      </c>
      <c r="N1037" s="220">
        <v>282</v>
      </c>
      <c r="O1037" s="219">
        <v>297</v>
      </c>
      <c r="P1037" s="219">
        <v>297</v>
      </c>
      <c r="Q1037" s="219">
        <v>275</v>
      </c>
      <c r="R1037" s="219">
        <v>293</v>
      </c>
      <c r="S1037" s="219">
        <v>321</v>
      </c>
      <c r="T1037" s="219">
        <v>289</v>
      </c>
      <c r="U1037" s="219">
        <v>301</v>
      </c>
      <c r="V1037" s="219">
        <v>304</v>
      </c>
      <c r="W1037" s="219">
        <v>292</v>
      </c>
      <c r="X1037" s="219">
        <v>306</v>
      </c>
      <c r="Y1037" s="219">
        <v>298</v>
      </c>
      <c r="Z1037" s="219">
        <v>298</v>
      </c>
      <c r="AA1037" s="219">
        <v>277</v>
      </c>
      <c r="AB1037" s="219">
        <v>294</v>
      </c>
      <c r="AC1037" s="216"/>
      <c r="AD1037" s="217"/>
      <c r="AE1037" s="217"/>
      <c r="AF1037" s="217"/>
      <c r="AG1037" s="217"/>
      <c r="AH1037" s="217"/>
      <c r="AI1037" s="217"/>
      <c r="AJ1037" s="217"/>
      <c r="AK1037" s="217"/>
      <c r="AL1037" s="217"/>
      <c r="AM1037" s="217"/>
      <c r="AN1037" s="217"/>
      <c r="AO1037" s="217"/>
      <c r="AP1037" s="217"/>
      <c r="AQ1037" s="217"/>
      <c r="AR1037" s="217"/>
      <c r="AS1037" s="217"/>
      <c r="AT1037" s="217"/>
      <c r="AU1037" s="217"/>
      <c r="AV1037" s="217"/>
      <c r="AW1037" s="217"/>
      <c r="AX1037" s="217"/>
      <c r="AY1037" s="217"/>
      <c r="AZ1037" s="217"/>
      <c r="BA1037" s="217"/>
      <c r="BB1037" s="217"/>
      <c r="BC1037" s="217"/>
      <c r="BD1037" s="217"/>
      <c r="BE1037" s="217"/>
      <c r="BF1037" s="217"/>
      <c r="BG1037" s="217"/>
      <c r="BH1037" s="217"/>
      <c r="BI1037" s="217"/>
      <c r="BJ1037" s="217"/>
      <c r="BK1037" s="217"/>
      <c r="BL1037" s="217"/>
      <c r="BM1037" s="218">
        <v>16</v>
      </c>
    </row>
    <row r="1038" spans="1:65">
      <c r="A1038" s="29"/>
      <c r="B1038" s="19">
        <v>1</v>
      </c>
      <c r="C1038" s="9">
        <v>4</v>
      </c>
      <c r="D1038" s="219">
        <v>314</v>
      </c>
      <c r="E1038" s="219">
        <v>300</v>
      </c>
      <c r="F1038" s="219">
        <v>314</v>
      </c>
      <c r="G1038" s="219">
        <v>297</v>
      </c>
      <c r="H1038" s="219">
        <v>296</v>
      </c>
      <c r="I1038" s="220">
        <v>324</v>
      </c>
      <c r="J1038" s="219">
        <v>300</v>
      </c>
      <c r="K1038" s="219">
        <v>305</v>
      </c>
      <c r="L1038" s="220">
        <v>329</v>
      </c>
      <c r="M1038" s="219">
        <v>314</v>
      </c>
      <c r="N1038" s="220">
        <v>275</v>
      </c>
      <c r="O1038" s="219">
        <v>310</v>
      </c>
      <c r="P1038" s="219">
        <v>299</v>
      </c>
      <c r="Q1038" s="219">
        <v>283</v>
      </c>
      <c r="R1038" s="219">
        <v>290</v>
      </c>
      <c r="S1038" s="219">
        <v>271</v>
      </c>
      <c r="T1038" s="219">
        <v>310</v>
      </c>
      <c r="U1038" s="219">
        <v>311</v>
      </c>
      <c r="V1038" s="219">
        <v>317</v>
      </c>
      <c r="W1038" s="219">
        <v>301</v>
      </c>
      <c r="X1038" s="219">
        <v>317</v>
      </c>
      <c r="Y1038" s="219">
        <v>305</v>
      </c>
      <c r="Z1038" s="219">
        <v>300</v>
      </c>
      <c r="AA1038" s="219">
        <v>278</v>
      </c>
      <c r="AB1038" s="219">
        <v>297</v>
      </c>
      <c r="AC1038" s="216"/>
      <c r="AD1038" s="217"/>
      <c r="AE1038" s="217"/>
      <c r="AF1038" s="217"/>
      <c r="AG1038" s="217"/>
      <c r="AH1038" s="217"/>
      <c r="AI1038" s="217"/>
      <c r="AJ1038" s="217"/>
      <c r="AK1038" s="217"/>
      <c r="AL1038" s="217"/>
      <c r="AM1038" s="217"/>
      <c r="AN1038" s="217"/>
      <c r="AO1038" s="217"/>
      <c r="AP1038" s="217"/>
      <c r="AQ1038" s="217"/>
      <c r="AR1038" s="217"/>
      <c r="AS1038" s="217"/>
      <c r="AT1038" s="217"/>
      <c r="AU1038" s="217"/>
      <c r="AV1038" s="217"/>
      <c r="AW1038" s="217"/>
      <c r="AX1038" s="217"/>
      <c r="AY1038" s="217"/>
      <c r="AZ1038" s="217"/>
      <c r="BA1038" s="217"/>
      <c r="BB1038" s="217"/>
      <c r="BC1038" s="217"/>
      <c r="BD1038" s="217"/>
      <c r="BE1038" s="217"/>
      <c r="BF1038" s="217"/>
      <c r="BG1038" s="217"/>
      <c r="BH1038" s="217"/>
      <c r="BI1038" s="217"/>
      <c r="BJ1038" s="217"/>
      <c r="BK1038" s="217"/>
      <c r="BL1038" s="217"/>
      <c r="BM1038" s="218">
        <v>300.7893939393939</v>
      </c>
    </row>
    <row r="1039" spans="1:65">
      <c r="A1039" s="29"/>
      <c r="B1039" s="19">
        <v>1</v>
      </c>
      <c r="C1039" s="9">
        <v>5</v>
      </c>
      <c r="D1039" s="219">
        <v>309</v>
      </c>
      <c r="E1039" s="219">
        <v>300</v>
      </c>
      <c r="F1039" s="219">
        <v>304</v>
      </c>
      <c r="G1039" s="219">
        <v>315</v>
      </c>
      <c r="H1039" s="219">
        <v>297</v>
      </c>
      <c r="I1039" s="220">
        <v>317</v>
      </c>
      <c r="J1039" s="219">
        <v>300</v>
      </c>
      <c r="K1039" s="219">
        <v>315</v>
      </c>
      <c r="L1039" s="220">
        <v>326</v>
      </c>
      <c r="M1039" s="219">
        <v>312</v>
      </c>
      <c r="N1039" s="220">
        <v>275</v>
      </c>
      <c r="O1039" s="219">
        <v>296</v>
      </c>
      <c r="P1039" s="219">
        <v>300</v>
      </c>
      <c r="Q1039" s="219">
        <v>284</v>
      </c>
      <c r="R1039" s="219">
        <v>294</v>
      </c>
      <c r="S1039" s="219">
        <v>289</v>
      </c>
      <c r="T1039" s="219">
        <v>301</v>
      </c>
      <c r="U1039" s="219">
        <v>301</v>
      </c>
      <c r="V1039" s="219">
        <v>315</v>
      </c>
      <c r="W1039" s="219">
        <v>297</v>
      </c>
      <c r="X1039" s="219">
        <v>310</v>
      </c>
      <c r="Y1039" s="219">
        <v>297</v>
      </c>
      <c r="Z1039" s="219">
        <v>303</v>
      </c>
      <c r="AA1039" s="219">
        <v>283</v>
      </c>
      <c r="AB1039" s="219">
        <v>294</v>
      </c>
      <c r="AC1039" s="216"/>
      <c r="AD1039" s="217"/>
      <c r="AE1039" s="217"/>
      <c r="AF1039" s="217"/>
      <c r="AG1039" s="217"/>
      <c r="AH1039" s="217"/>
      <c r="AI1039" s="217"/>
      <c r="AJ1039" s="217"/>
      <c r="AK1039" s="217"/>
      <c r="AL1039" s="217"/>
      <c r="AM1039" s="217"/>
      <c r="AN1039" s="217"/>
      <c r="AO1039" s="217"/>
      <c r="AP1039" s="217"/>
      <c r="AQ1039" s="217"/>
      <c r="AR1039" s="217"/>
      <c r="AS1039" s="217"/>
      <c r="AT1039" s="217"/>
      <c r="AU1039" s="217"/>
      <c r="AV1039" s="217"/>
      <c r="AW1039" s="217"/>
      <c r="AX1039" s="217"/>
      <c r="AY1039" s="217"/>
      <c r="AZ1039" s="217"/>
      <c r="BA1039" s="217"/>
      <c r="BB1039" s="217"/>
      <c r="BC1039" s="217"/>
      <c r="BD1039" s="217"/>
      <c r="BE1039" s="217"/>
      <c r="BF1039" s="217"/>
      <c r="BG1039" s="217"/>
      <c r="BH1039" s="217"/>
      <c r="BI1039" s="217"/>
      <c r="BJ1039" s="217"/>
      <c r="BK1039" s="217"/>
      <c r="BL1039" s="217"/>
      <c r="BM1039" s="218">
        <v>68</v>
      </c>
    </row>
    <row r="1040" spans="1:65">
      <c r="A1040" s="29"/>
      <c r="B1040" s="19">
        <v>1</v>
      </c>
      <c r="C1040" s="9">
        <v>6</v>
      </c>
      <c r="D1040" s="219">
        <v>307</v>
      </c>
      <c r="E1040" s="219">
        <v>300</v>
      </c>
      <c r="F1040" s="219">
        <v>306</v>
      </c>
      <c r="G1040" s="219">
        <v>310</v>
      </c>
      <c r="H1040" s="219">
        <v>293</v>
      </c>
      <c r="I1040" s="220">
        <v>327</v>
      </c>
      <c r="J1040" s="219">
        <v>300</v>
      </c>
      <c r="K1040" s="219">
        <v>295</v>
      </c>
      <c r="L1040" s="220">
        <v>330</v>
      </c>
      <c r="M1040" s="219">
        <v>310</v>
      </c>
      <c r="N1040" s="220">
        <v>274</v>
      </c>
      <c r="O1040" s="219">
        <v>313</v>
      </c>
      <c r="P1040" s="219">
        <v>297</v>
      </c>
      <c r="Q1040" s="219">
        <v>284</v>
      </c>
      <c r="R1040" s="219">
        <v>295</v>
      </c>
      <c r="S1040" s="219">
        <v>297</v>
      </c>
      <c r="T1040" s="219">
        <v>309</v>
      </c>
      <c r="U1040" s="219">
        <v>310</v>
      </c>
      <c r="V1040" s="219">
        <v>309</v>
      </c>
      <c r="W1040" s="219">
        <v>290</v>
      </c>
      <c r="X1040" s="219">
        <v>312</v>
      </c>
      <c r="Y1040" s="219">
        <v>298</v>
      </c>
      <c r="Z1040" s="219">
        <v>300</v>
      </c>
      <c r="AA1040" s="219">
        <v>281</v>
      </c>
      <c r="AB1040" s="219">
        <v>295</v>
      </c>
      <c r="AC1040" s="216"/>
      <c r="AD1040" s="217"/>
      <c r="AE1040" s="217"/>
      <c r="AF1040" s="217"/>
      <c r="AG1040" s="217"/>
      <c r="AH1040" s="217"/>
      <c r="AI1040" s="217"/>
      <c r="AJ1040" s="217"/>
      <c r="AK1040" s="217"/>
      <c r="AL1040" s="217"/>
      <c r="AM1040" s="217"/>
      <c r="AN1040" s="217"/>
      <c r="AO1040" s="217"/>
      <c r="AP1040" s="217"/>
      <c r="AQ1040" s="217"/>
      <c r="AR1040" s="217"/>
      <c r="AS1040" s="217"/>
      <c r="AT1040" s="217"/>
      <c r="AU1040" s="217"/>
      <c r="AV1040" s="217"/>
      <c r="AW1040" s="217"/>
      <c r="AX1040" s="217"/>
      <c r="AY1040" s="217"/>
      <c r="AZ1040" s="217"/>
      <c r="BA1040" s="217"/>
      <c r="BB1040" s="217"/>
      <c r="BC1040" s="217"/>
      <c r="BD1040" s="217"/>
      <c r="BE1040" s="217"/>
      <c r="BF1040" s="217"/>
      <c r="BG1040" s="217"/>
      <c r="BH1040" s="217"/>
      <c r="BI1040" s="217"/>
      <c r="BJ1040" s="217"/>
      <c r="BK1040" s="217"/>
      <c r="BL1040" s="217"/>
      <c r="BM1040" s="221"/>
    </row>
    <row r="1041" spans="1:65">
      <c r="A1041" s="29"/>
      <c r="B1041" s="20" t="s">
        <v>273</v>
      </c>
      <c r="C1041" s="12"/>
      <c r="D1041" s="222">
        <v>311.66666666666669</v>
      </c>
      <c r="E1041" s="222">
        <v>300</v>
      </c>
      <c r="F1041" s="222">
        <v>307</v>
      </c>
      <c r="G1041" s="222">
        <v>305.83333333333331</v>
      </c>
      <c r="H1041" s="222">
        <v>295.16666666666669</v>
      </c>
      <c r="I1041" s="222">
        <v>323.16666666666669</v>
      </c>
      <c r="J1041" s="222">
        <v>300</v>
      </c>
      <c r="K1041" s="222">
        <v>303.33333333333331</v>
      </c>
      <c r="L1041" s="222">
        <v>328.5</v>
      </c>
      <c r="M1041" s="222">
        <v>311.16666666666669</v>
      </c>
      <c r="N1041" s="222">
        <v>278</v>
      </c>
      <c r="O1041" s="222">
        <v>306.33333333333331</v>
      </c>
      <c r="P1041" s="222">
        <v>297.33333333333331</v>
      </c>
      <c r="Q1041" s="222">
        <v>282</v>
      </c>
      <c r="R1041" s="222">
        <v>293.16666666666669</v>
      </c>
      <c r="S1041" s="222">
        <v>299.83333333333331</v>
      </c>
      <c r="T1041" s="222">
        <v>304.33333333333331</v>
      </c>
      <c r="U1041" s="222">
        <v>306.16666666666669</v>
      </c>
      <c r="V1041" s="222">
        <v>311.33333333333331</v>
      </c>
      <c r="W1041" s="222">
        <v>294.83333333333331</v>
      </c>
      <c r="X1041" s="222">
        <v>312.33333333333331</v>
      </c>
      <c r="Y1041" s="222">
        <v>299.66666666666669</v>
      </c>
      <c r="Z1041" s="222">
        <v>300.33333333333331</v>
      </c>
      <c r="AA1041" s="222">
        <v>280.33333333333331</v>
      </c>
      <c r="AB1041" s="222">
        <v>297</v>
      </c>
      <c r="AC1041" s="216"/>
      <c r="AD1041" s="217"/>
      <c r="AE1041" s="217"/>
      <c r="AF1041" s="217"/>
      <c r="AG1041" s="217"/>
      <c r="AH1041" s="217"/>
      <c r="AI1041" s="217"/>
      <c r="AJ1041" s="217"/>
      <c r="AK1041" s="217"/>
      <c r="AL1041" s="217"/>
      <c r="AM1041" s="217"/>
      <c r="AN1041" s="217"/>
      <c r="AO1041" s="217"/>
      <c r="AP1041" s="217"/>
      <c r="AQ1041" s="217"/>
      <c r="AR1041" s="217"/>
      <c r="AS1041" s="217"/>
      <c r="AT1041" s="217"/>
      <c r="AU1041" s="217"/>
      <c r="AV1041" s="217"/>
      <c r="AW1041" s="217"/>
      <c r="AX1041" s="217"/>
      <c r="AY1041" s="217"/>
      <c r="AZ1041" s="217"/>
      <c r="BA1041" s="217"/>
      <c r="BB1041" s="217"/>
      <c r="BC1041" s="217"/>
      <c r="BD1041" s="217"/>
      <c r="BE1041" s="217"/>
      <c r="BF1041" s="217"/>
      <c r="BG1041" s="217"/>
      <c r="BH1041" s="217"/>
      <c r="BI1041" s="217"/>
      <c r="BJ1041" s="217"/>
      <c r="BK1041" s="217"/>
      <c r="BL1041" s="217"/>
      <c r="BM1041" s="221"/>
    </row>
    <row r="1042" spans="1:65">
      <c r="A1042" s="29"/>
      <c r="B1042" s="3" t="s">
        <v>274</v>
      </c>
      <c r="C1042" s="28"/>
      <c r="D1042" s="219">
        <v>311</v>
      </c>
      <c r="E1042" s="219">
        <v>300</v>
      </c>
      <c r="F1042" s="219">
        <v>308</v>
      </c>
      <c r="G1042" s="219">
        <v>307.5</v>
      </c>
      <c r="H1042" s="219">
        <v>295</v>
      </c>
      <c r="I1042" s="219">
        <v>322</v>
      </c>
      <c r="J1042" s="219">
        <v>300</v>
      </c>
      <c r="K1042" s="219">
        <v>305</v>
      </c>
      <c r="L1042" s="219">
        <v>329.5</v>
      </c>
      <c r="M1042" s="219">
        <v>311.5</v>
      </c>
      <c r="N1042" s="219">
        <v>277.5</v>
      </c>
      <c r="O1042" s="219">
        <v>310</v>
      </c>
      <c r="P1042" s="219">
        <v>298</v>
      </c>
      <c r="Q1042" s="219">
        <v>283.5</v>
      </c>
      <c r="R1042" s="219">
        <v>293.5</v>
      </c>
      <c r="S1042" s="219">
        <v>303</v>
      </c>
      <c r="T1042" s="219">
        <v>306.5</v>
      </c>
      <c r="U1042" s="219">
        <v>307</v>
      </c>
      <c r="V1042" s="219">
        <v>311.5</v>
      </c>
      <c r="W1042" s="219">
        <v>294.5</v>
      </c>
      <c r="X1042" s="219">
        <v>311</v>
      </c>
      <c r="Y1042" s="219">
        <v>299</v>
      </c>
      <c r="Z1042" s="219">
        <v>300</v>
      </c>
      <c r="AA1042" s="219">
        <v>280.5</v>
      </c>
      <c r="AB1042" s="219">
        <v>295.5</v>
      </c>
      <c r="AC1042" s="216"/>
      <c r="AD1042" s="217"/>
      <c r="AE1042" s="217"/>
      <c r="AF1042" s="217"/>
      <c r="AG1042" s="217"/>
      <c r="AH1042" s="217"/>
      <c r="AI1042" s="217"/>
      <c r="AJ1042" s="217"/>
      <c r="AK1042" s="217"/>
      <c r="AL1042" s="217"/>
      <c r="AM1042" s="217"/>
      <c r="AN1042" s="217"/>
      <c r="AO1042" s="217"/>
      <c r="AP1042" s="217"/>
      <c r="AQ1042" s="217"/>
      <c r="AR1042" s="217"/>
      <c r="AS1042" s="217"/>
      <c r="AT1042" s="217"/>
      <c r="AU1042" s="217"/>
      <c r="AV1042" s="217"/>
      <c r="AW1042" s="217"/>
      <c r="AX1042" s="217"/>
      <c r="AY1042" s="217"/>
      <c r="AZ1042" s="217"/>
      <c r="BA1042" s="217"/>
      <c r="BB1042" s="217"/>
      <c r="BC1042" s="217"/>
      <c r="BD1042" s="217"/>
      <c r="BE1042" s="217"/>
      <c r="BF1042" s="217"/>
      <c r="BG1042" s="217"/>
      <c r="BH1042" s="217"/>
      <c r="BI1042" s="217"/>
      <c r="BJ1042" s="217"/>
      <c r="BK1042" s="217"/>
      <c r="BL1042" s="217"/>
      <c r="BM1042" s="221"/>
    </row>
    <row r="1043" spans="1:65">
      <c r="A1043" s="29"/>
      <c r="B1043" s="3" t="s">
        <v>275</v>
      </c>
      <c r="C1043" s="28"/>
      <c r="D1043" s="219">
        <v>4.0824829046386304</v>
      </c>
      <c r="E1043" s="219">
        <v>0</v>
      </c>
      <c r="F1043" s="219">
        <v>9.2086915465770698</v>
      </c>
      <c r="G1043" s="219">
        <v>8.7958323464392301</v>
      </c>
      <c r="H1043" s="219">
        <v>2.1369760566432809</v>
      </c>
      <c r="I1043" s="219">
        <v>5.6361925682739642</v>
      </c>
      <c r="J1043" s="219">
        <v>0</v>
      </c>
      <c r="K1043" s="219">
        <v>9.3094933625126277</v>
      </c>
      <c r="L1043" s="219">
        <v>1.9748417658131499</v>
      </c>
      <c r="M1043" s="219">
        <v>2.9944392908634279</v>
      </c>
      <c r="N1043" s="219">
        <v>3.7416573867739413</v>
      </c>
      <c r="O1043" s="219">
        <v>7.7114633284913348</v>
      </c>
      <c r="P1043" s="219">
        <v>2.8751811537130436</v>
      </c>
      <c r="Q1043" s="219">
        <v>3.687817782917155</v>
      </c>
      <c r="R1043" s="219">
        <v>1.9407902170679516</v>
      </c>
      <c r="S1043" s="219">
        <v>18.093276836069982</v>
      </c>
      <c r="T1043" s="219">
        <v>8.6641021846851878</v>
      </c>
      <c r="U1043" s="219">
        <v>4.3550736694878847</v>
      </c>
      <c r="V1043" s="219">
        <v>4.8442405665559871</v>
      </c>
      <c r="W1043" s="219">
        <v>4.4459719597256422</v>
      </c>
      <c r="X1043" s="219">
        <v>4.8442405665559871</v>
      </c>
      <c r="Y1043" s="219">
        <v>2.8751811537130436</v>
      </c>
      <c r="Z1043" s="219">
        <v>2.7325202042558927</v>
      </c>
      <c r="AA1043" s="219">
        <v>2.503331114069145</v>
      </c>
      <c r="AB1043" s="219">
        <v>4.5607017003965522</v>
      </c>
      <c r="AC1043" s="216"/>
      <c r="AD1043" s="217"/>
      <c r="AE1043" s="217"/>
      <c r="AF1043" s="217"/>
      <c r="AG1043" s="217"/>
      <c r="AH1043" s="217"/>
      <c r="AI1043" s="217"/>
      <c r="AJ1043" s="217"/>
      <c r="AK1043" s="217"/>
      <c r="AL1043" s="217"/>
      <c r="AM1043" s="217"/>
      <c r="AN1043" s="217"/>
      <c r="AO1043" s="217"/>
      <c r="AP1043" s="217"/>
      <c r="AQ1043" s="217"/>
      <c r="AR1043" s="217"/>
      <c r="AS1043" s="217"/>
      <c r="AT1043" s="217"/>
      <c r="AU1043" s="217"/>
      <c r="AV1043" s="217"/>
      <c r="AW1043" s="217"/>
      <c r="AX1043" s="217"/>
      <c r="AY1043" s="217"/>
      <c r="AZ1043" s="217"/>
      <c r="BA1043" s="217"/>
      <c r="BB1043" s="217"/>
      <c r="BC1043" s="217"/>
      <c r="BD1043" s="217"/>
      <c r="BE1043" s="217"/>
      <c r="BF1043" s="217"/>
      <c r="BG1043" s="217"/>
      <c r="BH1043" s="217"/>
      <c r="BI1043" s="217"/>
      <c r="BJ1043" s="217"/>
      <c r="BK1043" s="217"/>
      <c r="BL1043" s="217"/>
      <c r="BM1043" s="221"/>
    </row>
    <row r="1044" spans="1:65">
      <c r="A1044" s="29"/>
      <c r="B1044" s="3" t="s">
        <v>87</v>
      </c>
      <c r="C1044" s="28"/>
      <c r="D1044" s="13">
        <v>1.3098875629856567E-2</v>
      </c>
      <c r="E1044" s="13">
        <v>0</v>
      </c>
      <c r="F1044" s="13">
        <v>2.9995737936733127E-2</v>
      </c>
      <c r="G1044" s="13">
        <v>2.8760214756749527E-2</v>
      </c>
      <c r="H1044" s="13">
        <v>7.2398962957988056E-3</v>
      </c>
      <c r="I1044" s="13">
        <v>1.7440513362374309E-2</v>
      </c>
      <c r="J1044" s="13">
        <v>0</v>
      </c>
      <c r="K1044" s="13">
        <v>3.069063745883284E-2</v>
      </c>
      <c r="L1044" s="13">
        <v>6.0116948730993911E-3</v>
      </c>
      <c r="M1044" s="13">
        <v>9.623264994740529E-3</v>
      </c>
      <c r="N1044" s="13">
        <v>1.3459199232999789E-2</v>
      </c>
      <c r="O1044" s="13">
        <v>2.5173438504324273E-2</v>
      </c>
      <c r="P1044" s="13">
        <v>9.6698917725775019E-3</v>
      </c>
      <c r="Q1044" s="13">
        <v>1.3077368024528918E-2</v>
      </c>
      <c r="R1044" s="13">
        <v>6.6200917011982425E-3</v>
      </c>
      <c r="S1044" s="13">
        <v>6.0344447479944358E-2</v>
      </c>
      <c r="T1044" s="13">
        <v>2.8469119993489118E-2</v>
      </c>
      <c r="U1044" s="13">
        <v>1.4224519334201038E-2</v>
      </c>
      <c r="V1044" s="13">
        <v>1.5559659207353279E-2</v>
      </c>
      <c r="W1044" s="13">
        <v>1.5079610943105627E-2</v>
      </c>
      <c r="X1044" s="13">
        <v>1.5509841728567729E-2</v>
      </c>
      <c r="Y1044" s="13">
        <v>9.5945978433138266E-3</v>
      </c>
      <c r="Z1044" s="13">
        <v>9.0982914681106315E-3</v>
      </c>
      <c r="AA1044" s="13">
        <v>8.9298375055974263E-3</v>
      </c>
      <c r="AB1044" s="13">
        <v>1.5355897981133173E-2</v>
      </c>
      <c r="AC1044" s="155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29"/>
      <c r="B1045" s="3" t="s">
        <v>276</v>
      </c>
      <c r="C1045" s="28"/>
      <c r="D1045" s="13">
        <v>3.6162421104064757E-2</v>
      </c>
      <c r="E1045" s="13">
        <v>-2.6244074934136385E-3</v>
      </c>
      <c r="F1045" s="13">
        <v>2.0647689665073354E-2</v>
      </c>
      <c r="G1045" s="13">
        <v>1.6769006805325448E-2</v>
      </c>
      <c r="H1045" s="13">
        <v>-1.8693236483797504E-2</v>
      </c>
      <c r="I1045" s="13">
        <v>7.4395152150150468E-2</v>
      </c>
      <c r="J1045" s="13">
        <v>-2.6244074934136385E-3</v>
      </c>
      <c r="K1045" s="13">
        <v>8.457543534437173E-3</v>
      </c>
      <c r="L1045" s="13">
        <v>9.2126273794711944E-2</v>
      </c>
      <c r="M1045" s="13">
        <v>3.4500128449887146E-2</v>
      </c>
      <c r="N1045" s="13">
        <v>-7.5765284277230061E-2</v>
      </c>
      <c r="O1045" s="13">
        <v>1.8431299459503059E-2</v>
      </c>
      <c r="P1045" s="13">
        <v>-1.1489968315694488E-2</v>
      </c>
      <c r="Q1045" s="13">
        <v>-6.2466943043808842E-2</v>
      </c>
      <c r="R1045" s="13">
        <v>-2.5342407100508058E-2</v>
      </c>
      <c r="S1045" s="13">
        <v>-3.1785050448063235E-3</v>
      </c>
      <c r="T1045" s="13">
        <v>1.1782128842792616E-2</v>
      </c>
      <c r="U1045" s="13">
        <v>1.7877201908110596E-2</v>
      </c>
      <c r="V1045" s="13">
        <v>3.5054226001279609E-2</v>
      </c>
      <c r="W1045" s="13">
        <v>-1.9801431586582763E-2</v>
      </c>
      <c r="X1045" s="13">
        <v>3.837881130963483E-2</v>
      </c>
      <c r="Y1045" s="13">
        <v>-3.7326025961986753E-3</v>
      </c>
      <c r="Z1045" s="13">
        <v>-1.5162123906286018E-3</v>
      </c>
      <c r="AA1045" s="13">
        <v>-6.8007918557734359E-2</v>
      </c>
      <c r="AB1045" s="13">
        <v>-1.2598163418479524E-2</v>
      </c>
      <c r="AC1045" s="155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29"/>
      <c r="B1046" s="45" t="s">
        <v>277</v>
      </c>
      <c r="C1046" s="46"/>
      <c r="D1046" s="44">
        <v>1.31</v>
      </c>
      <c r="E1046" s="44">
        <v>0.04</v>
      </c>
      <c r="F1046" s="44">
        <v>0.77</v>
      </c>
      <c r="G1046" s="44">
        <v>0.64</v>
      </c>
      <c r="H1046" s="44">
        <v>0.6</v>
      </c>
      <c r="I1046" s="44">
        <v>2.64</v>
      </c>
      <c r="J1046" s="44">
        <v>0.04</v>
      </c>
      <c r="K1046" s="44">
        <v>0.35</v>
      </c>
      <c r="L1046" s="44">
        <v>3.26</v>
      </c>
      <c r="M1046" s="44">
        <v>1.25</v>
      </c>
      <c r="N1046" s="44">
        <v>2.58</v>
      </c>
      <c r="O1046" s="44">
        <v>0.69</v>
      </c>
      <c r="P1046" s="44">
        <v>0.35</v>
      </c>
      <c r="Q1046" s="44">
        <v>2.12</v>
      </c>
      <c r="R1046" s="44">
        <v>0.83</v>
      </c>
      <c r="S1046" s="44">
        <v>0.06</v>
      </c>
      <c r="T1046" s="44">
        <v>0.46</v>
      </c>
      <c r="U1046" s="44">
        <v>0.67</v>
      </c>
      <c r="V1046" s="44">
        <v>1.27</v>
      </c>
      <c r="W1046" s="44">
        <v>0.64</v>
      </c>
      <c r="X1046" s="44">
        <v>1.39</v>
      </c>
      <c r="Y1046" s="44">
        <v>0.08</v>
      </c>
      <c r="Z1046" s="44">
        <v>0</v>
      </c>
      <c r="AA1046" s="44">
        <v>2.31</v>
      </c>
      <c r="AB1046" s="44">
        <v>0.39</v>
      </c>
      <c r="AC1046" s="155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B1047" s="3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BM1047" s="55"/>
    </row>
    <row r="1048" spans="1:65" ht="15">
      <c r="B1048" s="8" t="s">
        <v>555</v>
      </c>
      <c r="BM1048" s="27" t="s">
        <v>67</v>
      </c>
    </row>
    <row r="1049" spans="1:65" ht="15">
      <c r="A1049" s="24" t="s">
        <v>35</v>
      </c>
      <c r="B1049" s="18" t="s">
        <v>111</v>
      </c>
      <c r="C1049" s="15" t="s">
        <v>112</v>
      </c>
      <c r="D1049" s="16" t="s">
        <v>231</v>
      </c>
      <c r="E1049" s="17" t="s">
        <v>231</v>
      </c>
      <c r="F1049" s="17" t="s">
        <v>231</v>
      </c>
      <c r="G1049" s="17" t="s">
        <v>231</v>
      </c>
      <c r="H1049" s="17" t="s">
        <v>231</v>
      </c>
      <c r="I1049" s="17" t="s">
        <v>231</v>
      </c>
      <c r="J1049" s="17" t="s">
        <v>231</v>
      </c>
      <c r="K1049" s="17" t="s">
        <v>231</v>
      </c>
      <c r="L1049" s="17" t="s">
        <v>231</v>
      </c>
      <c r="M1049" s="17" t="s">
        <v>231</v>
      </c>
      <c r="N1049" s="17" t="s">
        <v>231</v>
      </c>
      <c r="O1049" s="17" t="s">
        <v>231</v>
      </c>
      <c r="P1049" s="17" t="s">
        <v>231</v>
      </c>
      <c r="Q1049" s="17" t="s">
        <v>231</v>
      </c>
      <c r="R1049" s="17" t="s">
        <v>231</v>
      </c>
      <c r="S1049" s="17" t="s">
        <v>231</v>
      </c>
      <c r="T1049" s="17" t="s">
        <v>231</v>
      </c>
      <c r="U1049" s="17" t="s">
        <v>231</v>
      </c>
      <c r="V1049" s="17" t="s">
        <v>231</v>
      </c>
      <c r="W1049" s="17" t="s">
        <v>231</v>
      </c>
      <c r="X1049" s="17" t="s">
        <v>231</v>
      </c>
      <c r="Y1049" s="17" t="s">
        <v>231</v>
      </c>
      <c r="Z1049" s="17" t="s">
        <v>231</v>
      </c>
      <c r="AA1049" s="155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7">
        <v>1</v>
      </c>
    </row>
    <row r="1050" spans="1:65">
      <c r="A1050" s="29"/>
      <c r="B1050" s="19" t="s">
        <v>232</v>
      </c>
      <c r="C1050" s="9" t="s">
        <v>232</v>
      </c>
      <c r="D1050" s="153" t="s">
        <v>234</v>
      </c>
      <c r="E1050" s="154" t="s">
        <v>235</v>
      </c>
      <c r="F1050" s="154" t="s">
        <v>236</v>
      </c>
      <c r="G1050" s="154" t="s">
        <v>237</v>
      </c>
      <c r="H1050" s="154" t="s">
        <v>238</v>
      </c>
      <c r="I1050" s="154" t="s">
        <v>240</v>
      </c>
      <c r="J1050" s="154" t="s">
        <v>241</v>
      </c>
      <c r="K1050" s="154" t="s">
        <v>242</v>
      </c>
      <c r="L1050" s="154" t="s">
        <v>243</v>
      </c>
      <c r="M1050" s="154" t="s">
        <v>245</v>
      </c>
      <c r="N1050" s="154" t="s">
        <v>246</v>
      </c>
      <c r="O1050" s="154" t="s">
        <v>248</v>
      </c>
      <c r="P1050" s="154" t="s">
        <v>249</v>
      </c>
      <c r="Q1050" s="154" t="s">
        <v>251</v>
      </c>
      <c r="R1050" s="154" t="s">
        <v>252</v>
      </c>
      <c r="S1050" s="154" t="s">
        <v>253</v>
      </c>
      <c r="T1050" s="154" t="s">
        <v>254</v>
      </c>
      <c r="U1050" s="154" t="s">
        <v>256</v>
      </c>
      <c r="V1050" s="154" t="s">
        <v>260</v>
      </c>
      <c r="W1050" s="154" t="s">
        <v>261</v>
      </c>
      <c r="X1050" s="154" t="s">
        <v>262</v>
      </c>
      <c r="Y1050" s="154" t="s">
        <v>263</v>
      </c>
      <c r="Z1050" s="154" t="s">
        <v>264</v>
      </c>
      <c r="AA1050" s="155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7" t="s">
        <v>3</v>
      </c>
    </row>
    <row r="1051" spans="1:65">
      <c r="A1051" s="29"/>
      <c r="B1051" s="19"/>
      <c r="C1051" s="9"/>
      <c r="D1051" s="10" t="s">
        <v>299</v>
      </c>
      <c r="E1051" s="11" t="s">
        <v>300</v>
      </c>
      <c r="F1051" s="11" t="s">
        <v>115</v>
      </c>
      <c r="G1051" s="11" t="s">
        <v>299</v>
      </c>
      <c r="H1051" s="11" t="s">
        <v>300</v>
      </c>
      <c r="I1051" s="11" t="s">
        <v>299</v>
      </c>
      <c r="J1051" s="11" t="s">
        <v>300</v>
      </c>
      <c r="K1051" s="11" t="s">
        <v>299</v>
      </c>
      <c r="L1051" s="11" t="s">
        <v>300</v>
      </c>
      <c r="M1051" s="11" t="s">
        <v>300</v>
      </c>
      <c r="N1051" s="11" t="s">
        <v>115</v>
      </c>
      <c r="O1051" s="11" t="s">
        <v>300</v>
      </c>
      <c r="P1051" s="11" t="s">
        <v>299</v>
      </c>
      <c r="Q1051" s="11" t="s">
        <v>300</v>
      </c>
      <c r="R1051" s="11" t="s">
        <v>300</v>
      </c>
      <c r="S1051" s="11" t="s">
        <v>299</v>
      </c>
      <c r="T1051" s="11" t="s">
        <v>300</v>
      </c>
      <c r="U1051" s="11" t="s">
        <v>299</v>
      </c>
      <c r="V1051" s="11" t="s">
        <v>300</v>
      </c>
      <c r="W1051" s="11" t="s">
        <v>300</v>
      </c>
      <c r="X1051" s="11" t="s">
        <v>299</v>
      </c>
      <c r="Y1051" s="11" t="s">
        <v>299</v>
      </c>
      <c r="Z1051" s="11" t="s">
        <v>299</v>
      </c>
      <c r="AA1051" s="155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7">
        <v>2</v>
      </c>
    </row>
    <row r="1052" spans="1:65">
      <c r="A1052" s="29"/>
      <c r="B1052" s="19"/>
      <c r="C1052" s="9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155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7">
        <v>3</v>
      </c>
    </row>
    <row r="1053" spans="1:65">
      <c r="A1053" s="29"/>
      <c r="B1053" s="18">
        <v>1</v>
      </c>
      <c r="C1053" s="14">
        <v>1</v>
      </c>
      <c r="D1053" s="21">
        <v>5.4</v>
      </c>
      <c r="E1053" s="21">
        <v>5.5</v>
      </c>
      <c r="F1053" s="148">
        <v>12</v>
      </c>
      <c r="G1053" s="21">
        <v>5.4</v>
      </c>
      <c r="H1053" s="21">
        <v>5.8</v>
      </c>
      <c r="I1053" s="148">
        <v>4</v>
      </c>
      <c r="J1053" s="148">
        <v>6.5</v>
      </c>
      <c r="K1053" s="21">
        <v>5.2</v>
      </c>
      <c r="L1053" s="21">
        <v>5.6</v>
      </c>
      <c r="M1053" s="21">
        <v>5.5</v>
      </c>
      <c r="N1053" s="21">
        <v>5.3</v>
      </c>
      <c r="O1053" s="21">
        <v>5.3</v>
      </c>
      <c r="P1053" s="148">
        <v>1.2</v>
      </c>
      <c r="Q1053" s="21">
        <v>5.2</v>
      </c>
      <c r="R1053" s="21">
        <v>5.4</v>
      </c>
      <c r="S1053" s="21">
        <v>5.0999999999999996</v>
      </c>
      <c r="T1053" s="21">
        <v>5</v>
      </c>
      <c r="U1053" s="21">
        <v>5.3</v>
      </c>
      <c r="V1053" s="21">
        <v>5.3</v>
      </c>
      <c r="W1053" s="21">
        <v>4.9000000000000004</v>
      </c>
      <c r="X1053" s="21">
        <v>5.6</v>
      </c>
      <c r="Y1053" s="21">
        <v>5.5</v>
      </c>
      <c r="Z1053" s="21">
        <v>4.7</v>
      </c>
      <c r="AA1053" s="155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7">
        <v>1</v>
      </c>
    </row>
    <row r="1054" spans="1:65">
      <c r="A1054" s="29"/>
      <c r="B1054" s="19">
        <v>1</v>
      </c>
      <c r="C1054" s="9">
        <v>2</v>
      </c>
      <c r="D1054" s="11">
        <v>5.4</v>
      </c>
      <c r="E1054" s="11">
        <v>5.5</v>
      </c>
      <c r="F1054" s="150">
        <v>12</v>
      </c>
      <c r="G1054" s="11">
        <v>4.9000000000000004</v>
      </c>
      <c r="H1054" s="151">
        <v>6.3</v>
      </c>
      <c r="I1054" s="150">
        <v>4</v>
      </c>
      <c r="J1054" s="150">
        <v>6.5</v>
      </c>
      <c r="K1054" s="11">
        <v>5.2</v>
      </c>
      <c r="L1054" s="11">
        <v>5.7</v>
      </c>
      <c r="M1054" s="11">
        <v>5.58</v>
      </c>
      <c r="N1054" s="11">
        <v>5.0999999999999996</v>
      </c>
      <c r="O1054" s="11">
        <v>5.5</v>
      </c>
      <c r="P1054" s="150">
        <v>2.1</v>
      </c>
      <c r="Q1054" s="11">
        <v>5.2</v>
      </c>
      <c r="R1054" s="11">
        <v>5.4</v>
      </c>
      <c r="S1054" s="11">
        <v>4.9000000000000004</v>
      </c>
      <c r="T1054" s="11">
        <v>5.3</v>
      </c>
      <c r="U1054" s="11">
        <v>5</v>
      </c>
      <c r="V1054" s="11">
        <v>5.0999999999999996</v>
      </c>
      <c r="W1054" s="11">
        <v>4.7</v>
      </c>
      <c r="X1054" s="11">
        <v>5.2</v>
      </c>
      <c r="Y1054" s="11">
        <v>5.4</v>
      </c>
      <c r="Z1054" s="11">
        <v>4.5999999999999996</v>
      </c>
      <c r="AA1054" s="155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7">
        <v>30</v>
      </c>
    </row>
    <row r="1055" spans="1:65">
      <c r="A1055" s="29"/>
      <c r="B1055" s="19">
        <v>1</v>
      </c>
      <c r="C1055" s="9">
        <v>3</v>
      </c>
      <c r="D1055" s="11">
        <v>5.4</v>
      </c>
      <c r="E1055" s="11">
        <v>5</v>
      </c>
      <c r="F1055" s="150">
        <v>12</v>
      </c>
      <c r="G1055" s="11">
        <v>5.0999999999999996</v>
      </c>
      <c r="H1055" s="11">
        <v>6</v>
      </c>
      <c r="I1055" s="150">
        <v>4</v>
      </c>
      <c r="J1055" s="150">
        <v>7</v>
      </c>
      <c r="K1055" s="11">
        <v>5.3</v>
      </c>
      <c r="L1055" s="11">
        <v>5.6</v>
      </c>
      <c r="M1055" s="11">
        <v>5.59</v>
      </c>
      <c r="N1055" s="11">
        <v>5.3</v>
      </c>
      <c r="O1055" s="11">
        <v>5.5</v>
      </c>
      <c r="P1055" s="150">
        <v>0.9</v>
      </c>
      <c r="Q1055" s="11">
        <v>5.2</v>
      </c>
      <c r="R1055" s="11">
        <v>5.5</v>
      </c>
      <c r="S1055" s="11">
        <v>5.2</v>
      </c>
      <c r="T1055" s="11">
        <v>5.0999999999999996</v>
      </c>
      <c r="U1055" s="11">
        <v>4.9000000000000004</v>
      </c>
      <c r="V1055" s="11">
        <v>5.0999999999999996</v>
      </c>
      <c r="W1055" s="11">
        <v>4.8</v>
      </c>
      <c r="X1055" s="11">
        <v>5.2</v>
      </c>
      <c r="Y1055" s="11">
        <v>5.5</v>
      </c>
      <c r="Z1055" s="11">
        <v>5.4</v>
      </c>
      <c r="AA1055" s="155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7">
        <v>16</v>
      </c>
    </row>
    <row r="1056" spans="1:65">
      <c r="A1056" s="29"/>
      <c r="B1056" s="19">
        <v>1</v>
      </c>
      <c r="C1056" s="9">
        <v>4</v>
      </c>
      <c r="D1056" s="11">
        <v>5.3</v>
      </c>
      <c r="E1056" s="11">
        <v>5.5</v>
      </c>
      <c r="F1056" s="150">
        <v>14</v>
      </c>
      <c r="G1056" s="11">
        <v>4.9000000000000004</v>
      </c>
      <c r="H1056" s="11">
        <v>5.9</v>
      </c>
      <c r="I1056" s="150">
        <v>4</v>
      </c>
      <c r="J1056" s="150">
        <v>6.5</v>
      </c>
      <c r="K1056" s="11">
        <v>5.5</v>
      </c>
      <c r="L1056" s="11">
        <v>5.6</v>
      </c>
      <c r="M1056" s="11">
        <v>5.65</v>
      </c>
      <c r="N1056" s="11">
        <v>5.2</v>
      </c>
      <c r="O1056" s="11">
        <v>5.8</v>
      </c>
      <c r="P1056" s="150">
        <v>1.5</v>
      </c>
      <c r="Q1056" s="11">
        <v>5.2</v>
      </c>
      <c r="R1056" s="11">
        <v>5.3</v>
      </c>
      <c r="S1056" s="11">
        <v>5.0999999999999996</v>
      </c>
      <c r="T1056" s="11">
        <v>5.2</v>
      </c>
      <c r="U1056" s="11">
        <v>5</v>
      </c>
      <c r="V1056" s="11">
        <v>5.5</v>
      </c>
      <c r="W1056" s="11">
        <v>4.8</v>
      </c>
      <c r="X1056" s="11">
        <v>5.0999999999999996</v>
      </c>
      <c r="Y1056" s="11">
        <v>5.6</v>
      </c>
      <c r="Z1056" s="11">
        <v>4.5999999999999996</v>
      </c>
      <c r="AA1056" s="155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7">
        <v>5.2848421052631585</v>
      </c>
    </row>
    <row r="1057" spans="1:65">
      <c r="A1057" s="29"/>
      <c r="B1057" s="19">
        <v>1</v>
      </c>
      <c r="C1057" s="9">
        <v>5</v>
      </c>
      <c r="D1057" s="11">
        <v>5.2</v>
      </c>
      <c r="E1057" s="11">
        <v>5.5</v>
      </c>
      <c r="F1057" s="150">
        <v>11</v>
      </c>
      <c r="G1057" s="11">
        <v>5.4</v>
      </c>
      <c r="H1057" s="11">
        <v>5.8</v>
      </c>
      <c r="I1057" s="150">
        <v>6</v>
      </c>
      <c r="J1057" s="150">
        <v>7</v>
      </c>
      <c r="K1057" s="11">
        <v>5.3</v>
      </c>
      <c r="L1057" s="11">
        <v>5.6</v>
      </c>
      <c r="M1057" s="151">
        <v>5.79</v>
      </c>
      <c r="N1057" s="11">
        <v>5.3</v>
      </c>
      <c r="O1057" s="11">
        <v>5.4</v>
      </c>
      <c r="P1057" s="150">
        <v>1.2</v>
      </c>
      <c r="Q1057" s="11">
        <v>5.4</v>
      </c>
      <c r="R1057" s="11">
        <v>5.3</v>
      </c>
      <c r="S1057" s="151">
        <v>5.7</v>
      </c>
      <c r="T1057" s="11">
        <v>5.2</v>
      </c>
      <c r="U1057" s="11">
        <v>5.2</v>
      </c>
      <c r="V1057" s="11">
        <v>4.9000000000000004</v>
      </c>
      <c r="W1057" s="151">
        <v>5.2</v>
      </c>
      <c r="X1057" s="11">
        <v>5.3</v>
      </c>
      <c r="Y1057" s="11">
        <v>5.5</v>
      </c>
      <c r="Z1057" s="11">
        <v>5.3</v>
      </c>
      <c r="AA1057" s="155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7">
        <v>69</v>
      </c>
    </row>
    <row r="1058" spans="1:65">
      <c r="A1058" s="29"/>
      <c r="B1058" s="19">
        <v>1</v>
      </c>
      <c r="C1058" s="9">
        <v>6</v>
      </c>
      <c r="D1058" s="11">
        <v>5.3</v>
      </c>
      <c r="E1058" s="11">
        <v>5</v>
      </c>
      <c r="F1058" s="150">
        <v>14</v>
      </c>
      <c r="G1058" s="11">
        <v>5.0999999999999996</v>
      </c>
      <c r="H1058" s="11">
        <v>6</v>
      </c>
      <c r="I1058" s="150">
        <v>3</v>
      </c>
      <c r="J1058" s="150">
        <v>6.5</v>
      </c>
      <c r="K1058" s="11">
        <v>5.4</v>
      </c>
      <c r="L1058" s="11">
        <v>5.7</v>
      </c>
      <c r="M1058" s="11">
        <v>5.59</v>
      </c>
      <c r="N1058" s="11">
        <v>5.2</v>
      </c>
      <c r="O1058" s="11">
        <v>5.6</v>
      </c>
      <c r="P1058" s="150">
        <v>2.5</v>
      </c>
      <c r="Q1058" s="151">
        <v>5.5</v>
      </c>
      <c r="R1058" s="11">
        <v>5.2</v>
      </c>
      <c r="S1058" s="11">
        <v>5</v>
      </c>
      <c r="T1058" s="11">
        <v>5.0999999999999996</v>
      </c>
      <c r="U1058" s="11">
        <v>4.9000000000000004</v>
      </c>
      <c r="V1058" s="11">
        <v>5</v>
      </c>
      <c r="W1058" s="11">
        <v>4.7</v>
      </c>
      <c r="X1058" s="11">
        <v>5.3</v>
      </c>
      <c r="Y1058" s="11">
        <v>5.6</v>
      </c>
      <c r="Z1058" s="11">
        <v>4.5</v>
      </c>
      <c r="AA1058" s="155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29"/>
      <c r="B1059" s="20" t="s">
        <v>273</v>
      </c>
      <c r="C1059" s="12"/>
      <c r="D1059" s="22">
        <v>5.333333333333333</v>
      </c>
      <c r="E1059" s="22">
        <v>5.333333333333333</v>
      </c>
      <c r="F1059" s="22">
        <v>12.5</v>
      </c>
      <c r="G1059" s="22">
        <v>5.1333333333333337</v>
      </c>
      <c r="H1059" s="22">
        <v>5.9666666666666659</v>
      </c>
      <c r="I1059" s="22">
        <v>4.166666666666667</v>
      </c>
      <c r="J1059" s="22">
        <v>6.666666666666667</v>
      </c>
      <c r="K1059" s="22">
        <v>5.3166666666666664</v>
      </c>
      <c r="L1059" s="22">
        <v>5.6333333333333337</v>
      </c>
      <c r="M1059" s="22">
        <v>5.6166666666666671</v>
      </c>
      <c r="N1059" s="22">
        <v>5.2333333333333334</v>
      </c>
      <c r="O1059" s="22">
        <v>5.5166666666666666</v>
      </c>
      <c r="P1059" s="22">
        <v>1.5666666666666667</v>
      </c>
      <c r="Q1059" s="22">
        <v>5.2833333333333341</v>
      </c>
      <c r="R1059" s="22">
        <v>5.3500000000000005</v>
      </c>
      <c r="S1059" s="22">
        <v>5.1666666666666661</v>
      </c>
      <c r="T1059" s="22">
        <v>5.1499999999999995</v>
      </c>
      <c r="U1059" s="22">
        <v>5.0500000000000007</v>
      </c>
      <c r="V1059" s="22">
        <v>5.1499999999999995</v>
      </c>
      <c r="W1059" s="22">
        <v>4.8500000000000005</v>
      </c>
      <c r="X1059" s="22">
        <v>5.2833333333333341</v>
      </c>
      <c r="Y1059" s="22">
        <v>5.5166666666666666</v>
      </c>
      <c r="Z1059" s="22">
        <v>4.8500000000000005</v>
      </c>
      <c r="AA1059" s="155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29"/>
      <c r="B1060" s="3" t="s">
        <v>274</v>
      </c>
      <c r="C1060" s="28"/>
      <c r="D1060" s="11">
        <v>5.35</v>
      </c>
      <c r="E1060" s="11">
        <v>5.5</v>
      </c>
      <c r="F1060" s="11">
        <v>12</v>
      </c>
      <c r="G1060" s="11">
        <v>5.0999999999999996</v>
      </c>
      <c r="H1060" s="11">
        <v>5.95</v>
      </c>
      <c r="I1060" s="11">
        <v>4</v>
      </c>
      <c r="J1060" s="11">
        <v>6.5</v>
      </c>
      <c r="K1060" s="11">
        <v>5.3</v>
      </c>
      <c r="L1060" s="11">
        <v>5.6</v>
      </c>
      <c r="M1060" s="11">
        <v>5.59</v>
      </c>
      <c r="N1060" s="11">
        <v>5.25</v>
      </c>
      <c r="O1060" s="11">
        <v>5.5</v>
      </c>
      <c r="P1060" s="11">
        <v>1.35</v>
      </c>
      <c r="Q1060" s="11">
        <v>5.2</v>
      </c>
      <c r="R1060" s="11">
        <v>5.35</v>
      </c>
      <c r="S1060" s="11">
        <v>5.0999999999999996</v>
      </c>
      <c r="T1060" s="11">
        <v>5.15</v>
      </c>
      <c r="U1060" s="11">
        <v>5</v>
      </c>
      <c r="V1060" s="11">
        <v>5.0999999999999996</v>
      </c>
      <c r="W1060" s="11">
        <v>4.8</v>
      </c>
      <c r="X1060" s="11">
        <v>5.25</v>
      </c>
      <c r="Y1060" s="11">
        <v>5.5</v>
      </c>
      <c r="Z1060" s="11">
        <v>4.6500000000000004</v>
      </c>
      <c r="AA1060" s="155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29"/>
      <c r="B1061" s="3" t="s">
        <v>275</v>
      </c>
      <c r="C1061" s="28"/>
      <c r="D1061" s="23">
        <v>8.1649658092772748E-2</v>
      </c>
      <c r="E1061" s="23">
        <v>0.2581988897471611</v>
      </c>
      <c r="F1061" s="23">
        <v>1.2247448713915889</v>
      </c>
      <c r="G1061" s="23">
        <v>0.22509257354845516</v>
      </c>
      <c r="H1061" s="23">
        <v>0.18618986725025255</v>
      </c>
      <c r="I1061" s="23">
        <v>0.98319208025017457</v>
      </c>
      <c r="J1061" s="23">
        <v>0.25819888974716115</v>
      </c>
      <c r="K1061" s="23">
        <v>0.1169045194450012</v>
      </c>
      <c r="L1061" s="23">
        <v>5.1639777949432503E-2</v>
      </c>
      <c r="M1061" s="23">
        <v>9.7502136728723418E-2</v>
      </c>
      <c r="N1061" s="23">
        <v>8.1649658092772609E-2</v>
      </c>
      <c r="O1061" s="23">
        <v>0.17224014243685076</v>
      </c>
      <c r="P1061" s="23">
        <v>0.61210020966069489</v>
      </c>
      <c r="Q1061" s="23">
        <v>0.13291601358251254</v>
      </c>
      <c r="R1061" s="23">
        <v>0.1048808848170152</v>
      </c>
      <c r="S1061" s="23">
        <v>0.28047578623950176</v>
      </c>
      <c r="T1061" s="23">
        <v>0.1048808848170152</v>
      </c>
      <c r="U1061" s="23">
        <v>0.16431676725154967</v>
      </c>
      <c r="V1061" s="23">
        <v>0.21679483388678791</v>
      </c>
      <c r="W1061" s="23">
        <v>0.18708286933869711</v>
      </c>
      <c r="X1061" s="23">
        <v>0.17224014243685073</v>
      </c>
      <c r="Y1061" s="23">
        <v>7.5277265270907834E-2</v>
      </c>
      <c r="Z1061" s="23">
        <v>0.39370039370059068</v>
      </c>
      <c r="AA1061" s="207"/>
      <c r="AB1061" s="208"/>
      <c r="AC1061" s="208"/>
      <c r="AD1061" s="208"/>
      <c r="AE1061" s="208"/>
      <c r="AF1061" s="208"/>
      <c r="AG1061" s="208"/>
      <c r="AH1061" s="208"/>
      <c r="AI1061" s="208"/>
      <c r="AJ1061" s="208"/>
      <c r="AK1061" s="208"/>
      <c r="AL1061" s="208"/>
      <c r="AM1061" s="208"/>
      <c r="AN1061" s="208"/>
      <c r="AO1061" s="208"/>
      <c r="AP1061" s="208"/>
      <c r="AQ1061" s="208"/>
      <c r="AR1061" s="208"/>
      <c r="AS1061" s="208"/>
      <c r="AT1061" s="208"/>
      <c r="AU1061" s="208"/>
      <c r="AV1061" s="208"/>
      <c r="AW1061" s="208"/>
      <c r="AX1061" s="208"/>
      <c r="AY1061" s="208"/>
      <c r="AZ1061" s="208"/>
      <c r="BA1061" s="208"/>
      <c r="BB1061" s="208"/>
      <c r="BC1061" s="208"/>
      <c r="BD1061" s="208"/>
      <c r="BE1061" s="208"/>
      <c r="BF1061" s="208"/>
      <c r="BG1061" s="208"/>
      <c r="BH1061" s="208"/>
      <c r="BI1061" s="208"/>
      <c r="BJ1061" s="208"/>
      <c r="BK1061" s="208"/>
      <c r="BL1061" s="208"/>
      <c r="BM1061" s="56"/>
    </row>
    <row r="1062" spans="1:65">
      <c r="A1062" s="29"/>
      <c r="B1062" s="3" t="s">
        <v>87</v>
      </c>
      <c r="C1062" s="28"/>
      <c r="D1062" s="13">
        <v>1.530931089239489E-2</v>
      </c>
      <c r="E1062" s="13">
        <v>4.8412291827592706E-2</v>
      </c>
      <c r="F1062" s="13">
        <v>9.7979589711327114E-2</v>
      </c>
      <c r="G1062" s="13">
        <v>4.3849202639309443E-2</v>
      </c>
      <c r="H1062" s="13">
        <v>3.1205005684399871E-2</v>
      </c>
      <c r="I1062" s="13">
        <v>0.23596609926004189</v>
      </c>
      <c r="J1062" s="13">
        <v>3.8729833462074169E-2</v>
      </c>
      <c r="K1062" s="13">
        <v>2.1988310867398345E-2</v>
      </c>
      <c r="L1062" s="13">
        <v>9.1668244880649414E-3</v>
      </c>
      <c r="M1062" s="13">
        <v>1.7359430871582805E-2</v>
      </c>
      <c r="N1062" s="13">
        <v>1.5601845495434256E-2</v>
      </c>
      <c r="O1062" s="13">
        <v>3.1221778085229746E-2</v>
      </c>
      <c r="P1062" s="13">
        <v>0.39070226148554993</v>
      </c>
      <c r="Q1062" s="13">
        <v>2.5157605094481866E-2</v>
      </c>
      <c r="R1062" s="13">
        <v>1.9603903704114987E-2</v>
      </c>
      <c r="S1062" s="13">
        <v>5.4285636046355182E-2</v>
      </c>
      <c r="T1062" s="13">
        <v>2.0365220352818486E-2</v>
      </c>
      <c r="U1062" s="13">
        <v>3.2537973713178146E-2</v>
      </c>
      <c r="V1062" s="13">
        <v>4.2096084249861734E-2</v>
      </c>
      <c r="W1062" s="13">
        <v>3.8573787492514867E-2</v>
      </c>
      <c r="X1062" s="13">
        <v>3.2600657874482783E-2</v>
      </c>
      <c r="Y1062" s="13">
        <v>1.3645425728865469E-2</v>
      </c>
      <c r="Z1062" s="13">
        <v>8.1175338907338274E-2</v>
      </c>
      <c r="AA1062" s="155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29"/>
      <c r="B1063" s="3" t="s">
        <v>276</v>
      </c>
      <c r="C1063" s="28"/>
      <c r="D1063" s="13">
        <v>9.1755301491187602E-3</v>
      </c>
      <c r="E1063" s="13">
        <v>9.1755301491187602E-3</v>
      </c>
      <c r="F1063" s="13">
        <v>1.3652551487869973</v>
      </c>
      <c r="G1063" s="13">
        <v>-2.8668552231473021E-2</v>
      </c>
      <c r="H1063" s="13">
        <v>0.12901512435432649</v>
      </c>
      <c r="I1063" s="13">
        <v>-0.21158161707100087</v>
      </c>
      <c r="J1063" s="13">
        <v>0.26146941268639856</v>
      </c>
      <c r="K1063" s="13">
        <v>6.0218566174028432E-3</v>
      </c>
      <c r="L1063" s="13">
        <v>6.5941653720006821E-2</v>
      </c>
      <c r="M1063" s="13">
        <v>6.2787980188290904E-2</v>
      </c>
      <c r="N1063" s="13">
        <v>-9.746511041177075E-3</v>
      </c>
      <c r="O1063" s="13">
        <v>4.3865938997994736E-2</v>
      </c>
      <c r="P1063" s="13">
        <v>-0.70355468801869636</v>
      </c>
      <c r="Q1063" s="13">
        <v>-2.8549044602899087E-4</v>
      </c>
      <c r="R1063" s="13">
        <v>1.2329203680834899E-2</v>
      </c>
      <c r="S1063" s="13">
        <v>-2.2361205168041187E-2</v>
      </c>
      <c r="T1063" s="13">
        <v>-2.5514878699757215E-2</v>
      </c>
      <c r="U1063" s="13">
        <v>-4.4436919890052939E-2</v>
      </c>
      <c r="V1063" s="13">
        <v>-2.5514878699757215E-2</v>
      </c>
      <c r="W1063" s="13">
        <v>-8.2281002270644943E-2</v>
      </c>
      <c r="X1063" s="13">
        <v>-2.8549044602899087E-4</v>
      </c>
      <c r="Y1063" s="13">
        <v>4.3865938997994736E-2</v>
      </c>
      <c r="Z1063" s="13">
        <v>-8.2281002270644943E-2</v>
      </c>
      <c r="AA1063" s="155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29"/>
      <c r="B1064" s="45" t="s">
        <v>277</v>
      </c>
      <c r="C1064" s="46"/>
      <c r="D1064" s="44">
        <v>0.22</v>
      </c>
      <c r="E1064" s="44">
        <v>0.22</v>
      </c>
      <c r="F1064" s="44" t="s">
        <v>278</v>
      </c>
      <c r="G1064" s="44">
        <v>0.67</v>
      </c>
      <c r="H1064" s="44">
        <v>3.07</v>
      </c>
      <c r="I1064" s="44" t="s">
        <v>278</v>
      </c>
      <c r="J1064" s="44">
        <v>6.22</v>
      </c>
      <c r="K1064" s="44">
        <v>0.15</v>
      </c>
      <c r="L1064" s="44">
        <v>1.57</v>
      </c>
      <c r="M1064" s="44">
        <v>1.5</v>
      </c>
      <c r="N1064" s="44">
        <v>0.22</v>
      </c>
      <c r="O1064" s="44">
        <v>1.05</v>
      </c>
      <c r="P1064" s="44">
        <v>16.71</v>
      </c>
      <c r="Q1064" s="44">
        <v>0</v>
      </c>
      <c r="R1064" s="44">
        <v>0.3</v>
      </c>
      <c r="S1064" s="44">
        <v>0.52</v>
      </c>
      <c r="T1064" s="44">
        <v>0.6</v>
      </c>
      <c r="U1064" s="44">
        <v>1.05</v>
      </c>
      <c r="V1064" s="44">
        <v>0.6</v>
      </c>
      <c r="W1064" s="44">
        <v>1.95</v>
      </c>
      <c r="X1064" s="44">
        <v>0</v>
      </c>
      <c r="Y1064" s="44">
        <v>1.05</v>
      </c>
      <c r="Z1064" s="44">
        <v>1.95</v>
      </c>
      <c r="AA1064" s="155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B1065" s="30" t="s">
        <v>315</v>
      </c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BM1065" s="55"/>
    </row>
    <row r="1066" spans="1:65">
      <c r="BM1066" s="55"/>
    </row>
    <row r="1067" spans="1:65" ht="15">
      <c r="B1067" s="8" t="s">
        <v>556</v>
      </c>
      <c r="BM1067" s="27" t="s">
        <v>67</v>
      </c>
    </row>
    <row r="1068" spans="1:65" ht="15">
      <c r="A1068" s="24" t="s">
        <v>38</v>
      </c>
      <c r="B1068" s="18" t="s">
        <v>111</v>
      </c>
      <c r="C1068" s="15" t="s">
        <v>112</v>
      </c>
      <c r="D1068" s="16" t="s">
        <v>231</v>
      </c>
      <c r="E1068" s="17" t="s">
        <v>231</v>
      </c>
      <c r="F1068" s="17" t="s">
        <v>231</v>
      </c>
      <c r="G1068" s="17" t="s">
        <v>231</v>
      </c>
      <c r="H1068" s="17" t="s">
        <v>231</v>
      </c>
      <c r="I1068" s="17" t="s">
        <v>231</v>
      </c>
      <c r="J1068" s="17" t="s">
        <v>231</v>
      </c>
      <c r="K1068" s="17" t="s">
        <v>231</v>
      </c>
      <c r="L1068" s="17" t="s">
        <v>231</v>
      </c>
      <c r="M1068" s="17" t="s">
        <v>231</v>
      </c>
      <c r="N1068" s="17" t="s">
        <v>231</v>
      </c>
      <c r="O1068" s="17" t="s">
        <v>231</v>
      </c>
      <c r="P1068" s="17" t="s">
        <v>231</v>
      </c>
      <c r="Q1068" s="17" t="s">
        <v>231</v>
      </c>
      <c r="R1068" s="17" t="s">
        <v>231</v>
      </c>
      <c r="S1068" s="17" t="s">
        <v>231</v>
      </c>
      <c r="T1068" s="17" t="s">
        <v>231</v>
      </c>
      <c r="U1068" s="17" t="s">
        <v>231</v>
      </c>
      <c r="V1068" s="17" t="s">
        <v>231</v>
      </c>
      <c r="W1068" s="17" t="s">
        <v>231</v>
      </c>
      <c r="X1068" s="17" t="s">
        <v>231</v>
      </c>
      <c r="Y1068" s="17" t="s">
        <v>231</v>
      </c>
      <c r="Z1068" s="17" t="s">
        <v>231</v>
      </c>
      <c r="AA1068" s="17" t="s">
        <v>231</v>
      </c>
      <c r="AB1068" s="17" t="s">
        <v>231</v>
      </c>
      <c r="AC1068" s="155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7">
        <v>1</v>
      </c>
    </row>
    <row r="1069" spans="1:65">
      <c r="A1069" s="29"/>
      <c r="B1069" s="19" t="s">
        <v>232</v>
      </c>
      <c r="C1069" s="9" t="s">
        <v>232</v>
      </c>
      <c r="D1069" s="153" t="s">
        <v>234</v>
      </c>
      <c r="E1069" s="154" t="s">
        <v>235</v>
      </c>
      <c r="F1069" s="154" t="s">
        <v>236</v>
      </c>
      <c r="G1069" s="154" t="s">
        <v>237</v>
      </c>
      <c r="H1069" s="154" t="s">
        <v>238</v>
      </c>
      <c r="I1069" s="154" t="s">
        <v>239</v>
      </c>
      <c r="J1069" s="154" t="s">
        <v>240</v>
      </c>
      <c r="K1069" s="154" t="s">
        <v>241</v>
      </c>
      <c r="L1069" s="154" t="s">
        <v>242</v>
      </c>
      <c r="M1069" s="154" t="s">
        <v>243</v>
      </c>
      <c r="N1069" s="154" t="s">
        <v>245</v>
      </c>
      <c r="O1069" s="154" t="s">
        <v>246</v>
      </c>
      <c r="P1069" s="154" t="s">
        <v>248</v>
      </c>
      <c r="Q1069" s="154" t="s">
        <v>249</v>
      </c>
      <c r="R1069" s="154" t="s">
        <v>251</v>
      </c>
      <c r="S1069" s="154" t="s">
        <v>252</v>
      </c>
      <c r="T1069" s="154" t="s">
        <v>253</v>
      </c>
      <c r="U1069" s="154" t="s">
        <v>254</v>
      </c>
      <c r="V1069" s="154" t="s">
        <v>256</v>
      </c>
      <c r="W1069" s="154" t="s">
        <v>258</v>
      </c>
      <c r="X1069" s="154" t="s">
        <v>260</v>
      </c>
      <c r="Y1069" s="154" t="s">
        <v>261</v>
      </c>
      <c r="Z1069" s="154" t="s">
        <v>262</v>
      </c>
      <c r="AA1069" s="154" t="s">
        <v>263</v>
      </c>
      <c r="AB1069" s="154" t="s">
        <v>264</v>
      </c>
      <c r="AC1069" s="155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7" t="s">
        <v>3</v>
      </c>
    </row>
    <row r="1070" spans="1:65">
      <c r="A1070" s="29"/>
      <c r="B1070" s="19"/>
      <c r="C1070" s="9"/>
      <c r="D1070" s="10" t="s">
        <v>299</v>
      </c>
      <c r="E1070" s="11" t="s">
        <v>300</v>
      </c>
      <c r="F1070" s="11" t="s">
        <v>115</v>
      </c>
      <c r="G1070" s="11" t="s">
        <v>115</v>
      </c>
      <c r="H1070" s="11" t="s">
        <v>300</v>
      </c>
      <c r="I1070" s="11" t="s">
        <v>300</v>
      </c>
      <c r="J1070" s="11" t="s">
        <v>299</v>
      </c>
      <c r="K1070" s="11" t="s">
        <v>300</v>
      </c>
      <c r="L1070" s="11" t="s">
        <v>299</v>
      </c>
      <c r="M1070" s="11" t="s">
        <v>300</v>
      </c>
      <c r="N1070" s="11" t="s">
        <v>300</v>
      </c>
      <c r="O1070" s="11" t="s">
        <v>115</v>
      </c>
      <c r="P1070" s="11" t="s">
        <v>300</v>
      </c>
      <c r="Q1070" s="11" t="s">
        <v>299</v>
      </c>
      <c r="R1070" s="11" t="s">
        <v>300</v>
      </c>
      <c r="S1070" s="11" t="s">
        <v>300</v>
      </c>
      <c r="T1070" s="11" t="s">
        <v>299</v>
      </c>
      <c r="U1070" s="11" t="s">
        <v>300</v>
      </c>
      <c r="V1070" s="11" t="s">
        <v>299</v>
      </c>
      <c r="W1070" s="11" t="s">
        <v>300</v>
      </c>
      <c r="X1070" s="11" t="s">
        <v>300</v>
      </c>
      <c r="Y1070" s="11" t="s">
        <v>300</v>
      </c>
      <c r="Z1070" s="11" t="s">
        <v>299</v>
      </c>
      <c r="AA1070" s="11" t="s">
        <v>299</v>
      </c>
      <c r="AB1070" s="11" t="s">
        <v>299</v>
      </c>
      <c r="AC1070" s="155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7">
        <v>1</v>
      </c>
    </row>
    <row r="1071" spans="1:65">
      <c r="A1071" s="29"/>
      <c r="B1071" s="19"/>
      <c r="C1071" s="9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155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7">
        <v>2</v>
      </c>
    </row>
    <row r="1072" spans="1:65">
      <c r="A1072" s="29"/>
      <c r="B1072" s="18">
        <v>1</v>
      </c>
      <c r="C1072" s="14">
        <v>1</v>
      </c>
      <c r="D1072" s="226">
        <v>28</v>
      </c>
      <c r="E1072" s="224">
        <v>20.3</v>
      </c>
      <c r="F1072" s="225">
        <v>14</v>
      </c>
      <c r="G1072" s="224">
        <v>21.9</v>
      </c>
      <c r="H1072" s="224">
        <v>21.2</v>
      </c>
      <c r="I1072" s="225">
        <v>17.8</v>
      </c>
      <c r="J1072" s="224">
        <v>21.2</v>
      </c>
      <c r="K1072" s="224">
        <v>22.1</v>
      </c>
      <c r="L1072" s="224">
        <v>23.8</v>
      </c>
      <c r="M1072" s="224">
        <v>20.75</v>
      </c>
      <c r="N1072" s="224">
        <v>22.84</v>
      </c>
      <c r="O1072" s="224">
        <v>20.6</v>
      </c>
      <c r="P1072" s="224">
        <v>21.61</v>
      </c>
      <c r="Q1072" s="224">
        <v>20.9</v>
      </c>
      <c r="R1072" s="224">
        <v>19.2</v>
      </c>
      <c r="S1072" s="224">
        <v>19.5</v>
      </c>
      <c r="T1072" s="224">
        <v>21.9</v>
      </c>
      <c r="U1072" s="224">
        <v>20.399999999999999</v>
      </c>
      <c r="V1072" s="224">
        <v>20.399999999999999</v>
      </c>
      <c r="W1072" s="224">
        <v>20.2</v>
      </c>
      <c r="X1072" s="224">
        <v>21.1</v>
      </c>
      <c r="Y1072" s="225">
        <v>12.5</v>
      </c>
      <c r="Z1072" s="224">
        <v>20.8</v>
      </c>
      <c r="AA1072" s="224">
        <v>20.8</v>
      </c>
      <c r="AB1072" s="224">
        <v>20.399999999999999</v>
      </c>
      <c r="AC1072" s="227"/>
      <c r="AD1072" s="228"/>
      <c r="AE1072" s="228"/>
      <c r="AF1072" s="228"/>
      <c r="AG1072" s="228"/>
      <c r="AH1072" s="228"/>
      <c r="AI1072" s="228"/>
      <c r="AJ1072" s="228"/>
      <c r="AK1072" s="228"/>
      <c r="AL1072" s="228"/>
      <c r="AM1072" s="228"/>
      <c r="AN1072" s="228"/>
      <c r="AO1072" s="228"/>
      <c r="AP1072" s="228"/>
      <c r="AQ1072" s="228"/>
      <c r="AR1072" s="228"/>
      <c r="AS1072" s="228"/>
      <c r="AT1072" s="228"/>
      <c r="AU1072" s="228"/>
      <c r="AV1072" s="228"/>
      <c r="AW1072" s="228"/>
      <c r="AX1072" s="228"/>
      <c r="AY1072" s="228"/>
      <c r="AZ1072" s="228"/>
      <c r="BA1072" s="228"/>
      <c r="BB1072" s="228"/>
      <c r="BC1072" s="228"/>
      <c r="BD1072" s="228"/>
      <c r="BE1072" s="228"/>
      <c r="BF1072" s="228"/>
      <c r="BG1072" s="228"/>
      <c r="BH1072" s="228"/>
      <c r="BI1072" s="228"/>
      <c r="BJ1072" s="228"/>
      <c r="BK1072" s="228"/>
      <c r="BL1072" s="228"/>
      <c r="BM1072" s="229">
        <v>1</v>
      </c>
    </row>
    <row r="1073" spans="1:65">
      <c r="A1073" s="29"/>
      <c r="B1073" s="19">
        <v>1</v>
      </c>
      <c r="C1073" s="9">
        <v>2</v>
      </c>
      <c r="D1073" s="230">
        <v>21.5</v>
      </c>
      <c r="E1073" s="230">
        <v>20.399999999999999</v>
      </c>
      <c r="F1073" s="231">
        <v>14</v>
      </c>
      <c r="G1073" s="230">
        <v>20.5</v>
      </c>
      <c r="H1073" s="230">
        <v>21.3</v>
      </c>
      <c r="I1073" s="231">
        <v>17.3</v>
      </c>
      <c r="J1073" s="230">
        <v>22.4</v>
      </c>
      <c r="K1073" s="230">
        <v>20.9</v>
      </c>
      <c r="L1073" s="230">
        <v>22.6</v>
      </c>
      <c r="M1073" s="230">
        <v>20.96</v>
      </c>
      <c r="N1073" s="230">
        <v>22.6</v>
      </c>
      <c r="O1073" s="230">
        <v>20.399999999999999</v>
      </c>
      <c r="P1073" s="230">
        <v>20.51</v>
      </c>
      <c r="Q1073" s="230">
        <v>21.3</v>
      </c>
      <c r="R1073" s="230">
        <v>18.7</v>
      </c>
      <c r="S1073" s="230">
        <v>18.600000000000001</v>
      </c>
      <c r="T1073" s="230">
        <v>22.2</v>
      </c>
      <c r="U1073" s="230">
        <v>20.399999999999999</v>
      </c>
      <c r="V1073" s="230">
        <v>19.7</v>
      </c>
      <c r="W1073" s="230">
        <v>19.600000000000001</v>
      </c>
      <c r="X1073" s="230">
        <v>19.8</v>
      </c>
      <c r="Y1073" s="231">
        <v>13.1</v>
      </c>
      <c r="Z1073" s="230">
        <v>20.3</v>
      </c>
      <c r="AA1073" s="230">
        <v>20.2</v>
      </c>
      <c r="AB1073" s="230">
        <v>19.3</v>
      </c>
      <c r="AC1073" s="227"/>
      <c r="AD1073" s="228"/>
      <c r="AE1073" s="228"/>
      <c r="AF1073" s="228"/>
      <c r="AG1073" s="228"/>
      <c r="AH1073" s="228"/>
      <c r="AI1073" s="228"/>
      <c r="AJ1073" s="228"/>
      <c r="AK1073" s="228"/>
      <c r="AL1073" s="228"/>
      <c r="AM1073" s="228"/>
      <c r="AN1073" s="228"/>
      <c r="AO1073" s="228"/>
      <c r="AP1073" s="228"/>
      <c r="AQ1073" s="228"/>
      <c r="AR1073" s="228"/>
      <c r="AS1073" s="228"/>
      <c r="AT1073" s="228"/>
      <c r="AU1073" s="228"/>
      <c r="AV1073" s="228"/>
      <c r="AW1073" s="228"/>
      <c r="AX1073" s="228"/>
      <c r="AY1073" s="228"/>
      <c r="AZ1073" s="228"/>
      <c r="BA1073" s="228"/>
      <c r="BB1073" s="228"/>
      <c r="BC1073" s="228"/>
      <c r="BD1073" s="228"/>
      <c r="BE1073" s="228"/>
      <c r="BF1073" s="228"/>
      <c r="BG1073" s="228"/>
      <c r="BH1073" s="228"/>
      <c r="BI1073" s="228"/>
      <c r="BJ1073" s="228"/>
      <c r="BK1073" s="228"/>
      <c r="BL1073" s="228"/>
      <c r="BM1073" s="229">
        <v>31</v>
      </c>
    </row>
    <row r="1074" spans="1:65">
      <c r="A1074" s="29"/>
      <c r="B1074" s="19">
        <v>1</v>
      </c>
      <c r="C1074" s="9">
        <v>3</v>
      </c>
      <c r="D1074" s="230">
        <v>21.9</v>
      </c>
      <c r="E1074" s="230">
        <v>20.7</v>
      </c>
      <c r="F1074" s="231">
        <v>15</v>
      </c>
      <c r="G1074" s="230">
        <v>19.8</v>
      </c>
      <c r="H1074" s="230">
        <v>21.5</v>
      </c>
      <c r="I1074" s="231">
        <v>17.399999999999999</v>
      </c>
      <c r="J1074" s="230">
        <v>21.9</v>
      </c>
      <c r="K1074" s="230">
        <v>20.2</v>
      </c>
      <c r="L1074" s="230">
        <v>22.5</v>
      </c>
      <c r="M1074" s="230">
        <v>20.78</v>
      </c>
      <c r="N1074" s="230">
        <v>22.54</v>
      </c>
      <c r="O1074" s="230">
        <v>20.399999999999999</v>
      </c>
      <c r="P1074" s="230">
        <v>20.100000000000001</v>
      </c>
      <c r="Q1074" s="230">
        <v>20</v>
      </c>
      <c r="R1074" s="230">
        <v>18.8</v>
      </c>
      <c r="S1074" s="230">
        <v>18.600000000000001</v>
      </c>
      <c r="T1074" s="230">
        <v>20.3</v>
      </c>
      <c r="U1074" s="232">
        <v>21.1</v>
      </c>
      <c r="V1074" s="230">
        <v>21</v>
      </c>
      <c r="W1074" s="230">
        <v>19.8</v>
      </c>
      <c r="X1074" s="230">
        <v>20.3</v>
      </c>
      <c r="Y1074" s="231">
        <v>12.7</v>
      </c>
      <c r="Z1074" s="230">
        <v>20</v>
      </c>
      <c r="AA1074" s="230">
        <v>20.6</v>
      </c>
      <c r="AB1074" s="230">
        <v>20.100000000000001</v>
      </c>
      <c r="AC1074" s="227"/>
      <c r="AD1074" s="228"/>
      <c r="AE1074" s="228"/>
      <c r="AF1074" s="228"/>
      <c r="AG1074" s="228"/>
      <c r="AH1074" s="228"/>
      <c r="AI1074" s="228"/>
      <c r="AJ1074" s="228"/>
      <c r="AK1074" s="228"/>
      <c r="AL1074" s="228"/>
      <c r="AM1074" s="228"/>
      <c r="AN1074" s="228"/>
      <c r="AO1074" s="228"/>
      <c r="AP1074" s="228"/>
      <c r="AQ1074" s="228"/>
      <c r="AR1074" s="228"/>
      <c r="AS1074" s="228"/>
      <c r="AT1074" s="228"/>
      <c r="AU1074" s="228"/>
      <c r="AV1074" s="228"/>
      <c r="AW1074" s="228"/>
      <c r="AX1074" s="228"/>
      <c r="AY1074" s="228"/>
      <c r="AZ1074" s="228"/>
      <c r="BA1074" s="228"/>
      <c r="BB1074" s="228"/>
      <c r="BC1074" s="228"/>
      <c r="BD1074" s="228"/>
      <c r="BE1074" s="228"/>
      <c r="BF1074" s="228"/>
      <c r="BG1074" s="228"/>
      <c r="BH1074" s="228"/>
      <c r="BI1074" s="228"/>
      <c r="BJ1074" s="228"/>
      <c r="BK1074" s="228"/>
      <c r="BL1074" s="228"/>
      <c r="BM1074" s="229">
        <v>16</v>
      </c>
    </row>
    <row r="1075" spans="1:65">
      <c r="A1075" s="29"/>
      <c r="B1075" s="19">
        <v>1</v>
      </c>
      <c r="C1075" s="9">
        <v>4</v>
      </c>
      <c r="D1075" s="230">
        <v>22</v>
      </c>
      <c r="E1075" s="230">
        <v>20.399999999999999</v>
      </c>
      <c r="F1075" s="231">
        <v>14</v>
      </c>
      <c r="G1075" s="230">
        <v>21.9</v>
      </c>
      <c r="H1075" s="230">
        <v>21.4</v>
      </c>
      <c r="I1075" s="231">
        <v>17.7</v>
      </c>
      <c r="J1075" s="230">
        <v>21.1</v>
      </c>
      <c r="K1075" s="230">
        <v>22.9</v>
      </c>
      <c r="L1075" s="230">
        <v>22.4</v>
      </c>
      <c r="M1075" s="230">
        <v>20.79</v>
      </c>
      <c r="N1075" s="230">
        <v>23.38</v>
      </c>
      <c r="O1075" s="230">
        <v>20.3</v>
      </c>
      <c r="P1075" s="230">
        <v>19.420000000000002</v>
      </c>
      <c r="Q1075" s="230">
        <v>21.4</v>
      </c>
      <c r="R1075" s="230">
        <v>18.7</v>
      </c>
      <c r="S1075" s="230">
        <v>18.7</v>
      </c>
      <c r="T1075" s="230">
        <v>22.1</v>
      </c>
      <c r="U1075" s="230">
        <v>20.399999999999999</v>
      </c>
      <c r="V1075" s="230">
        <v>20.8</v>
      </c>
      <c r="W1075" s="230">
        <v>19.8</v>
      </c>
      <c r="X1075" s="230">
        <v>20.9</v>
      </c>
      <c r="Y1075" s="231">
        <v>13.1</v>
      </c>
      <c r="Z1075" s="230">
        <v>20.5</v>
      </c>
      <c r="AA1075" s="230">
        <v>21.2</v>
      </c>
      <c r="AB1075" s="230">
        <v>19.899999999999999</v>
      </c>
      <c r="AC1075" s="227"/>
      <c r="AD1075" s="228"/>
      <c r="AE1075" s="228"/>
      <c r="AF1075" s="228"/>
      <c r="AG1075" s="228"/>
      <c r="AH1075" s="228"/>
      <c r="AI1075" s="228"/>
      <c r="AJ1075" s="228"/>
      <c r="AK1075" s="228"/>
      <c r="AL1075" s="228"/>
      <c r="AM1075" s="228"/>
      <c r="AN1075" s="228"/>
      <c r="AO1075" s="228"/>
      <c r="AP1075" s="228"/>
      <c r="AQ1075" s="228"/>
      <c r="AR1075" s="228"/>
      <c r="AS1075" s="228"/>
      <c r="AT1075" s="228"/>
      <c r="AU1075" s="228"/>
      <c r="AV1075" s="228"/>
      <c r="AW1075" s="228"/>
      <c r="AX1075" s="228"/>
      <c r="AY1075" s="228"/>
      <c r="AZ1075" s="228"/>
      <c r="BA1075" s="228"/>
      <c r="BB1075" s="228"/>
      <c r="BC1075" s="228"/>
      <c r="BD1075" s="228"/>
      <c r="BE1075" s="228"/>
      <c r="BF1075" s="228"/>
      <c r="BG1075" s="228"/>
      <c r="BH1075" s="228"/>
      <c r="BI1075" s="228"/>
      <c r="BJ1075" s="228"/>
      <c r="BK1075" s="228"/>
      <c r="BL1075" s="228"/>
      <c r="BM1075" s="229">
        <v>20.791227272727273</v>
      </c>
    </row>
    <row r="1076" spans="1:65">
      <c r="A1076" s="29"/>
      <c r="B1076" s="19">
        <v>1</v>
      </c>
      <c r="C1076" s="9">
        <v>5</v>
      </c>
      <c r="D1076" s="230">
        <v>20.8</v>
      </c>
      <c r="E1076" s="230">
        <v>20.8</v>
      </c>
      <c r="F1076" s="231">
        <v>14</v>
      </c>
      <c r="G1076" s="230">
        <v>21.1</v>
      </c>
      <c r="H1076" s="230">
        <v>21.1</v>
      </c>
      <c r="I1076" s="231">
        <v>17.3</v>
      </c>
      <c r="J1076" s="230">
        <v>21.9</v>
      </c>
      <c r="K1076" s="230">
        <v>21.7</v>
      </c>
      <c r="L1076" s="230">
        <v>23</v>
      </c>
      <c r="M1076" s="230">
        <v>20.88</v>
      </c>
      <c r="N1076" s="232">
        <v>30.07</v>
      </c>
      <c r="O1076" s="230">
        <v>20.3</v>
      </c>
      <c r="P1076" s="230">
        <v>20.100000000000001</v>
      </c>
      <c r="Q1076" s="230">
        <v>21.2</v>
      </c>
      <c r="R1076" s="230">
        <v>19.2</v>
      </c>
      <c r="S1076" s="230">
        <v>18.7</v>
      </c>
      <c r="T1076" s="230">
        <v>21.4</v>
      </c>
      <c r="U1076" s="230">
        <v>20.399999999999999</v>
      </c>
      <c r="V1076" s="230">
        <v>19.899999999999999</v>
      </c>
      <c r="W1076" s="230">
        <v>19.7</v>
      </c>
      <c r="X1076" s="230">
        <v>20.6</v>
      </c>
      <c r="Y1076" s="231">
        <v>13.9</v>
      </c>
      <c r="Z1076" s="230">
        <v>20.7</v>
      </c>
      <c r="AA1076" s="230">
        <v>21.2</v>
      </c>
      <c r="AB1076" s="230">
        <v>19.8</v>
      </c>
      <c r="AC1076" s="227"/>
      <c r="AD1076" s="228"/>
      <c r="AE1076" s="228"/>
      <c r="AF1076" s="228"/>
      <c r="AG1076" s="228"/>
      <c r="AH1076" s="228"/>
      <c r="AI1076" s="228"/>
      <c r="AJ1076" s="228"/>
      <c r="AK1076" s="228"/>
      <c r="AL1076" s="228"/>
      <c r="AM1076" s="228"/>
      <c r="AN1076" s="228"/>
      <c r="AO1076" s="228"/>
      <c r="AP1076" s="228"/>
      <c r="AQ1076" s="228"/>
      <c r="AR1076" s="228"/>
      <c r="AS1076" s="228"/>
      <c r="AT1076" s="228"/>
      <c r="AU1076" s="228"/>
      <c r="AV1076" s="228"/>
      <c r="AW1076" s="228"/>
      <c r="AX1076" s="228"/>
      <c r="AY1076" s="228"/>
      <c r="AZ1076" s="228"/>
      <c r="BA1076" s="228"/>
      <c r="BB1076" s="228"/>
      <c r="BC1076" s="228"/>
      <c r="BD1076" s="228"/>
      <c r="BE1076" s="228"/>
      <c r="BF1076" s="228"/>
      <c r="BG1076" s="228"/>
      <c r="BH1076" s="228"/>
      <c r="BI1076" s="228"/>
      <c r="BJ1076" s="228"/>
      <c r="BK1076" s="228"/>
      <c r="BL1076" s="228"/>
      <c r="BM1076" s="229">
        <v>70</v>
      </c>
    </row>
    <row r="1077" spans="1:65">
      <c r="A1077" s="29"/>
      <c r="B1077" s="19">
        <v>1</v>
      </c>
      <c r="C1077" s="9">
        <v>6</v>
      </c>
      <c r="D1077" s="230">
        <v>20.8</v>
      </c>
      <c r="E1077" s="230">
        <v>20.399999999999999</v>
      </c>
      <c r="F1077" s="231">
        <v>14</v>
      </c>
      <c r="G1077" s="230">
        <v>20</v>
      </c>
      <c r="H1077" s="230">
        <v>21.5</v>
      </c>
      <c r="I1077" s="231">
        <v>17.899999999999999</v>
      </c>
      <c r="J1077" s="230">
        <v>21.7</v>
      </c>
      <c r="K1077" s="230">
        <v>22</v>
      </c>
      <c r="L1077" s="230">
        <v>22</v>
      </c>
      <c r="M1077" s="230">
        <v>20.73</v>
      </c>
      <c r="N1077" s="230">
        <v>21.75</v>
      </c>
      <c r="O1077" s="230">
        <v>20.6</v>
      </c>
      <c r="P1077" s="230">
        <v>22.02</v>
      </c>
      <c r="Q1077" s="230">
        <v>20.8</v>
      </c>
      <c r="R1077" s="230">
        <v>19.399999999999999</v>
      </c>
      <c r="S1077" s="230">
        <v>18</v>
      </c>
      <c r="T1077" s="230">
        <v>21.4</v>
      </c>
      <c r="U1077" s="230">
        <v>20.2</v>
      </c>
      <c r="V1077" s="230">
        <v>20.7</v>
      </c>
      <c r="W1077" s="230">
        <v>19.5</v>
      </c>
      <c r="X1077" s="230">
        <v>20.5</v>
      </c>
      <c r="Y1077" s="231">
        <v>12.2</v>
      </c>
      <c r="Z1077" s="230">
        <v>20.9</v>
      </c>
      <c r="AA1077" s="230">
        <v>20.9</v>
      </c>
      <c r="AB1077" s="230">
        <v>21.5</v>
      </c>
      <c r="AC1077" s="227"/>
      <c r="AD1077" s="228"/>
      <c r="AE1077" s="228"/>
      <c r="AF1077" s="228"/>
      <c r="AG1077" s="228"/>
      <c r="AH1077" s="228"/>
      <c r="AI1077" s="228"/>
      <c r="AJ1077" s="228"/>
      <c r="AK1077" s="228"/>
      <c r="AL1077" s="228"/>
      <c r="AM1077" s="228"/>
      <c r="AN1077" s="228"/>
      <c r="AO1077" s="228"/>
      <c r="AP1077" s="228"/>
      <c r="AQ1077" s="228"/>
      <c r="AR1077" s="228"/>
      <c r="AS1077" s="228"/>
      <c r="AT1077" s="228"/>
      <c r="AU1077" s="228"/>
      <c r="AV1077" s="228"/>
      <c r="AW1077" s="228"/>
      <c r="AX1077" s="228"/>
      <c r="AY1077" s="228"/>
      <c r="AZ1077" s="228"/>
      <c r="BA1077" s="228"/>
      <c r="BB1077" s="228"/>
      <c r="BC1077" s="228"/>
      <c r="BD1077" s="228"/>
      <c r="BE1077" s="228"/>
      <c r="BF1077" s="228"/>
      <c r="BG1077" s="228"/>
      <c r="BH1077" s="228"/>
      <c r="BI1077" s="228"/>
      <c r="BJ1077" s="228"/>
      <c r="BK1077" s="228"/>
      <c r="BL1077" s="228"/>
      <c r="BM1077" s="233"/>
    </row>
    <row r="1078" spans="1:65">
      <c r="A1078" s="29"/>
      <c r="B1078" s="20" t="s">
        <v>273</v>
      </c>
      <c r="C1078" s="12"/>
      <c r="D1078" s="234">
        <v>22.5</v>
      </c>
      <c r="E1078" s="234">
        <v>20.5</v>
      </c>
      <c r="F1078" s="234">
        <v>14.166666666666666</v>
      </c>
      <c r="G1078" s="234">
        <v>20.866666666666664</v>
      </c>
      <c r="H1078" s="234">
        <v>21.333333333333332</v>
      </c>
      <c r="I1078" s="234">
        <v>17.566666666666666</v>
      </c>
      <c r="J1078" s="234">
        <v>21.7</v>
      </c>
      <c r="K1078" s="234">
        <v>21.633333333333336</v>
      </c>
      <c r="L1078" s="234">
        <v>22.716666666666669</v>
      </c>
      <c r="M1078" s="234">
        <v>20.815000000000001</v>
      </c>
      <c r="N1078" s="234">
        <v>23.86333333333333</v>
      </c>
      <c r="O1078" s="234">
        <v>20.433333333333334</v>
      </c>
      <c r="P1078" s="234">
        <v>20.626666666666669</v>
      </c>
      <c r="Q1078" s="234">
        <v>20.933333333333334</v>
      </c>
      <c r="R1078" s="234">
        <v>19</v>
      </c>
      <c r="S1078" s="234">
        <v>18.683333333333334</v>
      </c>
      <c r="T1078" s="234">
        <v>21.55</v>
      </c>
      <c r="U1078" s="234">
        <v>20.483333333333331</v>
      </c>
      <c r="V1078" s="234">
        <v>20.416666666666664</v>
      </c>
      <c r="W1078" s="234">
        <v>19.766666666666666</v>
      </c>
      <c r="X1078" s="234">
        <v>20.533333333333331</v>
      </c>
      <c r="Y1078" s="234">
        <v>12.916666666666666</v>
      </c>
      <c r="Z1078" s="234">
        <v>20.533333333333331</v>
      </c>
      <c r="AA1078" s="234">
        <v>20.816666666666666</v>
      </c>
      <c r="AB1078" s="234">
        <v>20.166666666666668</v>
      </c>
      <c r="AC1078" s="227"/>
      <c r="AD1078" s="228"/>
      <c r="AE1078" s="228"/>
      <c r="AF1078" s="228"/>
      <c r="AG1078" s="228"/>
      <c r="AH1078" s="228"/>
      <c r="AI1078" s="228"/>
      <c r="AJ1078" s="228"/>
      <c r="AK1078" s="228"/>
      <c r="AL1078" s="228"/>
      <c r="AM1078" s="228"/>
      <c r="AN1078" s="228"/>
      <c r="AO1078" s="228"/>
      <c r="AP1078" s="228"/>
      <c r="AQ1078" s="228"/>
      <c r="AR1078" s="228"/>
      <c r="AS1078" s="228"/>
      <c r="AT1078" s="228"/>
      <c r="AU1078" s="228"/>
      <c r="AV1078" s="228"/>
      <c r="AW1078" s="228"/>
      <c r="AX1078" s="228"/>
      <c r="AY1078" s="228"/>
      <c r="AZ1078" s="228"/>
      <c r="BA1078" s="228"/>
      <c r="BB1078" s="228"/>
      <c r="BC1078" s="228"/>
      <c r="BD1078" s="228"/>
      <c r="BE1078" s="228"/>
      <c r="BF1078" s="228"/>
      <c r="BG1078" s="228"/>
      <c r="BH1078" s="228"/>
      <c r="BI1078" s="228"/>
      <c r="BJ1078" s="228"/>
      <c r="BK1078" s="228"/>
      <c r="BL1078" s="228"/>
      <c r="BM1078" s="233"/>
    </row>
    <row r="1079" spans="1:65">
      <c r="A1079" s="29"/>
      <c r="B1079" s="3" t="s">
        <v>274</v>
      </c>
      <c r="C1079" s="28"/>
      <c r="D1079" s="230">
        <v>21.7</v>
      </c>
      <c r="E1079" s="230">
        <v>20.399999999999999</v>
      </c>
      <c r="F1079" s="230">
        <v>14</v>
      </c>
      <c r="G1079" s="230">
        <v>20.8</v>
      </c>
      <c r="H1079" s="230">
        <v>21.35</v>
      </c>
      <c r="I1079" s="230">
        <v>17.549999999999997</v>
      </c>
      <c r="J1079" s="230">
        <v>21.799999999999997</v>
      </c>
      <c r="K1079" s="230">
        <v>21.85</v>
      </c>
      <c r="L1079" s="230">
        <v>22.55</v>
      </c>
      <c r="M1079" s="230">
        <v>20.785</v>
      </c>
      <c r="N1079" s="230">
        <v>22.72</v>
      </c>
      <c r="O1079" s="230">
        <v>20.399999999999999</v>
      </c>
      <c r="P1079" s="230">
        <v>20.305</v>
      </c>
      <c r="Q1079" s="230">
        <v>21.049999999999997</v>
      </c>
      <c r="R1079" s="230">
        <v>19</v>
      </c>
      <c r="S1079" s="230">
        <v>18.649999999999999</v>
      </c>
      <c r="T1079" s="230">
        <v>21.65</v>
      </c>
      <c r="U1079" s="230">
        <v>20.399999999999999</v>
      </c>
      <c r="V1079" s="230">
        <v>20.549999999999997</v>
      </c>
      <c r="W1079" s="230">
        <v>19.75</v>
      </c>
      <c r="X1079" s="230">
        <v>20.55</v>
      </c>
      <c r="Y1079" s="230">
        <v>12.899999999999999</v>
      </c>
      <c r="Z1079" s="230">
        <v>20.6</v>
      </c>
      <c r="AA1079" s="230">
        <v>20.85</v>
      </c>
      <c r="AB1079" s="230">
        <v>20</v>
      </c>
      <c r="AC1079" s="227"/>
      <c r="AD1079" s="228"/>
      <c r="AE1079" s="228"/>
      <c r="AF1079" s="228"/>
      <c r="AG1079" s="228"/>
      <c r="AH1079" s="228"/>
      <c r="AI1079" s="228"/>
      <c r="AJ1079" s="228"/>
      <c r="AK1079" s="228"/>
      <c r="AL1079" s="228"/>
      <c r="AM1079" s="228"/>
      <c r="AN1079" s="228"/>
      <c r="AO1079" s="228"/>
      <c r="AP1079" s="228"/>
      <c r="AQ1079" s="228"/>
      <c r="AR1079" s="228"/>
      <c r="AS1079" s="228"/>
      <c r="AT1079" s="228"/>
      <c r="AU1079" s="228"/>
      <c r="AV1079" s="228"/>
      <c r="AW1079" s="228"/>
      <c r="AX1079" s="228"/>
      <c r="AY1079" s="228"/>
      <c r="AZ1079" s="228"/>
      <c r="BA1079" s="228"/>
      <c r="BB1079" s="228"/>
      <c r="BC1079" s="228"/>
      <c r="BD1079" s="228"/>
      <c r="BE1079" s="228"/>
      <c r="BF1079" s="228"/>
      <c r="BG1079" s="228"/>
      <c r="BH1079" s="228"/>
      <c r="BI1079" s="228"/>
      <c r="BJ1079" s="228"/>
      <c r="BK1079" s="228"/>
      <c r="BL1079" s="228"/>
      <c r="BM1079" s="233"/>
    </row>
    <row r="1080" spans="1:65">
      <c r="A1080" s="29"/>
      <c r="B1080" s="3" t="s">
        <v>275</v>
      </c>
      <c r="C1080" s="28"/>
      <c r="D1080" s="23">
        <v>2.7437201023427815</v>
      </c>
      <c r="E1080" s="23">
        <v>0.20000000000000037</v>
      </c>
      <c r="F1080" s="23">
        <v>0.40824829046386302</v>
      </c>
      <c r="G1080" s="23">
        <v>0.91796877216311956</v>
      </c>
      <c r="H1080" s="23">
        <v>0.16329931618554477</v>
      </c>
      <c r="I1080" s="23">
        <v>0.26583202716502474</v>
      </c>
      <c r="J1080" s="23">
        <v>0.48579831205964391</v>
      </c>
      <c r="K1080" s="23">
        <v>0.95428856572143161</v>
      </c>
      <c r="L1080" s="23">
        <v>0.62102066524928712</v>
      </c>
      <c r="M1080" s="23">
        <v>8.7806605674060789E-2</v>
      </c>
      <c r="N1080" s="23">
        <v>3.0859984877940105</v>
      </c>
      <c r="O1080" s="23">
        <v>0.13662601021279522</v>
      </c>
      <c r="P1080" s="23">
        <v>0.9932505558350645</v>
      </c>
      <c r="Q1080" s="23">
        <v>0.51251016250086834</v>
      </c>
      <c r="R1080" s="23">
        <v>0.30331501776206166</v>
      </c>
      <c r="S1080" s="23">
        <v>0.479235502302017</v>
      </c>
      <c r="T1080" s="23">
        <v>0.70071392165419388</v>
      </c>
      <c r="U1080" s="23">
        <v>0.31251666622224694</v>
      </c>
      <c r="V1080" s="23">
        <v>0.51929439306299774</v>
      </c>
      <c r="W1080" s="23">
        <v>0.24221202832779898</v>
      </c>
      <c r="X1080" s="23">
        <v>0.45898438608156006</v>
      </c>
      <c r="Y1080" s="23">
        <v>0.59469880331699598</v>
      </c>
      <c r="Z1080" s="23">
        <v>0.33862466931200752</v>
      </c>
      <c r="AA1080" s="23">
        <v>0.38166302763912885</v>
      </c>
      <c r="AB1080" s="23">
        <v>0.74744007563594439</v>
      </c>
      <c r="AC1080" s="155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29"/>
      <c r="B1081" s="3" t="s">
        <v>87</v>
      </c>
      <c r="C1081" s="28"/>
      <c r="D1081" s="13">
        <v>0.12194311565967918</v>
      </c>
      <c r="E1081" s="13">
        <v>9.7560975609756271E-3</v>
      </c>
      <c r="F1081" s="13">
        <v>2.8817526385684449E-2</v>
      </c>
      <c r="G1081" s="13">
        <v>4.3992113681938644E-2</v>
      </c>
      <c r="H1081" s="13">
        <v>7.6546554461974113E-3</v>
      </c>
      <c r="I1081" s="13">
        <v>1.5132752969546E-2</v>
      </c>
      <c r="J1081" s="13">
        <v>2.2387018988923684E-2</v>
      </c>
      <c r="K1081" s="13">
        <v>4.4111952190513011E-2</v>
      </c>
      <c r="L1081" s="13">
        <v>2.7337666848831418E-2</v>
      </c>
      <c r="M1081" s="13">
        <v>4.2184292901302324E-3</v>
      </c>
      <c r="N1081" s="13">
        <v>0.12931967402405409</v>
      </c>
      <c r="O1081" s="13">
        <v>6.6864279060095538E-3</v>
      </c>
      <c r="P1081" s="13">
        <v>4.8153711498144687E-2</v>
      </c>
      <c r="Q1081" s="13">
        <v>2.4482969546219823E-2</v>
      </c>
      <c r="R1081" s="13">
        <v>1.5963948303266404E-2</v>
      </c>
      <c r="S1081" s="13">
        <v>2.565042831232919E-2</v>
      </c>
      <c r="T1081" s="13">
        <v>3.2515727222932431E-2</v>
      </c>
      <c r="U1081" s="13">
        <v>1.5257119587741919E-2</v>
      </c>
      <c r="V1081" s="13">
        <v>2.5434827415330503E-2</v>
      </c>
      <c r="W1081" s="13">
        <v>1.225355961186167E-2</v>
      </c>
      <c r="X1081" s="13">
        <v>2.2353135685790265E-2</v>
      </c>
      <c r="Y1081" s="13">
        <v>4.6041197676154527E-2</v>
      </c>
      <c r="Z1081" s="13">
        <v>1.6491461167792574E-2</v>
      </c>
      <c r="AA1081" s="13">
        <v>1.8334492921014998E-2</v>
      </c>
      <c r="AB1081" s="13">
        <v>3.7063144246410461E-2</v>
      </c>
      <c r="AC1081" s="155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29"/>
      <c r="B1082" s="3" t="s">
        <v>276</v>
      </c>
      <c r="C1082" s="28"/>
      <c r="D1082" s="13">
        <v>8.2187198709245735E-2</v>
      </c>
      <c r="E1082" s="13">
        <v>-1.4007218953798306E-2</v>
      </c>
      <c r="F1082" s="13">
        <v>-0.31862287488677121</v>
      </c>
      <c r="G1082" s="13">
        <v>3.6284242844262238E-3</v>
      </c>
      <c r="H1082" s="13">
        <v>2.6073788405803322E-2</v>
      </c>
      <c r="I1082" s="13">
        <v>-0.15509236485959621</v>
      </c>
      <c r="J1082" s="13">
        <v>4.3709431644028074E-2</v>
      </c>
      <c r="K1082" s="13">
        <v>4.0502951055260139E-2</v>
      </c>
      <c r="L1082" s="13">
        <v>9.26082606227423E-2</v>
      </c>
      <c r="M1082" s="13">
        <v>1.1434018281313296E-3</v>
      </c>
      <c r="N1082" s="13">
        <v>0.14775972674955407</v>
      </c>
      <c r="O1082" s="13">
        <v>-1.7213699542566352E-2</v>
      </c>
      <c r="P1082" s="13">
        <v>-7.9149058351387636E-3</v>
      </c>
      <c r="Q1082" s="13">
        <v>6.8349048731946027E-3</v>
      </c>
      <c r="R1082" s="13">
        <v>-8.6153032201081281E-2</v>
      </c>
      <c r="S1082" s="13">
        <v>-0.10138381499772997</v>
      </c>
      <c r="T1082" s="13">
        <v>3.6494850319299887E-2</v>
      </c>
      <c r="U1082" s="13">
        <v>-1.4808839100990401E-2</v>
      </c>
      <c r="V1082" s="13">
        <v>-1.8015319689758558E-2</v>
      </c>
      <c r="W1082" s="13">
        <v>-4.927850543024781E-2</v>
      </c>
      <c r="X1082" s="13">
        <v>-1.2403978659414339E-2</v>
      </c>
      <c r="Y1082" s="13">
        <v>-0.37874438592617377</v>
      </c>
      <c r="Z1082" s="13">
        <v>-1.2403978659414339E-2</v>
      </c>
      <c r="AA1082" s="13">
        <v>1.2235638428503837E-3</v>
      </c>
      <c r="AB1082" s="13">
        <v>-3.0039621897638868E-2</v>
      </c>
      <c r="AC1082" s="155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29"/>
      <c r="B1083" s="45" t="s">
        <v>277</v>
      </c>
      <c r="C1083" s="46"/>
      <c r="D1083" s="44">
        <v>2.2200000000000002</v>
      </c>
      <c r="E1083" s="44">
        <v>0.09</v>
      </c>
      <c r="F1083" s="44" t="s">
        <v>278</v>
      </c>
      <c r="G1083" s="44">
        <v>0.33</v>
      </c>
      <c r="H1083" s="44">
        <v>0.87</v>
      </c>
      <c r="I1083" s="44">
        <v>3.48</v>
      </c>
      <c r="J1083" s="44">
        <v>1.29</v>
      </c>
      <c r="K1083" s="44">
        <v>1.22</v>
      </c>
      <c r="L1083" s="44">
        <v>2.4700000000000002</v>
      </c>
      <c r="M1083" s="44">
        <v>0.27</v>
      </c>
      <c r="N1083" s="44">
        <v>3.8</v>
      </c>
      <c r="O1083" s="44">
        <v>0.17</v>
      </c>
      <c r="P1083" s="44">
        <v>0.05</v>
      </c>
      <c r="Q1083" s="44">
        <v>0.41</v>
      </c>
      <c r="R1083" s="44">
        <v>1.83</v>
      </c>
      <c r="S1083" s="44">
        <v>2.19</v>
      </c>
      <c r="T1083" s="44">
        <v>1.1200000000000001</v>
      </c>
      <c r="U1083" s="44">
        <v>0.11</v>
      </c>
      <c r="V1083" s="44">
        <v>0.19</v>
      </c>
      <c r="W1083" s="44">
        <v>0.94</v>
      </c>
      <c r="X1083" s="44">
        <v>0.05</v>
      </c>
      <c r="Y1083" s="44">
        <v>8.86</v>
      </c>
      <c r="Z1083" s="44">
        <v>0.05</v>
      </c>
      <c r="AA1083" s="44">
        <v>0.27</v>
      </c>
      <c r="AB1083" s="44">
        <v>0.48</v>
      </c>
      <c r="AC1083" s="155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B1084" s="30" t="s">
        <v>323</v>
      </c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BM1084" s="55"/>
    </row>
    <row r="1085" spans="1:65">
      <c r="BM1085" s="55"/>
    </row>
    <row r="1086" spans="1:65" ht="15">
      <c r="B1086" s="8" t="s">
        <v>557</v>
      </c>
      <c r="BM1086" s="27" t="s">
        <v>67</v>
      </c>
    </row>
    <row r="1087" spans="1:65" ht="15">
      <c r="A1087" s="24" t="s">
        <v>41</v>
      </c>
      <c r="B1087" s="18" t="s">
        <v>111</v>
      </c>
      <c r="C1087" s="15" t="s">
        <v>112</v>
      </c>
      <c r="D1087" s="16" t="s">
        <v>231</v>
      </c>
      <c r="E1087" s="17" t="s">
        <v>231</v>
      </c>
      <c r="F1087" s="17" t="s">
        <v>231</v>
      </c>
      <c r="G1087" s="17" t="s">
        <v>231</v>
      </c>
      <c r="H1087" s="17" t="s">
        <v>231</v>
      </c>
      <c r="I1087" s="17" t="s">
        <v>231</v>
      </c>
      <c r="J1087" s="17" t="s">
        <v>231</v>
      </c>
      <c r="K1087" s="17" t="s">
        <v>231</v>
      </c>
      <c r="L1087" s="17" t="s">
        <v>231</v>
      </c>
      <c r="M1087" s="17" t="s">
        <v>231</v>
      </c>
      <c r="N1087" s="17" t="s">
        <v>231</v>
      </c>
      <c r="O1087" s="17" t="s">
        <v>231</v>
      </c>
      <c r="P1087" s="17" t="s">
        <v>231</v>
      </c>
      <c r="Q1087" s="155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7">
        <v>1</v>
      </c>
    </row>
    <row r="1088" spans="1:65">
      <c r="A1088" s="29"/>
      <c r="B1088" s="19" t="s">
        <v>232</v>
      </c>
      <c r="C1088" s="9" t="s">
        <v>232</v>
      </c>
      <c r="D1088" s="153" t="s">
        <v>235</v>
      </c>
      <c r="E1088" s="154" t="s">
        <v>237</v>
      </c>
      <c r="F1088" s="154" t="s">
        <v>238</v>
      </c>
      <c r="G1088" s="154" t="s">
        <v>240</v>
      </c>
      <c r="H1088" s="154" t="s">
        <v>241</v>
      </c>
      <c r="I1088" s="154" t="s">
        <v>243</v>
      </c>
      <c r="J1088" s="154" t="s">
        <v>245</v>
      </c>
      <c r="K1088" s="154" t="s">
        <v>249</v>
      </c>
      <c r="L1088" s="154" t="s">
        <v>251</v>
      </c>
      <c r="M1088" s="154" t="s">
        <v>252</v>
      </c>
      <c r="N1088" s="154" t="s">
        <v>256</v>
      </c>
      <c r="O1088" s="154" t="s">
        <v>260</v>
      </c>
      <c r="P1088" s="154" t="s">
        <v>261</v>
      </c>
      <c r="Q1088" s="155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7" t="s">
        <v>3</v>
      </c>
    </row>
    <row r="1089" spans="1:65">
      <c r="A1089" s="29"/>
      <c r="B1089" s="19"/>
      <c r="C1089" s="9"/>
      <c r="D1089" s="10" t="s">
        <v>300</v>
      </c>
      <c r="E1089" s="11" t="s">
        <v>299</v>
      </c>
      <c r="F1089" s="11" t="s">
        <v>300</v>
      </c>
      <c r="G1089" s="11" t="s">
        <v>299</v>
      </c>
      <c r="H1089" s="11" t="s">
        <v>300</v>
      </c>
      <c r="I1089" s="11" t="s">
        <v>300</v>
      </c>
      <c r="J1089" s="11" t="s">
        <v>300</v>
      </c>
      <c r="K1089" s="11" t="s">
        <v>299</v>
      </c>
      <c r="L1089" s="11" t="s">
        <v>300</v>
      </c>
      <c r="M1089" s="11" t="s">
        <v>300</v>
      </c>
      <c r="N1089" s="11" t="s">
        <v>299</v>
      </c>
      <c r="O1089" s="11" t="s">
        <v>300</v>
      </c>
      <c r="P1089" s="11" t="s">
        <v>300</v>
      </c>
      <c r="Q1089" s="155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7">
        <v>2</v>
      </c>
    </row>
    <row r="1090" spans="1:65">
      <c r="A1090" s="29"/>
      <c r="B1090" s="19"/>
      <c r="C1090" s="9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155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7">
        <v>2</v>
      </c>
    </row>
    <row r="1091" spans="1:65">
      <c r="A1091" s="29"/>
      <c r="B1091" s="18">
        <v>1</v>
      </c>
      <c r="C1091" s="14">
        <v>1</v>
      </c>
      <c r="D1091" s="21">
        <v>2.4</v>
      </c>
      <c r="E1091" s="21">
        <v>2.2000000000000002</v>
      </c>
      <c r="F1091" s="21">
        <v>2.11</v>
      </c>
      <c r="G1091" s="21">
        <v>2.2000000000000002</v>
      </c>
      <c r="H1091" s="21">
        <v>2.2000000000000002</v>
      </c>
      <c r="I1091" s="21">
        <v>2.08</v>
      </c>
      <c r="J1091" s="21">
        <v>2.4</v>
      </c>
      <c r="K1091" s="21">
        <v>2.2999999999999998</v>
      </c>
      <c r="L1091" s="21">
        <v>2.1</v>
      </c>
      <c r="M1091" s="21">
        <v>1.9</v>
      </c>
      <c r="N1091" s="21">
        <v>2</v>
      </c>
      <c r="O1091" s="21">
        <v>2</v>
      </c>
      <c r="P1091" s="21">
        <v>1.84</v>
      </c>
      <c r="Q1091" s="155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7">
        <v>1</v>
      </c>
    </row>
    <row r="1092" spans="1:65">
      <c r="A1092" s="29"/>
      <c r="B1092" s="19">
        <v>1</v>
      </c>
      <c r="C1092" s="9">
        <v>2</v>
      </c>
      <c r="D1092" s="11">
        <v>2.35</v>
      </c>
      <c r="E1092" s="11">
        <v>2</v>
      </c>
      <c r="F1092" s="11">
        <v>2.1800000000000002</v>
      </c>
      <c r="G1092" s="11">
        <v>2.2000000000000002</v>
      </c>
      <c r="H1092" s="11">
        <v>2.2000000000000002</v>
      </c>
      <c r="I1092" s="11">
        <v>2.11</v>
      </c>
      <c r="J1092" s="11">
        <v>2.44</v>
      </c>
      <c r="K1092" s="11">
        <v>2.2000000000000002</v>
      </c>
      <c r="L1092" s="11">
        <v>1.9</v>
      </c>
      <c r="M1092" s="11">
        <v>1.9</v>
      </c>
      <c r="N1092" s="11">
        <v>1.8</v>
      </c>
      <c r="O1092" s="11">
        <v>2</v>
      </c>
      <c r="P1092" s="11">
        <v>1.76</v>
      </c>
      <c r="Q1092" s="155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7">
        <v>32</v>
      </c>
    </row>
    <row r="1093" spans="1:65">
      <c r="A1093" s="29"/>
      <c r="B1093" s="19">
        <v>1</v>
      </c>
      <c r="C1093" s="9">
        <v>3</v>
      </c>
      <c r="D1093" s="11">
        <v>2.2999999999999998</v>
      </c>
      <c r="E1093" s="11">
        <v>2.1</v>
      </c>
      <c r="F1093" s="11">
        <v>2.17</v>
      </c>
      <c r="G1093" s="11">
        <v>2</v>
      </c>
      <c r="H1093" s="11">
        <v>2.2000000000000002</v>
      </c>
      <c r="I1093" s="11">
        <v>2.1</v>
      </c>
      <c r="J1093" s="11">
        <v>2.4700000000000002</v>
      </c>
      <c r="K1093" s="11">
        <v>2.2000000000000002</v>
      </c>
      <c r="L1093" s="11">
        <v>1.9</v>
      </c>
      <c r="M1093" s="11">
        <v>1.9</v>
      </c>
      <c r="N1093" s="11">
        <v>2.1</v>
      </c>
      <c r="O1093" s="11">
        <v>1.9</v>
      </c>
      <c r="P1093" s="11">
        <v>1.56</v>
      </c>
      <c r="Q1093" s="155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7">
        <v>16</v>
      </c>
    </row>
    <row r="1094" spans="1:65">
      <c r="A1094" s="29"/>
      <c r="B1094" s="19">
        <v>1</v>
      </c>
      <c r="C1094" s="9">
        <v>4</v>
      </c>
      <c r="D1094" s="11">
        <v>2.35</v>
      </c>
      <c r="E1094" s="11">
        <v>2</v>
      </c>
      <c r="F1094" s="11">
        <v>2.15</v>
      </c>
      <c r="G1094" s="11">
        <v>2.15</v>
      </c>
      <c r="H1094" s="11">
        <v>2.4500000000000002</v>
      </c>
      <c r="I1094" s="11">
        <v>2.15</v>
      </c>
      <c r="J1094" s="11">
        <v>2.4500000000000002</v>
      </c>
      <c r="K1094" s="11">
        <v>2.2999999999999998</v>
      </c>
      <c r="L1094" s="11">
        <v>1.9</v>
      </c>
      <c r="M1094" s="11">
        <v>1.9</v>
      </c>
      <c r="N1094" s="11">
        <v>1.9</v>
      </c>
      <c r="O1094" s="11">
        <v>2</v>
      </c>
      <c r="P1094" s="11">
        <v>1.7</v>
      </c>
      <c r="Q1094" s="155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7">
        <v>2.1042307692307691</v>
      </c>
    </row>
    <row r="1095" spans="1:65">
      <c r="A1095" s="29"/>
      <c r="B1095" s="19">
        <v>1</v>
      </c>
      <c r="C1095" s="9">
        <v>5</v>
      </c>
      <c r="D1095" s="151">
        <v>2.5</v>
      </c>
      <c r="E1095" s="11">
        <v>2.1</v>
      </c>
      <c r="F1095" s="11">
        <v>2.13</v>
      </c>
      <c r="G1095" s="11">
        <v>2.1</v>
      </c>
      <c r="H1095" s="11">
        <v>2.4</v>
      </c>
      <c r="I1095" s="11">
        <v>2.06</v>
      </c>
      <c r="J1095" s="11">
        <v>2.46</v>
      </c>
      <c r="K1095" s="11">
        <v>2.2999999999999998</v>
      </c>
      <c r="L1095" s="11">
        <v>2</v>
      </c>
      <c r="M1095" s="11">
        <v>1.9</v>
      </c>
      <c r="N1095" s="11">
        <v>1.9</v>
      </c>
      <c r="O1095" s="11">
        <v>2</v>
      </c>
      <c r="P1095" s="11">
        <v>1.84</v>
      </c>
      <c r="Q1095" s="155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7">
        <v>71</v>
      </c>
    </row>
    <row r="1096" spans="1:65">
      <c r="A1096" s="29"/>
      <c r="B1096" s="19">
        <v>1</v>
      </c>
      <c r="C1096" s="9">
        <v>6</v>
      </c>
      <c r="D1096" s="11">
        <v>2.35</v>
      </c>
      <c r="E1096" s="11">
        <v>2</v>
      </c>
      <c r="F1096" s="11">
        <v>2.16</v>
      </c>
      <c r="G1096" s="11">
        <v>2.5</v>
      </c>
      <c r="H1096" s="11">
        <v>2.35</v>
      </c>
      <c r="I1096" s="11">
        <v>2.1800000000000002</v>
      </c>
      <c r="J1096" s="11">
        <v>2.41</v>
      </c>
      <c r="K1096" s="11">
        <v>2.2999999999999998</v>
      </c>
      <c r="L1096" s="11">
        <v>2</v>
      </c>
      <c r="M1096" s="11">
        <v>1.8</v>
      </c>
      <c r="N1096" s="11">
        <v>2</v>
      </c>
      <c r="O1096" s="11">
        <v>1.9</v>
      </c>
      <c r="P1096" s="11">
        <v>1.57</v>
      </c>
      <c r="Q1096" s="155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29"/>
      <c r="B1097" s="20" t="s">
        <v>273</v>
      </c>
      <c r="C1097" s="12"/>
      <c r="D1097" s="22">
        <v>2.375</v>
      </c>
      <c r="E1097" s="22">
        <v>2.0666666666666669</v>
      </c>
      <c r="F1097" s="22">
        <v>2.15</v>
      </c>
      <c r="G1097" s="22">
        <v>2.1916666666666669</v>
      </c>
      <c r="H1097" s="22">
        <v>2.3000000000000003</v>
      </c>
      <c r="I1097" s="22">
        <v>2.1133333333333333</v>
      </c>
      <c r="J1097" s="22">
        <v>2.4383333333333339</v>
      </c>
      <c r="K1097" s="22">
        <v>2.2666666666666671</v>
      </c>
      <c r="L1097" s="22">
        <v>1.9666666666666668</v>
      </c>
      <c r="M1097" s="22">
        <v>1.8833333333333335</v>
      </c>
      <c r="N1097" s="22">
        <v>1.9500000000000002</v>
      </c>
      <c r="O1097" s="22">
        <v>1.9666666666666668</v>
      </c>
      <c r="P1097" s="22">
        <v>1.7116666666666669</v>
      </c>
      <c r="Q1097" s="155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29"/>
      <c r="B1098" s="3" t="s">
        <v>274</v>
      </c>
      <c r="C1098" s="28"/>
      <c r="D1098" s="11">
        <v>2.35</v>
      </c>
      <c r="E1098" s="11">
        <v>2.0499999999999998</v>
      </c>
      <c r="F1098" s="11">
        <v>2.1550000000000002</v>
      </c>
      <c r="G1098" s="11">
        <v>2.1749999999999998</v>
      </c>
      <c r="H1098" s="11">
        <v>2.2750000000000004</v>
      </c>
      <c r="I1098" s="11">
        <v>2.105</v>
      </c>
      <c r="J1098" s="11">
        <v>2.4450000000000003</v>
      </c>
      <c r="K1098" s="11">
        <v>2.2999999999999998</v>
      </c>
      <c r="L1098" s="11">
        <v>1.95</v>
      </c>
      <c r="M1098" s="11">
        <v>1.9</v>
      </c>
      <c r="N1098" s="11">
        <v>1.95</v>
      </c>
      <c r="O1098" s="11">
        <v>2</v>
      </c>
      <c r="P1098" s="11">
        <v>1.73</v>
      </c>
      <c r="Q1098" s="155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29"/>
      <c r="B1099" s="3" t="s">
        <v>275</v>
      </c>
      <c r="C1099" s="28"/>
      <c r="D1099" s="23">
        <v>6.8920243760451125E-2</v>
      </c>
      <c r="E1099" s="23">
        <v>8.1649658092772678E-2</v>
      </c>
      <c r="F1099" s="23">
        <v>2.6076809620810684E-2</v>
      </c>
      <c r="G1099" s="23">
        <v>0.1685724374465371</v>
      </c>
      <c r="H1099" s="23">
        <v>0.11401754250991375</v>
      </c>
      <c r="I1099" s="23">
        <v>4.4572039067858081E-2</v>
      </c>
      <c r="J1099" s="23">
        <v>2.7868739954771356E-2</v>
      </c>
      <c r="K1099" s="23">
        <v>5.1639777949432045E-2</v>
      </c>
      <c r="L1099" s="23">
        <v>8.1649658092772678E-2</v>
      </c>
      <c r="M1099" s="23">
        <v>4.0824829046386249E-2</v>
      </c>
      <c r="N1099" s="23">
        <v>0.1048808848170152</v>
      </c>
      <c r="O1099" s="23">
        <v>5.1639777949432274E-2</v>
      </c>
      <c r="P1099" s="23">
        <v>0.12528633870724559</v>
      </c>
      <c r="Q1099" s="155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29"/>
      <c r="B1100" s="3" t="s">
        <v>87</v>
      </c>
      <c r="C1100" s="28"/>
      <c r="D1100" s="13">
        <v>2.9019050004400474E-2</v>
      </c>
      <c r="E1100" s="13">
        <v>3.9507899077148065E-2</v>
      </c>
      <c r="F1100" s="13">
        <v>1.212874866084218E-2</v>
      </c>
      <c r="G1100" s="13">
        <v>7.6915180583971302E-2</v>
      </c>
      <c r="H1100" s="13">
        <v>4.9572844569527715E-2</v>
      </c>
      <c r="I1100" s="13">
        <v>2.1090870221383951E-2</v>
      </c>
      <c r="J1100" s="13">
        <v>1.1429421717609576E-2</v>
      </c>
      <c r="K1100" s="13">
        <v>2.2782254977690604E-2</v>
      </c>
      <c r="L1100" s="13">
        <v>4.1516775301409833E-2</v>
      </c>
      <c r="M1100" s="13">
        <v>2.1676900378612165E-2</v>
      </c>
      <c r="N1100" s="13">
        <v>5.3785069136930867E-2</v>
      </c>
      <c r="O1100" s="13">
        <v>2.6257514211575732E-2</v>
      </c>
      <c r="P1100" s="13">
        <v>7.3195524074340157E-2</v>
      </c>
      <c r="Q1100" s="155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5"/>
    </row>
    <row r="1101" spans="1:65">
      <c r="A1101" s="29"/>
      <c r="B1101" s="3" t="s">
        <v>276</v>
      </c>
      <c r="C1101" s="28"/>
      <c r="D1101" s="13">
        <v>0.12867848656552727</v>
      </c>
      <c r="E1101" s="13">
        <v>-1.78517029184182E-2</v>
      </c>
      <c r="F1101" s="13">
        <v>2.1751050996161592E-2</v>
      </c>
      <c r="G1101" s="13">
        <v>4.1552427953451598E-2</v>
      </c>
      <c r="H1101" s="13">
        <v>9.3036008042405527E-2</v>
      </c>
      <c r="I1101" s="13">
        <v>4.3258392737464124E-3</v>
      </c>
      <c r="J1101" s="13">
        <v>0.15877657954060842</v>
      </c>
      <c r="K1101" s="13">
        <v>7.7194906476573788E-2</v>
      </c>
      <c r="L1101" s="13">
        <v>-6.5375007615914082E-2</v>
      </c>
      <c r="M1101" s="13">
        <v>-0.10497776153049398</v>
      </c>
      <c r="N1101" s="13">
        <v>-7.3295558398830063E-2</v>
      </c>
      <c r="O1101" s="13">
        <v>-6.5375007615914082E-2</v>
      </c>
      <c r="P1101" s="13">
        <v>-0.18655943459452862</v>
      </c>
      <c r="Q1101" s="155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A1102" s="29"/>
      <c r="B1102" s="45" t="s">
        <v>277</v>
      </c>
      <c r="C1102" s="46"/>
      <c r="D1102" s="44">
        <v>1.1499999999999999</v>
      </c>
      <c r="E1102" s="44">
        <v>0.21</v>
      </c>
      <c r="F1102" s="44">
        <v>0.16</v>
      </c>
      <c r="G1102" s="44">
        <v>0.34</v>
      </c>
      <c r="H1102" s="44">
        <v>0.82</v>
      </c>
      <c r="I1102" s="44">
        <v>0</v>
      </c>
      <c r="J1102" s="44">
        <v>1.43</v>
      </c>
      <c r="K1102" s="44">
        <v>0.67</v>
      </c>
      <c r="L1102" s="44">
        <v>0.64</v>
      </c>
      <c r="M1102" s="44">
        <v>1.01</v>
      </c>
      <c r="N1102" s="44">
        <v>0.72</v>
      </c>
      <c r="O1102" s="44">
        <v>0.64</v>
      </c>
      <c r="P1102" s="44">
        <v>1.77</v>
      </c>
      <c r="Q1102" s="155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B1103" s="3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BM1103" s="55"/>
    </row>
    <row r="1104" spans="1:65" ht="15">
      <c r="B1104" s="8" t="s">
        <v>558</v>
      </c>
      <c r="BM1104" s="27" t="s">
        <v>67</v>
      </c>
    </row>
    <row r="1105" spans="1:65" ht="15">
      <c r="A1105" s="24" t="s">
        <v>44</v>
      </c>
      <c r="B1105" s="18" t="s">
        <v>111</v>
      </c>
      <c r="C1105" s="15" t="s">
        <v>112</v>
      </c>
      <c r="D1105" s="16" t="s">
        <v>231</v>
      </c>
      <c r="E1105" s="17" t="s">
        <v>231</v>
      </c>
      <c r="F1105" s="17" t="s">
        <v>231</v>
      </c>
      <c r="G1105" s="17" t="s">
        <v>231</v>
      </c>
      <c r="H1105" s="17" t="s">
        <v>231</v>
      </c>
      <c r="I1105" s="17" t="s">
        <v>231</v>
      </c>
      <c r="J1105" s="17" t="s">
        <v>231</v>
      </c>
      <c r="K1105" s="17" t="s">
        <v>231</v>
      </c>
      <c r="L1105" s="17" t="s">
        <v>231</v>
      </c>
      <c r="M1105" s="17" t="s">
        <v>231</v>
      </c>
      <c r="N1105" s="17" t="s">
        <v>231</v>
      </c>
      <c r="O1105" s="17" t="s">
        <v>231</v>
      </c>
      <c r="P1105" s="17" t="s">
        <v>231</v>
      </c>
      <c r="Q1105" s="17" t="s">
        <v>231</v>
      </c>
      <c r="R1105" s="17" t="s">
        <v>231</v>
      </c>
      <c r="S1105" s="17" t="s">
        <v>231</v>
      </c>
      <c r="T1105" s="17" t="s">
        <v>231</v>
      </c>
      <c r="U1105" s="17" t="s">
        <v>231</v>
      </c>
      <c r="V1105" s="17" t="s">
        <v>231</v>
      </c>
      <c r="W1105" s="17" t="s">
        <v>231</v>
      </c>
      <c r="X1105" s="17" t="s">
        <v>231</v>
      </c>
      <c r="Y1105" s="17" t="s">
        <v>231</v>
      </c>
      <c r="Z1105" s="17" t="s">
        <v>231</v>
      </c>
      <c r="AA1105" s="17" t="s">
        <v>231</v>
      </c>
      <c r="AB1105" s="17" t="s">
        <v>231</v>
      </c>
      <c r="AC1105" s="155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7">
        <v>1</v>
      </c>
    </row>
    <row r="1106" spans="1:65">
      <c r="A1106" s="29"/>
      <c r="B1106" s="19" t="s">
        <v>232</v>
      </c>
      <c r="C1106" s="9" t="s">
        <v>232</v>
      </c>
      <c r="D1106" s="153" t="s">
        <v>234</v>
      </c>
      <c r="E1106" s="154" t="s">
        <v>235</v>
      </c>
      <c r="F1106" s="154" t="s">
        <v>236</v>
      </c>
      <c r="G1106" s="154" t="s">
        <v>237</v>
      </c>
      <c r="H1106" s="154" t="s">
        <v>238</v>
      </c>
      <c r="I1106" s="154" t="s">
        <v>239</v>
      </c>
      <c r="J1106" s="154" t="s">
        <v>240</v>
      </c>
      <c r="K1106" s="154" t="s">
        <v>241</v>
      </c>
      <c r="L1106" s="154" t="s">
        <v>242</v>
      </c>
      <c r="M1106" s="154" t="s">
        <v>243</v>
      </c>
      <c r="N1106" s="154" t="s">
        <v>245</v>
      </c>
      <c r="O1106" s="154" t="s">
        <v>246</v>
      </c>
      <c r="P1106" s="154" t="s">
        <v>248</v>
      </c>
      <c r="Q1106" s="154" t="s">
        <v>249</v>
      </c>
      <c r="R1106" s="154" t="s">
        <v>251</v>
      </c>
      <c r="S1106" s="154" t="s">
        <v>252</v>
      </c>
      <c r="T1106" s="154" t="s">
        <v>253</v>
      </c>
      <c r="U1106" s="154" t="s">
        <v>254</v>
      </c>
      <c r="V1106" s="154" t="s">
        <v>256</v>
      </c>
      <c r="W1106" s="154" t="s">
        <v>258</v>
      </c>
      <c r="X1106" s="154" t="s">
        <v>260</v>
      </c>
      <c r="Y1106" s="154" t="s">
        <v>261</v>
      </c>
      <c r="Z1106" s="154" t="s">
        <v>262</v>
      </c>
      <c r="AA1106" s="154" t="s">
        <v>263</v>
      </c>
      <c r="AB1106" s="154" t="s">
        <v>264</v>
      </c>
      <c r="AC1106" s="155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7" t="s">
        <v>3</v>
      </c>
    </row>
    <row r="1107" spans="1:65">
      <c r="A1107" s="29"/>
      <c r="B1107" s="19"/>
      <c r="C1107" s="9"/>
      <c r="D1107" s="10" t="s">
        <v>299</v>
      </c>
      <c r="E1107" s="11" t="s">
        <v>115</v>
      </c>
      <c r="F1107" s="11" t="s">
        <v>115</v>
      </c>
      <c r="G1107" s="11" t="s">
        <v>299</v>
      </c>
      <c r="H1107" s="11" t="s">
        <v>300</v>
      </c>
      <c r="I1107" s="11" t="s">
        <v>115</v>
      </c>
      <c r="J1107" s="11" t="s">
        <v>299</v>
      </c>
      <c r="K1107" s="11" t="s">
        <v>300</v>
      </c>
      <c r="L1107" s="11" t="s">
        <v>299</v>
      </c>
      <c r="M1107" s="11" t="s">
        <v>300</v>
      </c>
      <c r="N1107" s="11" t="s">
        <v>115</v>
      </c>
      <c r="O1107" s="11" t="s">
        <v>115</v>
      </c>
      <c r="P1107" s="11" t="s">
        <v>300</v>
      </c>
      <c r="Q1107" s="11" t="s">
        <v>299</v>
      </c>
      <c r="R1107" s="11" t="s">
        <v>299</v>
      </c>
      <c r="S1107" s="11" t="s">
        <v>115</v>
      </c>
      <c r="T1107" s="11" t="s">
        <v>299</v>
      </c>
      <c r="U1107" s="11" t="s">
        <v>115</v>
      </c>
      <c r="V1107" s="11" t="s">
        <v>299</v>
      </c>
      <c r="W1107" s="11" t="s">
        <v>300</v>
      </c>
      <c r="X1107" s="11" t="s">
        <v>300</v>
      </c>
      <c r="Y1107" s="11" t="s">
        <v>299</v>
      </c>
      <c r="Z1107" s="11" t="s">
        <v>299</v>
      </c>
      <c r="AA1107" s="11" t="s">
        <v>299</v>
      </c>
      <c r="AB1107" s="11" t="s">
        <v>299</v>
      </c>
      <c r="AC1107" s="155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7">
        <v>0</v>
      </c>
    </row>
    <row r="1108" spans="1:65">
      <c r="A1108" s="29"/>
      <c r="B1108" s="19"/>
      <c r="C1108" s="9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155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7">
        <v>0</v>
      </c>
    </row>
    <row r="1109" spans="1:65">
      <c r="A1109" s="29"/>
      <c r="B1109" s="18">
        <v>1</v>
      </c>
      <c r="C1109" s="14">
        <v>1</v>
      </c>
      <c r="D1109" s="214">
        <v>232</v>
      </c>
      <c r="E1109" s="214">
        <v>222</v>
      </c>
      <c r="F1109" s="215">
        <v>233</v>
      </c>
      <c r="G1109" s="214">
        <v>228</v>
      </c>
      <c r="H1109" s="214">
        <v>215</v>
      </c>
      <c r="I1109" s="214">
        <v>231</v>
      </c>
      <c r="J1109" s="223">
        <v>230</v>
      </c>
      <c r="K1109" s="214">
        <v>220</v>
      </c>
      <c r="L1109" s="214">
        <v>225</v>
      </c>
      <c r="M1109" s="214">
        <v>227</v>
      </c>
      <c r="N1109" s="214">
        <v>232</v>
      </c>
      <c r="O1109" s="214">
        <v>225</v>
      </c>
      <c r="P1109" s="214">
        <v>213</v>
      </c>
      <c r="Q1109" s="215">
        <v>207</v>
      </c>
      <c r="R1109" s="214">
        <v>204</v>
      </c>
      <c r="S1109" s="215">
        <v>246.00000000000003</v>
      </c>
      <c r="T1109" s="214">
        <v>231</v>
      </c>
      <c r="U1109" s="214">
        <v>227</v>
      </c>
      <c r="V1109" s="214">
        <v>238.8</v>
      </c>
      <c r="W1109" s="214">
        <v>216</v>
      </c>
      <c r="X1109" s="214">
        <v>241</v>
      </c>
      <c r="Y1109" s="214">
        <v>228</v>
      </c>
      <c r="Z1109" s="214">
        <v>220</v>
      </c>
      <c r="AA1109" s="214">
        <v>233</v>
      </c>
      <c r="AB1109" s="223">
        <v>237</v>
      </c>
      <c r="AC1109" s="216"/>
      <c r="AD1109" s="217"/>
      <c r="AE1109" s="217"/>
      <c r="AF1109" s="217"/>
      <c r="AG1109" s="217"/>
      <c r="AH1109" s="217"/>
      <c r="AI1109" s="217"/>
      <c r="AJ1109" s="217"/>
      <c r="AK1109" s="217"/>
      <c r="AL1109" s="217"/>
      <c r="AM1109" s="217"/>
      <c r="AN1109" s="217"/>
      <c r="AO1109" s="217"/>
      <c r="AP1109" s="217"/>
      <c r="AQ1109" s="217"/>
      <c r="AR1109" s="217"/>
      <c r="AS1109" s="217"/>
      <c r="AT1109" s="217"/>
      <c r="AU1109" s="217"/>
      <c r="AV1109" s="217"/>
      <c r="AW1109" s="217"/>
      <c r="AX1109" s="217"/>
      <c r="AY1109" s="217"/>
      <c r="AZ1109" s="217"/>
      <c r="BA1109" s="217"/>
      <c r="BB1109" s="217"/>
      <c r="BC1109" s="217"/>
      <c r="BD1109" s="217"/>
      <c r="BE1109" s="217"/>
      <c r="BF1109" s="217"/>
      <c r="BG1109" s="217"/>
      <c r="BH1109" s="217"/>
      <c r="BI1109" s="217"/>
      <c r="BJ1109" s="217"/>
      <c r="BK1109" s="217"/>
      <c r="BL1109" s="217"/>
      <c r="BM1109" s="218">
        <v>1</v>
      </c>
    </row>
    <row r="1110" spans="1:65">
      <c r="A1110" s="29"/>
      <c r="B1110" s="19">
        <v>1</v>
      </c>
      <c r="C1110" s="9">
        <v>2</v>
      </c>
      <c r="D1110" s="219">
        <v>235</v>
      </c>
      <c r="E1110" s="219">
        <v>224</v>
      </c>
      <c r="F1110" s="220">
        <v>252</v>
      </c>
      <c r="G1110" s="219">
        <v>224</v>
      </c>
      <c r="H1110" s="219">
        <v>219</v>
      </c>
      <c r="I1110" s="219">
        <v>221</v>
      </c>
      <c r="J1110" s="219">
        <v>220</v>
      </c>
      <c r="K1110" s="219">
        <v>210</v>
      </c>
      <c r="L1110" s="219">
        <v>228</v>
      </c>
      <c r="M1110" s="219">
        <v>231</v>
      </c>
      <c r="N1110" s="219">
        <v>236</v>
      </c>
      <c r="O1110" s="219">
        <v>221</v>
      </c>
      <c r="P1110" s="219">
        <v>219</v>
      </c>
      <c r="Q1110" s="220">
        <v>199</v>
      </c>
      <c r="R1110" s="219">
        <v>207</v>
      </c>
      <c r="S1110" s="220">
        <v>246.00000000000003</v>
      </c>
      <c r="T1110" s="219">
        <v>225</v>
      </c>
      <c r="U1110" s="219">
        <v>221</v>
      </c>
      <c r="V1110" s="219">
        <v>234.2</v>
      </c>
      <c r="W1110" s="219">
        <v>216</v>
      </c>
      <c r="X1110" s="219">
        <v>229</v>
      </c>
      <c r="Y1110" s="219">
        <v>227</v>
      </c>
      <c r="Z1110" s="219">
        <v>226</v>
      </c>
      <c r="AA1110" s="219">
        <v>232</v>
      </c>
      <c r="AB1110" s="219">
        <v>220</v>
      </c>
      <c r="AC1110" s="216"/>
      <c r="AD1110" s="217"/>
      <c r="AE1110" s="217"/>
      <c r="AF1110" s="217"/>
      <c r="AG1110" s="217"/>
      <c r="AH1110" s="217"/>
      <c r="AI1110" s="217"/>
      <c r="AJ1110" s="217"/>
      <c r="AK1110" s="217"/>
      <c r="AL1110" s="217"/>
      <c r="AM1110" s="217"/>
      <c r="AN1110" s="217"/>
      <c r="AO1110" s="217"/>
      <c r="AP1110" s="217"/>
      <c r="AQ1110" s="217"/>
      <c r="AR1110" s="217"/>
      <c r="AS1110" s="217"/>
      <c r="AT1110" s="217"/>
      <c r="AU1110" s="217"/>
      <c r="AV1110" s="217"/>
      <c r="AW1110" s="217"/>
      <c r="AX1110" s="217"/>
      <c r="AY1110" s="217"/>
      <c r="AZ1110" s="217"/>
      <c r="BA1110" s="217"/>
      <c r="BB1110" s="217"/>
      <c r="BC1110" s="217"/>
      <c r="BD1110" s="217"/>
      <c r="BE1110" s="217"/>
      <c r="BF1110" s="217"/>
      <c r="BG1110" s="217"/>
      <c r="BH1110" s="217"/>
      <c r="BI1110" s="217"/>
      <c r="BJ1110" s="217"/>
      <c r="BK1110" s="217"/>
      <c r="BL1110" s="217"/>
      <c r="BM1110" s="218">
        <v>33</v>
      </c>
    </row>
    <row r="1111" spans="1:65">
      <c r="A1111" s="29"/>
      <c r="B1111" s="19">
        <v>1</v>
      </c>
      <c r="C1111" s="9">
        <v>3</v>
      </c>
      <c r="D1111" s="219">
        <v>229</v>
      </c>
      <c r="E1111" s="219">
        <v>224</v>
      </c>
      <c r="F1111" s="220">
        <v>248.99999999999997</v>
      </c>
      <c r="G1111" s="235">
        <v>242</v>
      </c>
      <c r="H1111" s="219">
        <v>223</v>
      </c>
      <c r="I1111" s="219">
        <v>222</v>
      </c>
      <c r="J1111" s="219">
        <v>220</v>
      </c>
      <c r="K1111" s="219">
        <v>210</v>
      </c>
      <c r="L1111" s="219">
        <v>227</v>
      </c>
      <c r="M1111" s="219">
        <v>228</v>
      </c>
      <c r="N1111" s="219">
        <v>232</v>
      </c>
      <c r="O1111" s="219">
        <v>224</v>
      </c>
      <c r="P1111" s="219">
        <v>215</v>
      </c>
      <c r="Q1111" s="220">
        <v>198</v>
      </c>
      <c r="R1111" s="219">
        <v>208</v>
      </c>
      <c r="S1111" s="235">
        <v>258</v>
      </c>
      <c r="T1111" s="219">
        <v>214</v>
      </c>
      <c r="U1111" s="219">
        <v>228</v>
      </c>
      <c r="V1111" s="219">
        <v>235.5</v>
      </c>
      <c r="W1111" s="219">
        <v>214</v>
      </c>
      <c r="X1111" s="219">
        <v>232</v>
      </c>
      <c r="Y1111" s="219">
        <v>226</v>
      </c>
      <c r="Z1111" s="219">
        <v>219</v>
      </c>
      <c r="AA1111" s="219">
        <v>231</v>
      </c>
      <c r="AB1111" s="219">
        <v>220</v>
      </c>
      <c r="AC1111" s="216"/>
      <c r="AD1111" s="217"/>
      <c r="AE1111" s="217"/>
      <c r="AF1111" s="217"/>
      <c r="AG1111" s="217"/>
      <c r="AH1111" s="217"/>
      <c r="AI1111" s="217"/>
      <c r="AJ1111" s="217"/>
      <c r="AK1111" s="217"/>
      <c r="AL1111" s="217"/>
      <c r="AM1111" s="217"/>
      <c r="AN1111" s="217"/>
      <c r="AO1111" s="217"/>
      <c r="AP1111" s="217"/>
      <c r="AQ1111" s="217"/>
      <c r="AR1111" s="217"/>
      <c r="AS1111" s="217"/>
      <c r="AT1111" s="217"/>
      <c r="AU1111" s="217"/>
      <c r="AV1111" s="217"/>
      <c r="AW1111" s="217"/>
      <c r="AX1111" s="217"/>
      <c r="AY1111" s="217"/>
      <c r="AZ1111" s="217"/>
      <c r="BA1111" s="217"/>
      <c r="BB1111" s="217"/>
      <c r="BC1111" s="217"/>
      <c r="BD1111" s="217"/>
      <c r="BE1111" s="217"/>
      <c r="BF1111" s="217"/>
      <c r="BG1111" s="217"/>
      <c r="BH1111" s="217"/>
      <c r="BI1111" s="217"/>
      <c r="BJ1111" s="217"/>
      <c r="BK1111" s="217"/>
      <c r="BL1111" s="217"/>
      <c r="BM1111" s="218">
        <v>16</v>
      </c>
    </row>
    <row r="1112" spans="1:65">
      <c r="A1112" s="29"/>
      <c r="B1112" s="19">
        <v>1</v>
      </c>
      <c r="C1112" s="9">
        <v>4</v>
      </c>
      <c r="D1112" s="219">
        <v>231</v>
      </c>
      <c r="E1112" s="219">
        <v>230</v>
      </c>
      <c r="F1112" s="220">
        <v>258</v>
      </c>
      <c r="G1112" s="219">
        <v>228</v>
      </c>
      <c r="H1112" s="219">
        <v>218</v>
      </c>
      <c r="I1112" s="219">
        <v>227</v>
      </c>
      <c r="J1112" s="219">
        <v>220</v>
      </c>
      <c r="K1112" s="219">
        <v>226</v>
      </c>
      <c r="L1112" s="219">
        <v>229</v>
      </c>
      <c r="M1112" s="219">
        <v>229</v>
      </c>
      <c r="N1112" s="219">
        <v>231</v>
      </c>
      <c r="O1112" s="219">
        <v>222</v>
      </c>
      <c r="P1112" s="219">
        <v>215</v>
      </c>
      <c r="Q1112" s="220">
        <v>203</v>
      </c>
      <c r="R1112" s="219">
        <v>209</v>
      </c>
      <c r="S1112" s="220">
        <v>245</v>
      </c>
      <c r="T1112" s="219">
        <v>228</v>
      </c>
      <c r="U1112" s="219">
        <v>227</v>
      </c>
      <c r="V1112" s="219">
        <v>237.7</v>
      </c>
      <c r="W1112" s="219">
        <v>221</v>
      </c>
      <c r="X1112" s="219">
        <v>238</v>
      </c>
      <c r="Y1112" s="219">
        <v>228</v>
      </c>
      <c r="Z1112" s="219">
        <v>224</v>
      </c>
      <c r="AA1112" s="219">
        <v>231</v>
      </c>
      <c r="AB1112" s="219">
        <v>221</v>
      </c>
      <c r="AC1112" s="216"/>
      <c r="AD1112" s="217"/>
      <c r="AE1112" s="217"/>
      <c r="AF1112" s="217"/>
      <c r="AG1112" s="217"/>
      <c r="AH1112" s="217"/>
      <c r="AI1112" s="217"/>
      <c r="AJ1112" s="217"/>
      <c r="AK1112" s="217"/>
      <c r="AL1112" s="217"/>
      <c r="AM1112" s="217"/>
      <c r="AN1112" s="217"/>
      <c r="AO1112" s="217"/>
      <c r="AP1112" s="217"/>
      <c r="AQ1112" s="217"/>
      <c r="AR1112" s="217"/>
      <c r="AS1112" s="217"/>
      <c r="AT1112" s="217"/>
      <c r="AU1112" s="217"/>
      <c r="AV1112" s="217"/>
      <c r="AW1112" s="217"/>
      <c r="AX1112" s="217"/>
      <c r="AY1112" s="217"/>
      <c r="AZ1112" s="217"/>
      <c r="BA1112" s="217"/>
      <c r="BB1112" s="217"/>
      <c r="BC1112" s="217"/>
      <c r="BD1112" s="217"/>
      <c r="BE1112" s="217"/>
      <c r="BF1112" s="217"/>
      <c r="BG1112" s="217"/>
      <c r="BH1112" s="217"/>
      <c r="BI1112" s="217"/>
      <c r="BJ1112" s="217"/>
      <c r="BK1112" s="217"/>
      <c r="BL1112" s="217"/>
      <c r="BM1112" s="218">
        <v>224.36439393939392</v>
      </c>
    </row>
    <row r="1113" spans="1:65">
      <c r="A1113" s="29"/>
      <c r="B1113" s="19">
        <v>1</v>
      </c>
      <c r="C1113" s="9">
        <v>5</v>
      </c>
      <c r="D1113" s="219">
        <v>228</v>
      </c>
      <c r="E1113" s="219">
        <v>222</v>
      </c>
      <c r="F1113" s="220">
        <v>252</v>
      </c>
      <c r="G1113" s="219">
        <v>226</v>
      </c>
      <c r="H1113" s="219">
        <v>217</v>
      </c>
      <c r="I1113" s="219">
        <v>221</v>
      </c>
      <c r="J1113" s="219">
        <v>220</v>
      </c>
      <c r="K1113" s="219">
        <v>216</v>
      </c>
      <c r="L1113" s="219">
        <v>227</v>
      </c>
      <c r="M1113" s="219">
        <v>229</v>
      </c>
      <c r="N1113" s="219">
        <v>223</v>
      </c>
      <c r="O1113" s="219">
        <v>222</v>
      </c>
      <c r="P1113" s="219">
        <v>214</v>
      </c>
      <c r="Q1113" s="220">
        <v>204</v>
      </c>
      <c r="R1113" s="219">
        <v>207</v>
      </c>
      <c r="S1113" s="220">
        <v>245</v>
      </c>
      <c r="T1113" s="219">
        <v>223</v>
      </c>
      <c r="U1113" s="219">
        <v>222</v>
      </c>
      <c r="V1113" s="219">
        <v>240.1</v>
      </c>
      <c r="W1113" s="219">
        <v>218</v>
      </c>
      <c r="X1113" s="219">
        <v>237</v>
      </c>
      <c r="Y1113" s="219">
        <v>228</v>
      </c>
      <c r="Z1113" s="219">
        <v>223</v>
      </c>
      <c r="AA1113" s="219">
        <v>231</v>
      </c>
      <c r="AB1113" s="219">
        <v>222</v>
      </c>
      <c r="AC1113" s="216"/>
      <c r="AD1113" s="217"/>
      <c r="AE1113" s="217"/>
      <c r="AF1113" s="217"/>
      <c r="AG1113" s="217"/>
      <c r="AH1113" s="217"/>
      <c r="AI1113" s="217"/>
      <c r="AJ1113" s="217"/>
      <c r="AK1113" s="217"/>
      <c r="AL1113" s="217"/>
      <c r="AM1113" s="217"/>
      <c r="AN1113" s="217"/>
      <c r="AO1113" s="217"/>
      <c r="AP1113" s="217"/>
      <c r="AQ1113" s="217"/>
      <c r="AR1113" s="217"/>
      <c r="AS1113" s="217"/>
      <c r="AT1113" s="217"/>
      <c r="AU1113" s="217"/>
      <c r="AV1113" s="217"/>
      <c r="AW1113" s="217"/>
      <c r="AX1113" s="217"/>
      <c r="AY1113" s="217"/>
      <c r="AZ1113" s="217"/>
      <c r="BA1113" s="217"/>
      <c r="BB1113" s="217"/>
      <c r="BC1113" s="217"/>
      <c r="BD1113" s="217"/>
      <c r="BE1113" s="217"/>
      <c r="BF1113" s="217"/>
      <c r="BG1113" s="217"/>
      <c r="BH1113" s="217"/>
      <c r="BI1113" s="217"/>
      <c r="BJ1113" s="217"/>
      <c r="BK1113" s="217"/>
      <c r="BL1113" s="217"/>
      <c r="BM1113" s="218">
        <v>72</v>
      </c>
    </row>
    <row r="1114" spans="1:65">
      <c r="A1114" s="29"/>
      <c r="B1114" s="19">
        <v>1</v>
      </c>
      <c r="C1114" s="9">
        <v>6</v>
      </c>
      <c r="D1114" s="219">
        <v>227</v>
      </c>
      <c r="E1114" s="219">
        <v>224</v>
      </c>
      <c r="F1114" s="220">
        <v>237</v>
      </c>
      <c r="G1114" s="219">
        <v>223</v>
      </c>
      <c r="H1114" s="219">
        <v>222</v>
      </c>
      <c r="I1114" s="219">
        <v>230</v>
      </c>
      <c r="J1114" s="219">
        <v>220</v>
      </c>
      <c r="K1114" s="219">
        <v>220</v>
      </c>
      <c r="L1114" s="219">
        <v>227</v>
      </c>
      <c r="M1114" s="219">
        <v>229</v>
      </c>
      <c r="N1114" s="219">
        <v>226</v>
      </c>
      <c r="O1114" s="219">
        <v>224</v>
      </c>
      <c r="P1114" s="219">
        <v>217</v>
      </c>
      <c r="Q1114" s="220">
        <v>198</v>
      </c>
      <c r="R1114" s="219">
        <v>214</v>
      </c>
      <c r="S1114" s="220">
        <v>252</v>
      </c>
      <c r="T1114" s="219">
        <v>228</v>
      </c>
      <c r="U1114" s="219">
        <v>227</v>
      </c>
      <c r="V1114" s="219">
        <v>240.8</v>
      </c>
      <c r="W1114" s="219">
        <v>217</v>
      </c>
      <c r="X1114" s="219">
        <v>235</v>
      </c>
      <c r="Y1114" s="219">
        <v>228</v>
      </c>
      <c r="Z1114" s="219">
        <v>220</v>
      </c>
      <c r="AA1114" s="219">
        <v>231</v>
      </c>
      <c r="AB1114" s="219">
        <v>218</v>
      </c>
      <c r="AC1114" s="216"/>
      <c r="AD1114" s="217"/>
      <c r="AE1114" s="217"/>
      <c r="AF1114" s="217"/>
      <c r="AG1114" s="217"/>
      <c r="AH1114" s="217"/>
      <c r="AI1114" s="217"/>
      <c r="AJ1114" s="217"/>
      <c r="AK1114" s="217"/>
      <c r="AL1114" s="217"/>
      <c r="AM1114" s="217"/>
      <c r="AN1114" s="217"/>
      <c r="AO1114" s="217"/>
      <c r="AP1114" s="217"/>
      <c r="AQ1114" s="217"/>
      <c r="AR1114" s="217"/>
      <c r="AS1114" s="217"/>
      <c r="AT1114" s="217"/>
      <c r="AU1114" s="217"/>
      <c r="AV1114" s="217"/>
      <c r="AW1114" s="217"/>
      <c r="AX1114" s="217"/>
      <c r="AY1114" s="217"/>
      <c r="AZ1114" s="217"/>
      <c r="BA1114" s="217"/>
      <c r="BB1114" s="217"/>
      <c r="BC1114" s="217"/>
      <c r="BD1114" s="217"/>
      <c r="BE1114" s="217"/>
      <c r="BF1114" s="217"/>
      <c r="BG1114" s="217"/>
      <c r="BH1114" s="217"/>
      <c r="BI1114" s="217"/>
      <c r="BJ1114" s="217"/>
      <c r="BK1114" s="217"/>
      <c r="BL1114" s="217"/>
      <c r="BM1114" s="221"/>
    </row>
    <row r="1115" spans="1:65">
      <c r="A1115" s="29"/>
      <c r="B1115" s="20" t="s">
        <v>273</v>
      </c>
      <c r="C1115" s="12"/>
      <c r="D1115" s="222">
        <v>230.33333333333334</v>
      </c>
      <c r="E1115" s="222">
        <v>224.33333333333334</v>
      </c>
      <c r="F1115" s="222">
        <v>246.83333333333334</v>
      </c>
      <c r="G1115" s="222">
        <v>228.5</v>
      </c>
      <c r="H1115" s="222">
        <v>219</v>
      </c>
      <c r="I1115" s="222">
        <v>225.33333333333334</v>
      </c>
      <c r="J1115" s="222">
        <v>221.66666666666666</v>
      </c>
      <c r="K1115" s="222">
        <v>217</v>
      </c>
      <c r="L1115" s="222">
        <v>227.16666666666666</v>
      </c>
      <c r="M1115" s="222">
        <v>228.83333333333334</v>
      </c>
      <c r="N1115" s="222">
        <v>230</v>
      </c>
      <c r="O1115" s="222">
        <v>223</v>
      </c>
      <c r="P1115" s="222">
        <v>215.5</v>
      </c>
      <c r="Q1115" s="222">
        <v>201.5</v>
      </c>
      <c r="R1115" s="222">
        <v>208.16666666666666</v>
      </c>
      <c r="S1115" s="222">
        <v>248.66666666666666</v>
      </c>
      <c r="T1115" s="222">
        <v>224.83333333333334</v>
      </c>
      <c r="U1115" s="222">
        <v>225.33333333333334</v>
      </c>
      <c r="V1115" s="222">
        <v>237.85</v>
      </c>
      <c r="W1115" s="222">
        <v>217</v>
      </c>
      <c r="X1115" s="222">
        <v>235.33333333333334</v>
      </c>
      <c r="Y1115" s="222">
        <v>227.5</v>
      </c>
      <c r="Z1115" s="222">
        <v>222</v>
      </c>
      <c r="AA1115" s="222">
        <v>231.5</v>
      </c>
      <c r="AB1115" s="222">
        <v>223</v>
      </c>
      <c r="AC1115" s="216"/>
      <c r="AD1115" s="217"/>
      <c r="AE1115" s="217"/>
      <c r="AF1115" s="217"/>
      <c r="AG1115" s="217"/>
      <c r="AH1115" s="217"/>
      <c r="AI1115" s="217"/>
      <c r="AJ1115" s="217"/>
      <c r="AK1115" s="217"/>
      <c r="AL1115" s="217"/>
      <c r="AM1115" s="217"/>
      <c r="AN1115" s="217"/>
      <c r="AO1115" s="217"/>
      <c r="AP1115" s="217"/>
      <c r="AQ1115" s="217"/>
      <c r="AR1115" s="217"/>
      <c r="AS1115" s="217"/>
      <c r="AT1115" s="217"/>
      <c r="AU1115" s="217"/>
      <c r="AV1115" s="217"/>
      <c r="AW1115" s="217"/>
      <c r="AX1115" s="217"/>
      <c r="AY1115" s="217"/>
      <c r="AZ1115" s="217"/>
      <c r="BA1115" s="217"/>
      <c r="BB1115" s="217"/>
      <c r="BC1115" s="217"/>
      <c r="BD1115" s="217"/>
      <c r="BE1115" s="217"/>
      <c r="BF1115" s="217"/>
      <c r="BG1115" s="217"/>
      <c r="BH1115" s="217"/>
      <c r="BI1115" s="217"/>
      <c r="BJ1115" s="217"/>
      <c r="BK1115" s="217"/>
      <c r="BL1115" s="217"/>
      <c r="BM1115" s="221"/>
    </row>
    <row r="1116" spans="1:65">
      <c r="A1116" s="29"/>
      <c r="B1116" s="3" t="s">
        <v>274</v>
      </c>
      <c r="C1116" s="28"/>
      <c r="D1116" s="219">
        <v>230</v>
      </c>
      <c r="E1116" s="219">
        <v>224</v>
      </c>
      <c r="F1116" s="219">
        <v>250.5</v>
      </c>
      <c r="G1116" s="219">
        <v>227</v>
      </c>
      <c r="H1116" s="219">
        <v>218.5</v>
      </c>
      <c r="I1116" s="219">
        <v>224.5</v>
      </c>
      <c r="J1116" s="219">
        <v>220</v>
      </c>
      <c r="K1116" s="219">
        <v>218</v>
      </c>
      <c r="L1116" s="219">
        <v>227</v>
      </c>
      <c r="M1116" s="219">
        <v>229</v>
      </c>
      <c r="N1116" s="219">
        <v>231.5</v>
      </c>
      <c r="O1116" s="219">
        <v>223</v>
      </c>
      <c r="P1116" s="219">
        <v>215</v>
      </c>
      <c r="Q1116" s="219">
        <v>201</v>
      </c>
      <c r="R1116" s="219">
        <v>207.5</v>
      </c>
      <c r="S1116" s="219">
        <v>246.00000000000003</v>
      </c>
      <c r="T1116" s="219">
        <v>226.5</v>
      </c>
      <c r="U1116" s="219">
        <v>227</v>
      </c>
      <c r="V1116" s="219">
        <v>238.25</v>
      </c>
      <c r="W1116" s="219">
        <v>216.5</v>
      </c>
      <c r="X1116" s="219">
        <v>236</v>
      </c>
      <c r="Y1116" s="219">
        <v>228</v>
      </c>
      <c r="Z1116" s="219">
        <v>221.5</v>
      </c>
      <c r="AA1116" s="219">
        <v>231</v>
      </c>
      <c r="AB1116" s="219">
        <v>220.5</v>
      </c>
      <c r="AC1116" s="216"/>
      <c r="AD1116" s="217"/>
      <c r="AE1116" s="217"/>
      <c r="AF1116" s="217"/>
      <c r="AG1116" s="217"/>
      <c r="AH1116" s="217"/>
      <c r="AI1116" s="217"/>
      <c r="AJ1116" s="217"/>
      <c r="AK1116" s="217"/>
      <c r="AL1116" s="217"/>
      <c r="AM1116" s="217"/>
      <c r="AN1116" s="217"/>
      <c r="AO1116" s="217"/>
      <c r="AP1116" s="217"/>
      <c r="AQ1116" s="217"/>
      <c r="AR1116" s="217"/>
      <c r="AS1116" s="217"/>
      <c r="AT1116" s="217"/>
      <c r="AU1116" s="217"/>
      <c r="AV1116" s="217"/>
      <c r="AW1116" s="217"/>
      <c r="AX1116" s="217"/>
      <c r="AY1116" s="217"/>
      <c r="AZ1116" s="217"/>
      <c r="BA1116" s="217"/>
      <c r="BB1116" s="217"/>
      <c r="BC1116" s="217"/>
      <c r="BD1116" s="217"/>
      <c r="BE1116" s="217"/>
      <c r="BF1116" s="217"/>
      <c r="BG1116" s="217"/>
      <c r="BH1116" s="217"/>
      <c r="BI1116" s="217"/>
      <c r="BJ1116" s="217"/>
      <c r="BK1116" s="217"/>
      <c r="BL1116" s="217"/>
      <c r="BM1116" s="221"/>
    </row>
    <row r="1117" spans="1:65">
      <c r="A1117" s="29"/>
      <c r="B1117" s="3" t="s">
        <v>275</v>
      </c>
      <c r="C1117" s="28"/>
      <c r="D1117" s="219">
        <v>2.9439202887759488</v>
      </c>
      <c r="E1117" s="219">
        <v>2.9439202887759488</v>
      </c>
      <c r="F1117" s="219">
        <v>9.7039510853397566</v>
      </c>
      <c r="G1117" s="219">
        <v>6.9209825891993111</v>
      </c>
      <c r="H1117" s="219">
        <v>3.03315017762062</v>
      </c>
      <c r="I1117" s="219">
        <v>4.5898438608156011</v>
      </c>
      <c r="J1117" s="219">
        <v>4.0824829046386295</v>
      </c>
      <c r="K1117" s="219">
        <v>6.2928530890209098</v>
      </c>
      <c r="L1117" s="219">
        <v>1.3291601358251259</v>
      </c>
      <c r="M1117" s="219">
        <v>1.3291601358251259</v>
      </c>
      <c r="N1117" s="219">
        <v>4.6904157598234297</v>
      </c>
      <c r="O1117" s="219">
        <v>1.5491933384829668</v>
      </c>
      <c r="P1117" s="219">
        <v>2.16794833886788</v>
      </c>
      <c r="Q1117" s="219">
        <v>3.7282703764614498</v>
      </c>
      <c r="R1117" s="219">
        <v>3.3115957885386109</v>
      </c>
      <c r="S1117" s="219">
        <v>5.2788887719544357</v>
      </c>
      <c r="T1117" s="219">
        <v>5.9805239458317248</v>
      </c>
      <c r="U1117" s="219">
        <v>3.011090610836324</v>
      </c>
      <c r="V1117" s="219">
        <v>2.5897876360813892</v>
      </c>
      <c r="W1117" s="219">
        <v>2.3664319132398464</v>
      </c>
      <c r="X1117" s="219">
        <v>4.320493798938573</v>
      </c>
      <c r="Y1117" s="219">
        <v>0.83666002653407556</v>
      </c>
      <c r="Z1117" s="219">
        <v>2.7568097504180442</v>
      </c>
      <c r="AA1117" s="219">
        <v>0.83666002653407556</v>
      </c>
      <c r="AB1117" s="219">
        <v>6.9856996786291923</v>
      </c>
      <c r="AC1117" s="216"/>
      <c r="AD1117" s="217"/>
      <c r="AE1117" s="217"/>
      <c r="AF1117" s="217"/>
      <c r="AG1117" s="217"/>
      <c r="AH1117" s="217"/>
      <c r="AI1117" s="217"/>
      <c r="AJ1117" s="217"/>
      <c r="AK1117" s="217"/>
      <c r="AL1117" s="217"/>
      <c r="AM1117" s="217"/>
      <c r="AN1117" s="217"/>
      <c r="AO1117" s="217"/>
      <c r="AP1117" s="217"/>
      <c r="AQ1117" s="217"/>
      <c r="AR1117" s="217"/>
      <c r="AS1117" s="217"/>
      <c r="AT1117" s="217"/>
      <c r="AU1117" s="217"/>
      <c r="AV1117" s="217"/>
      <c r="AW1117" s="217"/>
      <c r="AX1117" s="217"/>
      <c r="AY1117" s="217"/>
      <c r="AZ1117" s="217"/>
      <c r="BA1117" s="217"/>
      <c r="BB1117" s="217"/>
      <c r="BC1117" s="217"/>
      <c r="BD1117" s="217"/>
      <c r="BE1117" s="217"/>
      <c r="BF1117" s="217"/>
      <c r="BG1117" s="217"/>
      <c r="BH1117" s="217"/>
      <c r="BI1117" s="217"/>
      <c r="BJ1117" s="217"/>
      <c r="BK1117" s="217"/>
      <c r="BL1117" s="217"/>
      <c r="BM1117" s="221"/>
    </row>
    <row r="1118" spans="1:65">
      <c r="A1118" s="29"/>
      <c r="B1118" s="3" t="s">
        <v>87</v>
      </c>
      <c r="C1118" s="28"/>
      <c r="D1118" s="13">
        <v>1.2781130052572859E-2</v>
      </c>
      <c r="E1118" s="13">
        <v>1.3122973055464853E-2</v>
      </c>
      <c r="F1118" s="13">
        <v>3.9313778873759982E-2</v>
      </c>
      <c r="G1118" s="13">
        <v>3.0288764066517773E-2</v>
      </c>
      <c r="H1118" s="13">
        <v>1.3850000811053059E-2</v>
      </c>
      <c r="I1118" s="13">
        <v>2.0369129559832548E-2</v>
      </c>
      <c r="J1118" s="13">
        <v>1.8417216111151713E-2</v>
      </c>
      <c r="K1118" s="13">
        <v>2.8999322990879768E-2</v>
      </c>
      <c r="L1118" s="13">
        <v>5.8510350806681996E-3</v>
      </c>
      <c r="M1118" s="13">
        <v>5.8084201128556119E-3</v>
      </c>
      <c r="N1118" s="13">
        <v>2.0393111999232303E-2</v>
      </c>
      <c r="O1118" s="13">
        <v>6.9470553295200308E-3</v>
      </c>
      <c r="P1118" s="13">
        <v>1.0060085099154896E-2</v>
      </c>
      <c r="Q1118" s="13">
        <v>1.8502582513456326E-2</v>
      </c>
      <c r="R1118" s="13">
        <v>1.5908386494180679E-2</v>
      </c>
      <c r="S1118" s="13">
        <v>2.1228775222336873E-2</v>
      </c>
      <c r="T1118" s="13">
        <v>2.6599809988873496E-2</v>
      </c>
      <c r="U1118" s="13">
        <v>1.336282815459907E-2</v>
      </c>
      <c r="V1118" s="13">
        <v>1.0888323044277441E-2</v>
      </c>
      <c r="W1118" s="13">
        <v>1.0905216190045374E-2</v>
      </c>
      <c r="X1118" s="13">
        <v>1.8359038805687986E-2</v>
      </c>
      <c r="Y1118" s="13">
        <v>3.6776264902596729E-3</v>
      </c>
      <c r="Z1118" s="13">
        <v>1.2418061938820019E-2</v>
      </c>
      <c r="AA1118" s="13">
        <v>3.6140821880521622E-3</v>
      </c>
      <c r="AB1118" s="13">
        <v>3.132600752748517E-2</v>
      </c>
      <c r="AC1118" s="155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A1119" s="29"/>
      <c r="B1119" s="3" t="s">
        <v>276</v>
      </c>
      <c r="C1119" s="28"/>
      <c r="D1119" s="13">
        <v>2.6603772947822346E-2</v>
      </c>
      <c r="E1119" s="13">
        <v>-1.3843821434955661E-4</v>
      </c>
      <c r="F1119" s="13">
        <v>0.10014485364379522</v>
      </c>
      <c r="G1119" s="13">
        <v>1.8432541759380916E-2</v>
      </c>
      <c r="H1119" s="13">
        <v>-2.3909292580724606E-2</v>
      </c>
      <c r="I1119" s="13">
        <v>4.318596979345779E-3</v>
      </c>
      <c r="J1119" s="13">
        <v>-1.2023865397537081E-2</v>
      </c>
      <c r="K1119" s="13">
        <v>-3.2823362968115277E-2</v>
      </c>
      <c r="L1119" s="13">
        <v>1.2489828167787209E-2</v>
      </c>
      <c r="M1119" s="13">
        <v>1.9918220157279398E-2</v>
      </c>
      <c r="N1119" s="13">
        <v>2.5118094549923864E-2</v>
      </c>
      <c r="O1119" s="13">
        <v>-6.0811518059432634E-3</v>
      </c>
      <c r="P1119" s="13">
        <v>-3.9508915758658225E-2</v>
      </c>
      <c r="Q1119" s="13">
        <v>-0.1019074084703927</v>
      </c>
      <c r="R1119" s="13">
        <v>-7.2193840512423946E-2</v>
      </c>
      <c r="S1119" s="13">
        <v>0.10831608483223665</v>
      </c>
      <c r="T1119" s="13">
        <v>2.0900793824980557E-3</v>
      </c>
      <c r="U1119" s="13">
        <v>4.318596979345779E-3</v>
      </c>
      <c r="V1119" s="13">
        <v>6.0105820820432143E-2</v>
      </c>
      <c r="W1119" s="13">
        <v>-3.2823362968115277E-2</v>
      </c>
      <c r="X1119" s="13">
        <v>4.8888948916299135E-2</v>
      </c>
      <c r="Y1119" s="13">
        <v>1.3975506565685691E-2</v>
      </c>
      <c r="Z1119" s="13">
        <v>-1.0538186999638599E-2</v>
      </c>
      <c r="AA1119" s="13">
        <v>3.1803647340467034E-2</v>
      </c>
      <c r="AB1119" s="13">
        <v>-6.0811518059432634E-3</v>
      </c>
      <c r="AC1119" s="155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5"/>
    </row>
    <row r="1120" spans="1:65">
      <c r="A1120" s="29"/>
      <c r="B1120" s="45" t="s">
        <v>277</v>
      </c>
      <c r="C1120" s="46"/>
      <c r="D1120" s="44">
        <v>0.72</v>
      </c>
      <c r="E1120" s="44">
        <v>0.14000000000000001</v>
      </c>
      <c r="F1120" s="44">
        <v>3.11</v>
      </c>
      <c r="G1120" s="44">
        <v>0.46</v>
      </c>
      <c r="H1120" s="44">
        <v>0.92</v>
      </c>
      <c r="I1120" s="44">
        <v>0</v>
      </c>
      <c r="J1120" s="44">
        <v>0.53</v>
      </c>
      <c r="K1120" s="44">
        <v>1.2</v>
      </c>
      <c r="L1120" s="44">
        <v>0.26</v>
      </c>
      <c r="M1120" s="44">
        <v>0.51</v>
      </c>
      <c r="N1120" s="44">
        <v>0.67</v>
      </c>
      <c r="O1120" s="44">
        <v>0.34</v>
      </c>
      <c r="P1120" s="44">
        <v>1.42</v>
      </c>
      <c r="Q1120" s="44">
        <v>3.44</v>
      </c>
      <c r="R1120" s="44">
        <v>2.48</v>
      </c>
      <c r="S1120" s="44">
        <v>3.37</v>
      </c>
      <c r="T1120" s="44">
        <v>7.0000000000000007E-2</v>
      </c>
      <c r="U1120" s="44">
        <v>0</v>
      </c>
      <c r="V1120" s="44">
        <v>1.81</v>
      </c>
      <c r="W1120" s="44">
        <v>1.2</v>
      </c>
      <c r="X1120" s="44">
        <v>1.44</v>
      </c>
      <c r="Y1120" s="44">
        <v>0.31</v>
      </c>
      <c r="Z1120" s="44">
        <v>0.48</v>
      </c>
      <c r="AA1120" s="44">
        <v>0.89</v>
      </c>
      <c r="AB1120" s="44">
        <v>0.34</v>
      </c>
      <c r="AC1120" s="155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5"/>
    </row>
    <row r="1121" spans="1:65">
      <c r="B1121" s="3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BM1121" s="55"/>
    </row>
    <row r="1122" spans="1:65" ht="15">
      <c r="B1122" s="8" t="s">
        <v>559</v>
      </c>
      <c r="BM1122" s="27" t="s">
        <v>67</v>
      </c>
    </row>
    <row r="1123" spans="1:65" ht="15">
      <c r="A1123" s="24" t="s">
        <v>45</v>
      </c>
      <c r="B1123" s="18" t="s">
        <v>111</v>
      </c>
      <c r="C1123" s="15" t="s">
        <v>112</v>
      </c>
      <c r="D1123" s="16" t="s">
        <v>231</v>
      </c>
      <c r="E1123" s="17" t="s">
        <v>231</v>
      </c>
      <c r="F1123" s="17" t="s">
        <v>231</v>
      </c>
      <c r="G1123" s="17" t="s">
        <v>231</v>
      </c>
      <c r="H1123" s="17" t="s">
        <v>231</v>
      </c>
      <c r="I1123" s="17" t="s">
        <v>231</v>
      </c>
      <c r="J1123" s="17" t="s">
        <v>231</v>
      </c>
      <c r="K1123" s="17" t="s">
        <v>231</v>
      </c>
      <c r="L1123" s="17" t="s">
        <v>231</v>
      </c>
      <c r="M1123" s="17" t="s">
        <v>231</v>
      </c>
      <c r="N1123" s="17" t="s">
        <v>231</v>
      </c>
      <c r="O1123" s="17" t="s">
        <v>231</v>
      </c>
      <c r="P1123" s="17" t="s">
        <v>231</v>
      </c>
      <c r="Q1123" s="17" t="s">
        <v>231</v>
      </c>
      <c r="R1123" s="17" t="s">
        <v>231</v>
      </c>
      <c r="S1123" s="17" t="s">
        <v>231</v>
      </c>
      <c r="T1123" s="17" t="s">
        <v>231</v>
      </c>
      <c r="U1123" s="17" t="s">
        <v>231</v>
      </c>
      <c r="V1123" s="17" t="s">
        <v>231</v>
      </c>
      <c r="W1123" s="17" t="s">
        <v>231</v>
      </c>
      <c r="X1123" s="17" t="s">
        <v>231</v>
      </c>
      <c r="Y1123" s="17" t="s">
        <v>231</v>
      </c>
      <c r="Z1123" s="17" t="s">
        <v>231</v>
      </c>
      <c r="AA1123" s="17" t="s">
        <v>231</v>
      </c>
      <c r="AB1123" s="17" t="s">
        <v>231</v>
      </c>
      <c r="AC1123" s="155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7">
        <v>1</v>
      </c>
    </row>
    <row r="1124" spans="1:65">
      <c r="A1124" s="29"/>
      <c r="B1124" s="19" t="s">
        <v>232</v>
      </c>
      <c r="C1124" s="9" t="s">
        <v>232</v>
      </c>
      <c r="D1124" s="153" t="s">
        <v>234</v>
      </c>
      <c r="E1124" s="154" t="s">
        <v>235</v>
      </c>
      <c r="F1124" s="154" t="s">
        <v>236</v>
      </c>
      <c r="G1124" s="154" t="s">
        <v>237</v>
      </c>
      <c r="H1124" s="154" t="s">
        <v>238</v>
      </c>
      <c r="I1124" s="154" t="s">
        <v>239</v>
      </c>
      <c r="J1124" s="154" t="s">
        <v>240</v>
      </c>
      <c r="K1124" s="154" t="s">
        <v>241</v>
      </c>
      <c r="L1124" s="154" t="s">
        <v>242</v>
      </c>
      <c r="M1124" s="154" t="s">
        <v>243</v>
      </c>
      <c r="N1124" s="154" t="s">
        <v>245</v>
      </c>
      <c r="O1124" s="154" t="s">
        <v>246</v>
      </c>
      <c r="P1124" s="154" t="s">
        <v>248</v>
      </c>
      <c r="Q1124" s="154" t="s">
        <v>249</v>
      </c>
      <c r="R1124" s="154" t="s">
        <v>251</v>
      </c>
      <c r="S1124" s="154" t="s">
        <v>252</v>
      </c>
      <c r="T1124" s="154" t="s">
        <v>253</v>
      </c>
      <c r="U1124" s="154" t="s">
        <v>254</v>
      </c>
      <c r="V1124" s="154" t="s">
        <v>256</v>
      </c>
      <c r="W1124" s="154" t="s">
        <v>258</v>
      </c>
      <c r="X1124" s="154" t="s">
        <v>260</v>
      </c>
      <c r="Y1124" s="154" t="s">
        <v>261</v>
      </c>
      <c r="Z1124" s="154" t="s">
        <v>262</v>
      </c>
      <c r="AA1124" s="154" t="s">
        <v>263</v>
      </c>
      <c r="AB1124" s="154" t="s">
        <v>264</v>
      </c>
      <c r="AC1124" s="155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7" t="s">
        <v>3</v>
      </c>
    </row>
    <row r="1125" spans="1:65">
      <c r="A1125" s="29"/>
      <c r="B1125" s="19"/>
      <c r="C1125" s="9"/>
      <c r="D1125" s="10" t="s">
        <v>299</v>
      </c>
      <c r="E1125" s="11" t="s">
        <v>300</v>
      </c>
      <c r="F1125" s="11" t="s">
        <v>115</v>
      </c>
      <c r="G1125" s="11" t="s">
        <v>115</v>
      </c>
      <c r="H1125" s="11" t="s">
        <v>115</v>
      </c>
      <c r="I1125" s="11" t="s">
        <v>115</v>
      </c>
      <c r="J1125" s="11" t="s">
        <v>299</v>
      </c>
      <c r="K1125" s="11" t="s">
        <v>300</v>
      </c>
      <c r="L1125" s="11" t="s">
        <v>299</v>
      </c>
      <c r="M1125" s="11" t="s">
        <v>300</v>
      </c>
      <c r="N1125" s="11" t="s">
        <v>300</v>
      </c>
      <c r="O1125" s="11" t="s">
        <v>115</v>
      </c>
      <c r="P1125" s="11" t="s">
        <v>300</v>
      </c>
      <c r="Q1125" s="11" t="s">
        <v>299</v>
      </c>
      <c r="R1125" s="11" t="s">
        <v>299</v>
      </c>
      <c r="S1125" s="11" t="s">
        <v>300</v>
      </c>
      <c r="T1125" s="11" t="s">
        <v>299</v>
      </c>
      <c r="U1125" s="11" t="s">
        <v>300</v>
      </c>
      <c r="V1125" s="11" t="s">
        <v>299</v>
      </c>
      <c r="W1125" s="11" t="s">
        <v>300</v>
      </c>
      <c r="X1125" s="11" t="s">
        <v>300</v>
      </c>
      <c r="Y1125" s="11" t="s">
        <v>299</v>
      </c>
      <c r="Z1125" s="11" t="s">
        <v>299</v>
      </c>
      <c r="AA1125" s="11" t="s">
        <v>299</v>
      </c>
      <c r="AB1125" s="11" t="s">
        <v>299</v>
      </c>
      <c r="AC1125" s="155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7">
        <v>0</v>
      </c>
    </row>
    <row r="1126" spans="1:65">
      <c r="A1126" s="29"/>
      <c r="B1126" s="19"/>
      <c r="C1126" s="9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AA1126" s="25"/>
      <c r="AB1126" s="25"/>
      <c r="AC1126" s="155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7">
        <v>0</v>
      </c>
    </row>
    <row r="1127" spans="1:65">
      <c r="A1127" s="29"/>
      <c r="B1127" s="18">
        <v>1</v>
      </c>
      <c r="C1127" s="14">
        <v>1</v>
      </c>
      <c r="D1127" s="214">
        <v>80.2</v>
      </c>
      <c r="E1127" s="214">
        <v>53</v>
      </c>
      <c r="F1127" s="215">
        <v>41</v>
      </c>
      <c r="G1127" s="214">
        <v>72.2</v>
      </c>
      <c r="H1127" s="214">
        <v>80</v>
      </c>
      <c r="I1127" s="215">
        <v>47.2</v>
      </c>
      <c r="J1127" s="214">
        <v>70</v>
      </c>
      <c r="K1127" s="214">
        <v>75</v>
      </c>
      <c r="L1127" s="214">
        <v>86.1</v>
      </c>
      <c r="M1127" s="214">
        <v>64.099999999999994</v>
      </c>
      <c r="N1127" s="215">
        <v>86.5</v>
      </c>
      <c r="O1127" s="214">
        <v>70.599999999999994</v>
      </c>
      <c r="P1127" s="214">
        <v>56.1</v>
      </c>
      <c r="Q1127" s="215">
        <v>4</v>
      </c>
      <c r="R1127" s="214">
        <v>72.099999999999994</v>
      </c>
      <c r="S1127" s="214">
        <v>71.400000000000006</v>
      </c>
      <c r="T1127" s="214">
        <v>74.5</v>
      </c>
      <c r="U1127" s="223">
        <v>65.8</v>
      </c>
      <c r="V1127" s="214">
        <v>64.099999999999994</v>
      </c>
      <c r="W1127" s="214">
        <v>69</v>
      </c>
      <c r="X1127" s="214">
        <v>70.7</v>
      </c>
      <c r="Y1127" s="214">
        <v>68</v>
      </c>
      <c r="Z1127" s="214">
        <v>75.599999999999994</v>
      </c>
      <c r="AA1127" s="214">
        <v>72.599999999999994</v>
      </c>
      <c r="AB1127" s="214">
        <v>76.099999999999994</v>
      </c>
      <c r="AC1127" s="216"/>
      <c r="AD1127" s="217"/>
      <c r="AE1127" s="217"/>
      <c r="AF1127" s="217"/>
      <c r="AG1127" s="217"/>
      <c r="AH1127" s="217"/>
      <c r="AI1127" s="217"/>
      <c r="AJ1127" s="217"/>
      <c r="AK1127" s="217"/>
      <c r="AL1127" s="217"/>
      <c r="AM1127" s="217"/>
      <c r="AN1127" s="217"/>
      <c r="AO1127" s="217"/>
      <c r="AP1127" s="217"/>
      <c r="AQ1127" s="217"/>
      <c r="AR1127" s="217"/>
      <c r="AS1127" s="217"/>
      <c r="AT1127" s="217"/>
      <c r="AU1127" s="217"/>
      <c r="AV1127" s="217"/>
      <c r="AW1127" s="217"/>
      <c r="AX1127" s="217"/>
      <c r="AY1127" s="217"/>
      <c r="AZ1127" s="217"/>
      <c r="BA1127" s="217"/>
      <c r="BB1127" s="217"/>
      <c r="BC1127" s="217"/>
      <c r="BD1127" s="217"/>
      <c r="BE1127" s="217"/>
      <c r="BF1127" s="217"/>
      <c r="BG1127" s="217"/>
      <c r="BH1127" s="217"/>
      <c r="BI1127" s="217"/>
      <c r="BJ1127" s="217"/>
      <c r="BK1127" s="217"/>
      <c r="BL1127" s="217"/>
      <c r="BM1127" s="218">
        <v>1</v>
      </c>
    </row>
    <row r="1128" spans="1:65">
      <c r="A1128" s="29"/>
      <c r="B1128" s="19">
        <v>1</v>
      </c>
      <c r="C1128" s="9">
        <v>2</v>
      </c>
      <c r="D1128" s="219">
        <v>77.3</v>
      </c>
      <c r="E1128" s="219">
        <v>52</v>
      </c>
      <c r="F1128" s="220">
        <v>42</v>
      </c>
      <c r="G1128" s="219">
        <v>76</v>
      </c>
      <c r="H1128" s="219">
        <v>82</v>
      </c>
      <c r="I1128" s="220">
        <v>46</v>
      </c>
      <c r="J1128" s="219">
        <v>65</v>
      </c>
      <c r="K1128" s="219">
        <v>70</v>
      </c>
      <c r="L1128" s="219">
        <v>81.400000000000006</v>
      </c>
      <c r="M1128" s="219">
        <v>63.899999999999991</v>
      </c>
      <c r="N1128" s="220">
        <v>86.8</v>
      </c>
      <c r="O1128" s="219">
        <v>69.099999999999994</v>
      </c>
      <c r="P1128" s="219">
        <v>60.2</v>
      </c>
      <c r="Q1128" s="220">
        <v>1</v>
      </c>
      <c r="R1128" s="219">
        <v>67.5</v>
      </c>
      <c r="S1128" s="219">
        <v>75.599999999999994</v>
      </c>
      <c r="T1128" s="219">
        <v>73.400000000000006</v>
      </c>
      <c r="U1128" s="219">
        <v>69</v>
      </c>
      <c r="V1128" s="219">
        <v>61.4</v>
      </c>
      <c r="W1128" s="219">
        <v>67.599999999999994</v>
      </c>
      <c r="X1128" s="219">
        <v>72.3</v>
      </c>
      <c r="Y1128" s="219">
        <v>60</v>
      </c>
      <c r="Z1128" s="219">
        <v>81.7</v>
      </c>
      <c r="AA1128" s="219">
        <v>72.5</v>
      </c>
      <c r="AB1128" s="219">
        <v>73.099999999999994</v>
      </c>
      <c r="AC1128" s="216"/>
      <c r="AD1128" s="217"/>
      <c r="AE1128" s="217"/>
      <c r="AF1128" s="217"/>
      <c r="AG1128" s="217"/>
      <c r="AH1128" s="217"/>
      <c r="AI1128" s="217"/>
      <c r="AJ1128" s="217"/>
      <c r="AK1128" s="217"/>
      <c r="AL1128" s="217"/>
      <c r="AM1128" s="217"/>
      <c r="AN1128" s="217"/>
      <c r="AO1128" s="217"/>
      <c r="AP1128" s="217"/>
      <c r="AQ1128" s="217"/>
      <c r="AR1128" s="217"/>
      <c r="AS1128" s="217"/>
      <c r="AT1128" s="217"/>
      <c r="AU1128" s="217"/>
      <c r="AV1128" s="217"/>
      <c r="AW1128" s="217"/>
      <c r="AX1128" s="217"/>
      <c r="AY1128" s="217"/>
      <c r="AZ1128" s="217"/>
      <c r="BA1128" s="217"/>
      <c r="BB1128" s="217"/>
      <c r="BC1128" s="217"/>
      <c r="BD1128" s="217"/>
      <c r="BE1128" s="217"/>
      <c r="BF1128" s="217"/>
      <c r="BG1128" s="217"/>
      <c r="BH1128" s="217"/>
      <c r="BI1128" s="217"/>
      <c r="BJ1128" s="217"/>
      <c r="BK1128" s="217"/>
      <c r="BL1128" s="217"/>
      <c r="BM1128" s="218">
        <v>34</v>
      </c>
    </row>
    <row r="1129" spans="1:65">
      <c r="A1129" s="29"/>
      <c r="B1129" s="19">
        <v>1</v>
      </c>
      <c r="C1129" s="9">
        <v>3</v>
      </c>
      <c r="D1129" s="219">
        <v>78.599999999999994</v>
      </c>
      <c r="E1129" s="219">
        <v>53</v>
      </c>
      <c r="F1129" s="220">
        <v>39</v>
      </c>
      <c r="G1129" s="219">
        <v>69.5</v>
      </c>
      <c r="H1129" s="219">
        <v>80</v>
      </c>
      <c r="I1129" s="220">
        <v>45.6</v>
      </c>
      <c r="J1129" s="219">
        <v>70</v>
      </c>
      <c r="K1129" s="219">
        <v>58</v>
      </c>
      <c r="L1129" s="219">
        <v>82.7</v>
      </c>
      <c r="M1129" s="219">
        <v>63.7</v>
      </c>
      <c r="N1129" s="220">
        <v>88.6</v>
      </c>
      <c r="O1129" s="219">
        <v>69.099999999999994</v>
      </c>
      <c r="P1129" s="219">
        <v>50.4</v>
      </c>
      <c r="Q1129" s="220">
        <v>2</v>
      </c>
      <c r="R1129" s="219">
        <v>66.5</v>
      </c>
      <c r="S1129" s="219">
        <v>74.099999999999994</v>
      </c>
      <c r="T1129" s="219">
        <v>70.5</v>
      </c>
      <c r="U1129" s="219">
        <v>68.8</v>
      </c>
      <c r="V1129" s="219">
        <v>76.599999999999994</v>
      </c>
      <c r="W1129" s="219">
        <v>68.5</v>
      </c>
      <c r="X1129" s="219">
        <v>69.5</v>
      </c>
      <c r="Y1129" s="219">
        <v>65</v>
      </c>
      <c r="Z1129" s="219">
        <v>69.2</v>
      </c>
      <c r="AA1129" s="219">
        <v>73.2</v>
      </c>
      <c r="AB1129" s="219">
        <v>70.8</v>
      </c>
      <c r="AC1129" s="216"/>
      <c r="AD1129" s="217"/>
      <c r="AE1129" s="217"/>
      <c r="AF1129" s="217"/>
      <c r="AG1129" s="217"/>
      <c r="AH1129" s="217"/>
      <c r="AI1129" s="217"/>
      <c r="AJ1129" s="217"/>
      <c r="AK1129" s="217"/>
      <c r="AL1129" s="217"/>
      <c r="AM1129" s="217"/>
      <c r="AN1129" s="217"/>
      <c r="AO1129" s="217"/>
      <c r="AP1129" s="217"/>
      <c r="AQ1129" s="217"/>
      <c r="AR1129" s="217"/>
      <c r="AS1129" s="217"/>
      <c r="AT1129" s="217"/>
      <c r="AU1129" s="217"/>
      <c r="AV1129" s="217"/>
      <c r="AW1129" s="217"/>
      <c r="AX1129" s="217"/>
      <c r="AY1129" s="217"/>
      <c r="AZ1129" s="217"/>
      <c r="BA1129" s="217"/>
      <c r="BB1129" s="217"/>
      <c r="BC1129" s="217"/>
      <c r="BD1129" s="217"/>
      <c r="BE1129" s="217"/>
      <c r="BF1129" s="217"/>
      <c r="BG1129" s="217"/>
      <c r="BH1129" s="217"/>
      <c r="BI1129" s="217"/>
      <c r="BJ1129" s="217"/>
      <c r="BK1129" s="217"/>
      <c r="BL1129" s="217"/>
      <c r="BM1129" s="218">
        <v>16</v>
      </c>
    </row>
    <row r="1130" spans="1:65">
      <c r="A1130" s="29"/>
      <c r="B1130" s="19">
        <v>1</v>
      </c>
      <c r="C1130" s="9">
        <v>4</v>
      </c>
      <c r="D1130" s="219">
        <v>78.599999999999994</v>
      </c>
      <c r="E1130" s="219">
        <v>57</v>
      </c>
      <c r="F1130" s="220">
        <v>40</v>
      </c>
      <c r="G1130" s="219">
        <v>71.900000000000006</v>
      </c>
      <c r="H1130" s="219">
        <v>82</v>
      </c>
      <c r="I1130" s="220">
        <v>47.8</v>
      </c>
      <c r="J1130" s="219">
        <v>70</v>
      </c>
      <c r="K1130" s="219">
        <v>77</v>
      </c>
      <c r="L1130" s="219">
        <v>84.4</v>
      </c>
      <c r="M1130" s="219">
        <v>63.79999999999999</v>
      </c>
      <c r="N1130" s="220">
        <v>90.5</v>
      </c>
      <c r="O1130" s="219">
        <v>70.8</v>
      </c>
      <c r="P1130" s="219">
        <v>54.2</v>
      </c>
      <c r="Q1130" s="220">
        <v>1</v>
      </c>
      <c r="R1130" s="219">
        <v>67.599999999999994</v>
      </c>
      <c r="S1130" s="219">
        <v>69.400000000000006</v>
      </c>
      <c r="T1130" s="219">
        <v>75.8</v>
      </c>
      <c r="U1130" s="219">
        <v>68.099999999999994</v>
      </c>
      <c r="V1130" s="219">
        <v>67.900000000000006</v>
      </c>
      <c r="W1130" s="219">
        <v>69.099999999999994</v>
      </c>
      <c r="X1130" s="219">
        <v>71.099999999999994</v>
      </c>
      <c r="Y1130" s="219">
        <v>62</v>
      </c>
      <c r="Z1130" s="219">
        <v>71.7</v>
      </c>
      <c r="AA1130" s="219">
        <v>74.5</v>
      </c>
      <c r="AB1130" s="219">
        <v>73.2</v>
      </c>
      <c r="AC1130" s="216"/>
      <c r="AD1130" s="217"/>
      <c r="AE1130" s="217"/>
      <c r="AF1130" s="217"/>
      <c r="AG1130" s="217"/>
      <c r="AH1130" s="217"/>
      <c r="AI1130" s="217"/>
      <c r="AJ1130" s="217"/>
      <c r="AK1130" s="217"/>
      <c r="AL1130" s="217"/>
      <c r="AM1130" s="217"/>
      <c r="AN1130" s="217"/>
      <c r="AO1130" s="217"/>
      <c r="AP1130" s="217"/>
      <c r="AQ1130" s="217"/>
      <c r="AR1130" s="217"/>
      <c r="AS1130" s="217"/>
      <c r="AT1130" s="217"/>
      <c r="AU1130" s="217"/>
      <c r="AV1130" s="217"/>
      <c r="AW1130" s="217"/>
      <c r="AX1130" s="217"/>
      <c r="AY1130" s="217"/>
      <c r="AZ1130" s="217"/>
      <c r="BA1130" s="217"/>
      <c r="BB1130" s="217"/>
      <c r="BC1130" s="217"/>
      <c r="BD1130" s="217"/>
      <c r="BE1130" s="217"/>
      <c r="BF1130" s="217"/>
      <c r="BG1130" s="217"/>
      <c r="BH1130" s="217"/>
      <c r="BI1130" s="217"/>
      <c r="BJ1130" s="217"/>
      <c r="BK1130" s="217"/>
      <c r="BL1130" s="217"/>
      <c r="BM1130" s="218">
        <v>70.187142857142859</v>
      </c>
    </row>
    <row r="1131" spans="1:65">
      <c r="A1131" s="29"/>
      <c r="B1131" s="19">
        <v>1</v>
      </c>
      <c r="C1131" s="9">
        <v>5</v>
      </c>
      <c r="D1131" s="219">
        <v>76.099999999999994</v>
      </c>
      <c r="E1131" s="219">
        <v>54</v>
      </c>
      <c r="F1131" s="220">
        <v>42</v>
      </c>
      <c r="G1131" s="219">
        <v>74</v>
      </c>
      <c r="H1131" s="219">
        <v>81</v>
      </c>
      <c r="I1131" s="220">
        <v>45.6</v>
      </c>
      <c r="J1131" s="219">
        <v>65</v>
      </c>
      <c r="K1131" s="219">
        <v>63</v>
      </c>
      <c r="L1131" s="219">
        <v>87.8</v>
      </c>
      <c r="M1131" s="219">
        <v>63.79999999999999</v>
      </c>
      <c r="N1131" s="220">
        <v>89.8</v>
      </c>
      <c r="O1131" s="219">
        <v>70.7</v>
      </c>
      <c r="P1131" s="219">
        <v>60.2</v>
      </c>
      <c r="Q1131" s="220">
        <v>2</v>
      </c>
      <c r="R1131" s="219">
        <v>71</v>
      </c>
      <c r="S1131" s="219">
        <v>72.2</v>
      </c>
      <c r="T1131" s="219">
        <v>79.099999999999994</v>
      </c>
      <c r="U1131" s="219">
        <v>67.599999999999994</v>
      </c>
      <c r="V1131" s="219">
        <v>63.7</v>
      </c>
      <c r="W1131" s="219">
        <v>68.3</v>
      </c>
      <c r="X1131" s="219">
        <v>68.5</v>
      </c>
      <c r="Y1131" s="219">
        <v>67</v>
      </c>
      <c r="Z1131" s="219">
        <v>82</v>
      </c>
      <c r="AA1131" s="219">
        <v>73.8</v>
      </c>
      <c r="AB1131" s="219">
        <v>70.400000000000006</v>
      </c>
      <c r="AC1131" s="216"/>
      <c r="AD1131" s="217"/>
      <c r="AE1131" s="217"/>
      <c r="AF1131" s="217"/>
      <c r="AG1131" s="217"/>
      <c r="AH1131" s="217"/>
      <c r="AI1131" s="217"/>
      <c r="AJ1131" s="217"/>
      <c r="AK1131" s="217"/>
      <c r="AL1131" s="217"/>
      <c r="AM1131" s="217"/>
      <c r="AN1131" s="217"/>
      <c r="AO1131" s="217"/>
      <c r="AP1131" s="217"/>
      <c r="AQ1131" s="217"/>
      <c r="AR1131" s="217"/>
      <c r="AS1131" s="217"/>
      <c r="AT1131" s="217"/>
      <c r="AU1131" s="217"/>
      <c r="AV1131" s="217"/>
      <c r="AW1131" s="217"/>
      <c r="AX1131" s="217"/>
      <c r="AY1131" s="217"/>
      <c r="AZ1131" s="217"/>
      <c r="BA1131" s="217"/>
      <c r="BB1131" s="217"/>
      <c r="BC1131" s="217"/>
      <c r="BD1131" s="217"/>
      <c r="BE1131" s="217"/>
      <c r="BF1131" s="217"/>
      <c r="BG1131" s="217"/>
      <c r="BH1131" s="217"/>
      <c r="BI1131" s="217"/>
      <c r="BJ1131" s="217"/>
      <c r="BK1131" s="217"/>
      <c r="BL1131" s="217"/>
      <c r="BM1131" s="218">
        <v>73</v>
      </c>
    </row>
    <row r="1132" spans="1:65">
      <c r="A1132" s="29"/>
      <c r="B1132" s="19">
        <v>1</v>
      </c>
      <c r="C1132" s="9">
        <v>6</v>
      </c>
      <c r="D1132" s="219">
        <v>75.2</v>
      </c>
      <c r="E1132" s="219">
        <v>56</v>
      </c>
      <c r="F1132" s="220">
        <v>38</v>
      </c>
      <c r="G1132" s="219">
        <v>73.7</v>
      </c>
      <c r="H1132" s="219">
        <v>80</v>
      </c>
      <c r="I1132" s="220">
        <v>45.4</v>
      </c>
      <c r="J1132" s="219">
        <v>65</v>
      </c>
      <c r="K1132" s="219">
        <v>73</v>
      </c>
      <c r="L1132" s="219">
        <v>82</v>
      </c>
      <c r="M1132" s="219">
        <v>64</v>
      </c>
      <c r="N1132" s="220">
        <v>83.9</v>
      </c>
      <c r="O1132" s="219">
        <v>70.099999999999994</v>
      </c>
      <c r="P1132" s="219">
        <v>68.2</v>
      </c>
      <c r="Q1132" s="220">
        <v>1</v>
      </c>
      <c r="R1132" s="219">
        <v>63.5</v>
      </c>
      <c r="S1132" s="219">
        <v>70.2</v>
      </c>
      <c r="T1132" s="219">
        <v>71.7</v>
      </c>
      <c r="U1132" s="219">
        <v>68.900000000000006</v>
      </c>
      <c r="V1132" s="219">
        <v>73</v>
      </c>
      <c r="W1132" s="235">
        <v>65.400000000000006</v>
      </c>
      <c r="X1132" s="219">
        <v>68.2</v>
      </c>
      <c r="Y1132" s="219">
        <v>63</v>
      </c>
      <c r="Z1132" s="219">
        <v>73.8</v>
      </c>
      <c r="AA1132" s="219">
        <v>73.7</v>
      </c>
      <c r="AB1132" s="219">
        <v>74</v>
      </c>
      <c r="AC1132" s="216"/>
      <c r="AD1132" s="217"/>
      <c r="AE1132" s="217"/>
      <c r="AF1132" s="217"/>
      <c r="AG1132" s="217"/>
      <c r="AH1132" s="217"/>
      <c r="AI1132" s="217"/>
      <c r="AJ1132" s="217"/>
      <c r="AK1132" s="217"/>
      <c r="AL1132" s="217"/>
      <c r="AM1132" s="217"/>
      <c r="AN1132" s="217"/>
      <c r="AO1132" s="217"/>
      <c r="AP1132" s="217"/>
      <c r="AQ1132" s="217"/>
      <c r="AR1132" s="217"/>
      <c r="AS1132" s="217"/>
      <c r="AT1132" s="217"/>
      <c r="AU1132" s="217"/>
      <c r="AV1132" s="217"/>
      <c r="AW1132" s="217"/>
      <c r="AX1132" s="217"/>
      <c r="AY1132" s="217"/>
      <c r="AZ1132" s="217"/>
      <c r="BA1132" s="217"/>
      <c r="BB1132" s="217"/>
      <c r="BC1132" s="217"/>
      <c r="BD1132" s="217"/>
      <c r="BE1132" s="217"/>
      <c r="BF1132" s="217"/>
      <c r="BG1132" s="217"/>
      <c r="BH1132" s="217"/>
      <c r="BI1132" s="217"/>
      <c r="BJ1132" s="217"/>
      <c r="BK1132" s="217"/>
      <c r="BL1132" s="217"/>
      <c r="BM1132" s="221"/>
    </row>
    <row r="1133" spans="1:65">
      <c r="A1133" s="29"/>
      <c r="B1133" s="20" t="s">
        <v>273</v>
      </c>
      <c r="C1133" s="12"/>
      <c r="D1133" s="222">
        <v>77.666666666666657</v>
      </c>
      <c r="E1133" s="222">
        <v>54.166666666666664</v>
      </c>
      <c r="F1133" s="222">
        <v>40.333333333333336</v>
      </c>
      <c r="G1133" s="222">
        <v>72.88333333333334</v>
      </c>
      <c r="H1133" s="222">
        <v>80.833333333333329</v>
      </c>
      <c r="I1133" s="222">
        <v>46.266666666666673</v>
      </c>
      <c r="J1133" s="222">
        <v>67.5</v>
      </c>
      <c r="K1133" s="222">
        <v>69.333333333333329</v>
      </c>
      <c r="L1133" s="222">
        <v>84.066666666666677</v>
      </c>
      <c r="M1133" s="222">
        <v>63.883333333333326</v>
      </c>
      <c r="N1133" s="222">
        <v>87.683333333333337</v>
      </c>
      <c r="O1133" s="222">
        <v>70.066666666666663</v>
      </c>
      <c r="P1133" s="222">
        <v>58.216666666666669</v>
      </c>
      <c r="Q1133" s="222">
        <v>1.8333333333333333</v>
      </c>
      <c r="R1133" s="222">
        <v>68.033333333333331</v>
      </c>
      <c r="S1133" s="222">
        <v>72.149999999999991</v>
      </c>
      <c r="T1133" s="222">
        <v>74.166666666666657</v>
      </c>
      <c r="U1133" s="222">
        <v>68.033333333333346</v>
      </c>
      <c r="V1133" s="222">
        <v>67.783333333333331</v>
      </c>
      <c r="W1133" s="222">
        <v>67.983333333333334</v>
      </c>
      <c r="X1133" s="222">
        <v>70.05</v>
      </c>
      <c r="Y1133" s="222">
        <v>64.166666666666671</v>
      </c>
      <c r="Z1133" s="222">
        <v>75.666666666666671</v>
      </c>
      <c r="AA1133" s="222">
        <v>73.38333333333334</v>
      </c>
      <c r="AB1133" s="222">
        <v>72.933333333333337</v>
      </c>
      <c r="AC1133" s="216"/>
      <c r="AD1133" s="217"/>
      <c r="AE1133" s="217"/>
      <c r="AF1133" s="217"/>
      <c r="AG1133" s="217"/>
      <c r="AH1133" s="217"/>
      <c r="AI1133" s="217"/>
      <c r="AJ1133" s="217"/>
      <c r="AK1133" s="217"/>
      <c r="AL1133" s="217"/>
      <c r="AM1133" s="217"/>
      <c r="AN1133" s="217"/>
      <c r="AO1133" s="217"/>
      <c r="AP1133" s="217"/>
      <c r="AQ1133" s="217"/>
      <c r="AR1133" s="217"/>
      <c r="AS1133" s="217"/>
      <c r="AT1133" s="217"/>
      <c r="AU1133" s="217"/>
      <c r="AV1133" s="217"/>
      <c r="AW1133" s="217"/>
      <c r="AX1133" s="217"/>
      <c r="AY1133" s="217"/>
      <c r="AZ1133" s="217"/>
      <c r="BA1133" s="217"/>
      <c r="BB1133" s="217"/>
      <c r="BC1133" s="217"/>
      <c r="BD1133" s="217"/>
      <c r="BE1133" s="217"/>
      <c r="BF1133" s="217"/>
      <c r="BG1133" s="217"/>
      <c r="BH1133" s="217"/>
      <c r="BI1133" s="217"/>
      <c r="BJ1133" s="217"/>
      <c r="BK1133" s="217"/>
      <c r="BL1133" s="217"/>
      <c r="BM1133" s="221"/>
    </row>
    <row r="1134" spans="1:65">
      <c r="A1134" s="29"/>
      <c r="B1134" s="3" t="s">
        <v>274</v>
      </c>
      <c r="C1134" s="28"/>
      <c r="D1134" s="219">
        <v>77.949999999999989</v>
      </c>
      <c r="E1134" s="219">
        <v>53.5</v>
      </c>
      <c r="F1134" s="219">
        <v>40.5</v>
      </c>
      <c r="G1134" s="219">
        <v>72.95</v>
      </c>
      <c r="H1134" s="219">
        <v>80.5</v>
      </c>
      <c r="I1134" s="219">
        <v>45.8</v>
      </c>
      <c r="J1134" s="219">
        <v>67.5</v>
      </c>
      <c r="K1134" s="219">
        <v>71.5</v>
      </c>
      <c r="L1134" s="219">
        <v>83.550000000000011</v>
      </c>
      <c r="M1134" s="219">
        <v>63.849999999999994</v>
      </c>
      <c r="N1134" s="219">
        <v>87.699999999999989</v>
      </c>
      <c r="O1134" s="219">
        <v>70.349999999999994</v>
      </c>
      <c r="P1134" s="219">
        <v>58.150000000000006</v>
      </c>
      <c r="Q1134" s="219">
        <v>1.5</v>
      </c>
      <c r="R1134" s="219">
        <v>67.55</v>
      </c>
      <c r="S1134" s="219">
        <v>71.800000000000011</v>
      </c>
      <c r="T1134" s="219">
        <v>73.95</v>
      </c>
      <c r="U1134" s="219">
        <v>68.449999999999989</v>
      </c>
      <c r="V1134" s="219">
        <v>66</v>
      </c>
      <c r="W1134" s="219">
        <v>68.400000000000006</v>
      </c>
      <c r="X1134" s="219">
        <v>70.099999999999994</v>
      </c>
      <c r="Y1134" s="219">
        <v>64</v>
      </c>
      <c r="Z1134" s="219">
        <v>74.699999999999989</v>
      </c>
      <c r="AA1134" s="219">
        <v>73.45</v>
      </c>
      <c r="AB1134" s="219">
        <v>73.150000000000006</v>
      </c>
      <c r="AC1134" s="216"/>
      <c r="AD1134" s="217"/>
      <c r="AE1134" s="217"/>
      <c r="AF1134" s="217"/>
      <c r="AG1134" s="217"/>
      <c r="AH1134" s="217"/>
      <c r="AI1134" s="217"/>
      <c r="AJ1134" s="217"/>
      <c r="AK1134" s="217"/>
      <c r="AL1134" s="217"/>
      <c r="AM1134" s="217"/>
      <c r="AN1134" s="217"/>
      <c r="AO1134" s="217"/>
      <c r="AP1134" s="217"/>
      <c r="AQ1134" s="217"/>
      <c r="AR1134" s="217"/>
      <c r="AS1134" s="217"/>
      <c r="AT1134" s="217"/>
      <c r="AU1134" s="217"/>
      <c r="AV1134" s="217"/>
      <c r="AW1134" s="217"/>
      <c r="AX1134" s="217"/>
      <c r="AY1134" s="217"/>
      <c r="AZ1134" s="217"/>
      <c r="BA1134" s="217"/>
      <c r="BB1134" s="217"/>
      <c r="BC1134" s="217"/>
      <c r="BD1134" s="217"/>
      <c r="BE1134" s="217"/>
      <c r="BF1134" s="217"/>
      <c r="BG1134" s="217"/>
      <c r="BH1134" s="217"/>
      <c r="BI1134" s="217"/>
      <c r="BJ1134" s="217"/>
      <c r="BK1134" s="217"/>
      <c r="BL1134" s="217"/>
      <c r="BM1134" s="221"/>
    </row>
    <row r="1135" spans="1:65">
      <c r="A1135" s="29"/>
      <c r="B1135" s="3" t="s">
        <v>275</v>
      </c>
      <c r="C1135" s="28"/>
      <c r="D1135" s="219">
        <v>1.8348478592697179</v>
      </c>
      <c r="E1135" s="219">
        <v>1.9407902170679516</v>
      </c>
      <c r="F1135" s="219">
        <v>1.6329931618554521</v>
      </c>
      <c r="G1135" s="219">
        <v>2.2139707917374758</v>
      </c>
      <c r="H1135" s="219">
        <v>0.98319208025017513</v>
      </c>
      <c r="I1135" s="219">
        <v>0.99331096171675559</v>
      </c>
      <c r="J1135" s="219">
        <v>2.7386127875258306</v>
      </c>
      <c r="K1135" s="219">
        <v>7.3936910042729442</v>
      </c>
      <c r="L1135" s="219">
        <v>2.5073226092121952</v>
      </c>
      <c r="M1135" s="219">
        <v>0.14719601443879712</v>
      </c>
      <c r="N1135" s="219">
        <v>2.4391938559013004</v>
      </c>
      <c r="O1135" s="219">
        <v>0.78655366420014194</v>
      </c>
      <c r="P1135" s="219">
        <v>6.1522082756248331</v>
      </c>
      <c r="Q1135" s="219">
        <v>1.169045194450012</v>
      </c>
      <c r="R1135" s="219">
        <v>3.1213245051847234</v>
      </c>
      <c r="S1135" s="219">
        <v>2.3509572518444433</v>
      </c>
      <c r="T1135" s="219">
        <v>3.0735430152621337</v>
      </c>
      <c r="U1135" s="219">
        <v>1.2209286083414832</v>
      </c>
      <c r="V1135" s="219">
        <v>5.9320878842669433</v>
      </c>
      <c r="W1135" s="219">
        <v>1.3761056161017071</v>
      </c>
      <c r="X1135" s="219">
        <v>1.5946786510140509</v>
      </c>
      <c r="Y1135" s="219">
        <v>3.0605010483034745</v>
      </c>
      <c r="Z1135" s="219">
        <v>5.2450611690109641</v>
      </c>
      <c r="AA1135" s="219">
        <v>0.76789756261279285</v>
      </c>
      <c r="AB1135" s="219">
        <v>2.1087120871912926</v>
      </c>
      <c r="AC1135" s="216"/>
      <c r="AD1135" s="217"/>
      <c r="AE1135" s="217"/>
      <c r="AF1135" s="217"/>
      <c r="AG1135" s="217"/>
      <c r="AH1135" s="217"/>
      <c r="AI1135" s="217"/>
      <c r="AJ1135" s="217"/>
      <c r="AK1135" s="217"/>
      <c r="AL1135" s="217"/>
      <c r="AM1135" s="217"/>
      <c r="AN1135" s="217"/>
      <c r="AO1135" s="217"/>
      <c r="AP1135" s="217"/>
      <c r="AQ1135" s="217"/>
      <c r="AR1135" s="217"/>
      <c r="AS1135" s="217"/>
      <c r="AT1135" s="217"/>
      <c r="AU1135" s="217"/>
      <c r="AV1135" s="217"/>
      <c r="AW1135" s="217"/>
      <c r="AX1135" s="217"/>
      <c r="AY1135" s="217"/>
      <c r="AZ1135" s="217"/>
      <c r="BA1135" s="217"/>
      <c r="BB1135" s="217"/>
      <c r="BC1135" s="217"/>
      <c r="BD1135" s="217"/>
      <c r="BE1135" s="217"/>
      <c r="BF1135" s="217"/>
      <c r="BG1135" s="217"/>
      <c r="BH1135" s="217"/>
      <c r="BI1135" s="217"/>
      <c r="BJ1135" s="217"/>
      <c r="BK1135" s="217"/>
      <c r="BL1135" s="217"/>
      <c r="BM1135" s="221"/>
    </row>
    <row r="1136" spans="1:65">
      <c r="A1136" s="29"/>
      <c r="B1136" s="3" t="s">
        <v>87</v>
      </c>
      <c r="C1136" s="28"/>
      <c r="D1136" s="13">
        <v>2.3624650548537143E-2</v>
      </c>
      <c r="E1136" s="13">
        <v>3.5829973238177569E-2</v>
      </c>
      <c r="F1136" s="13">
        <v>4.0487433765011203E-2</v>
      </c>
      <c r="G1136" s="13">
        <v>3.037691459049818E-2</v>
      </c>
      <c r="H1136" s="13">
        <v>1.2163200992785672E-2</v>
      </c>
      <c r="I1136" s="13">
        <v>2.1469257097624397E-2</v>
      </c>
      <c r="J1136" s="13">
        <v>4.0572041296678969E-2</v>
      </c>
      <c r="K1136" s="13">
        <v>0.10663977410009055</v>
      </c>
      <c r="L1136" s="13">
        <v>2.9825407722587568E-2</v>
      </c>
      <c r="M1136" s="13">
        <v>2.3041379771270099E-3</v>
      </c>
      <c r="N1136" s="13">
        <v>2.781821542559932E-2</v>
      </c>
      <c r="O1136" s="13">
        <v>1.1225789688869772E-2</v>
      </c>
      <c r="P1136" s="13">
        <v>0.10567778314843687</v>
      </c>
      <c r="Q1136" s="13">
        <v>0.63766101515455198</v>
      </c>
      <c r="R1136" s="13">
        <v>4.5879341085517736E-2</v>
      </c>
      <c r="S1136" s="13">
        <v>3.2584300094864085E-2</v>
      </c>
      <c r="T1136" s="13">
        <v>4.1441029419264731E-2</v>
      </c>
      <c r="U1136" s="13">
        <v>1.794603539943385E-2</v>
      </c>
      <c r="V1136" s="13">
        <v>8.7515434732239147E-2</v>
      </c>
      <c r="W1136" s="13">
        <v>2.0241808523192555E-2</v>
      </c>
      <c r="X1136" s="13">
        <v>2.2764862969508224E-2</v>
      </c>
      <c r="Y1136" s="13">
        <v>4.7696120233300894E-2</v>
      </c>
      <c r="Z1136" s="13">
        <v>6.9317989017766035E-2</v>
      </c>
      <c r="AA1136" s="13">
        <v>1.0464195720365107E-2</v>
      </c>
      <c r="AB1136" s="13">
        <v>2.8912871396589934E-2</v>
      </c>
      <c r="AC1136" s="155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5"/>
    </row>
    <row r="1137" spans="1:65">
      <c r="A1137" s="29"/>
      <c r="B1137" s="3" t="s">
        <v>276</v>
      </c>
      <c r="C1137" s="28"/>
      <c r="D1137" s="13">
        <v>0.10656544069257001</v>
      </c>
      <c r="E1137" s="13">
        <v>-0.22825371625518176</v>
      </c>
      <c r="F1137" s="13">
        <v>-0.42534584410385834</v>
      </c>
      <c r="G1137" s="13">
        <v>3.8414307328027864E-2</v>
      </c>
      <c r="H1137" s="13">
        <v>0.15168291574226722</v>
      </c>
      <c r="I1137" s="13">
        <v>-0.34080994348442595</v>
      </c>
      <c r="J1137" s="13">
        <v>-3.8285400256457214E-2</v>
      </c>
      <c r="K1137" s="13">
        <v>-1.2164756806632759E-2</v>
      </c>
      <c r="L1137" s="13">
        <v>0.19775023237195799</v>
      </c>
      <c r="M1137" s="13">
        <v>-8.9814305971111397E-2</v>
      </c>
      <c r="N1137" s="13">
        <v>0.24927913808661195</v>
      </c>
      <c r="O1137" s="13">
        <v>-1.7164994267028222E-3</v>
      </c>
      <c r="P1137" s="13">
        <v>-0.1705508402705691</v>
      </c>
      <c r="Q1137" s="13">
        <v>-0.97387935655017543</v>
      </c>
      <c r="R1137" s="13">
        <v>-3.068666761650829E-2</v>
      </c>
      <c r="S1137" s="13">
        <v>2.7966049948097815E-2</v>
      </c>
      <c r="T1137" s="13">
        <v>5.6698757742904782E-2</v>
      </c>
      <c r="U1137" s="13">
        <v>-3.0686667616508068E-2</v>
      </c>
      <c r="V1137" s="13">
        <v>-3.4248573541484362E-2</v>
      </c>
      <c r="W1137" s="13">
        <v>-3.139904880150346E-2</v>
      </c>
      <c r="X1137" s="13">
        <v>-1.9539598217012122E-3</v>
      </c>
      <c r="Y1137" s="13">
        <v>-8.5777479256138323E-2</v>
      </c>
      <c r="Z1137" s="13">
        <v>7.8070193292761658E-2</v>
      </c>
      <c r="AA1137" s="13">
        <v>4.5538119177980008E-2</v>
      </c>
      <c r="AB1137" s="13">
        <v>3.9126688513023034E-2</v>
      </c>
      <c r="AC1137" s="155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5"/>
    </row>
    <row r="1138" spans="1:65">
      <c r="A1138" s="29"/>
      <c r="B1138" s="45" t="s">
        <v>277</v>
      </c>
      <c r="C1138" s="46"/>
      <c r="D1138" s="44">
        <v>1.1599999999999999</v>
      </c>
      <c r="E1138" s="44">
        <v>2.12</v>
      </c>
      <c r="F1138" s="44">
        <v>4.05</v>
      </c>
      <c r="G1138" s="44">
        <v>0.5</v>
      </c>
      <c r="H1138" s="44">
        <v>1.6</v>
      </c>
      <c r="I1138" s="44">
        <v>3.22</v>
      </c>
      <c r="J1138" s="44">
        <v>0.26</v>
      </c>
      <c r="K1138" s="44">
        <v>0</v>
      </c>
      <c r="L1138" s="44">
        <v>2.06</v>
      </c>
      <c r="M1138" s="44">
        <v>0.76</v>
      </c>
      <c r="N1138" s="44">
        <v>2.56</v>
      </c>
      <c r="O1138" s="44">
        <v>0.1</v>
      </c>
      <c r="P1138" s="44">
        <v>1.55</v>
      </c>
      <c r="Q1138" s="44">
        <v>9.42</v>
      </c>
      <c r="R1138" s="44">
        <v>0.18</v>
      </c>
      <c r="S1138" s="44">
        <v>0.39</v>
      </c>
      <c r="T1138" s="44">
        <v>0.67</v>
      </c>
      <c r="U1138" s="44">
        <v>0.18</v>
      </c>
      <c r="V1138" s="44">
        <v>0.22</v>
      </c>
      <c r="W1138" s="44">
        <v>0.19</v>
      </c>
      <c r="X1138" s="44">
        <v>0.1</v>
      </c>
      <c r="Y1138" s="44">
        <v>0.72</v>
      </c>
      <c r="Z1138" s="44">
        <v>0.88</v>
      </c>
      <c r="AA1138" s="44">
        <v>0.56999999999999995</v>
      </c>
      <c r="AB1138" s="44">
        <v>0.5</v>
      </c>
      <c r="AC1138" s="155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5"/>
    </row>
    <row r="1139" spans="1:65">
      <c r="B1139" s="3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BM1139" s="55"/>
    </row>
    <row r="1140" spans="1:65">
      <c r="BM1140" s="55"/>
    </row>
    <row r="1141" spans="1:65">
      <c r="BM1141" s="55"/>
    </row>
    <row r="1142" spans="1:65">
      <c r="BM1142" s="55"/>
    </row>
    <row r="1143" spans="1:65">
      <c r="BM1143" s="55"/>
    </row>
    <row r="1144" spans="1:65">
      <c r="BM1144" s="55"/>
    </row>
    <row r="1145" spans="1:65">
      <c r="BM1145" s="55"/>
    </row>
    <row r="1146" spans="1:65">
      <c r="BM1146" s="55"/>
    </row>
    <row r="1147" spans="1:65">
      <c r="BM1147" s="55"/>
    </row>
    <row r="1148" spans="1:65">
      <c r="BM1148" s="55"/>
    </row>
    <row r="1149" spans="1:65">
      <c r="BM1149" s="55"/>
    </row>
    <row r="1150" spans="1:65">
      <c r="BM1150" s="55"/>
    </row>
    <row r="1151" spans="1:65">
      <c r="BM1151" s="55"/>
    </row>
    <row r="1152" spans="1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6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</sheetData>
  <dataConsolidate/>
  <conditionalFormatting sqref="B6:AB11 B25:AB30 B43:Z48 B61:D66 B79:AB84 B97:AB102 B116:AA121 B135:AB140 B153:AB158 B171:X176 B189:AA194 B208:AA213 B227:Y232 B246:AB251 B265:O270 B283:O288 B301:O306 B320:AB325 B338:AA343 B357:O362 B375:S380 B393:Y398 B411:D416 B429:O434 B448:Y453 B466:AB471 B484:Z489 B502:AA507 B521:O526 B540:AB545 B558:AB563 B576:AA581 B595:AA600 B613:AA618 B631:O636 B649:AB654 B667:AB672 B685:AB690 B704:O709 B722:Z727 B740:U745 B758:Z763 B776:Z781 B794:AB799 B813:Y818 B831:O836 B849:Z854 B868:AB873 B886:AA891 B905:P910 B924:Y929 B943:Z948 B961:AA966 B979:X984 B998:N1003 B1017:Z1022 B1035:AB1040 B1053:Z1058 B1072:AB1077 B1091:P1096 B1109:AB1114 B1127:AB1132">
    <cfRule type="expression" dxfId="17" priority="186">
      <formula>AND($B6&lt;&gt;$B5,NOT(ISBLANK(INDIRECT(Anlyt_LabRefThisCol))))</formula>
    </cfRule>
  </conditionalFormatting>
  <conditionalFormatting sqref="C2:AB17 C21:AB36 C39:Z54 C57:D72 C75:AB90 C93:AB108 C112:AA127 C131:AB146 C149:AB164 C167:X182 C185:AA200 C204:AA219 C223:Y238 C242:AB257 C261:O276 C279:O294 C297:O312 C316:AB331 C334:AA349 C353:O368 C371:S386 C389:Y404 C407:D422 C425:O440 C444:Y459 C462:AB477 C480:Z495 C498:AA513 C517:O532 C536:AB551 C554:AB569 C572:AA587 C591:AA606 C609:AA624 C627:O642 C645:AB660 C663:AB678 C681:AB696 C700:O715 C718:Z733 C736:U751 C754:Z769 C772:Z787 C790:AB805 C809:Y824 C827:O842 C845:Z860 C864:AB879 C882:AA897 C901:P916 C920:Y935 C939:Z954 C957:AA972 C975:X990 C994:N1009 C1013:Z1028 C1031:AB1046 C1049:Z1064 C1068:AB1083 C1087:P1102 C1105:AB1120 C1123:AB1138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D04F-1A0D-4193-B4C4-606D611AFE85}">
  <sheetPr codeName="Sheet16"/>
  <dimension ref="A1:BN1280"/>
  <sheetViews>
    <sheetView zoomScale="82" zoomScaleNormal="82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560</v>
      </c>
      <c r="BM1" s="27" t="s">
        <v>67</v>
      </c>
    </row>
    <row r="2" spans="1:66" ht="15">
      <c r="A2" s="24" t="s">
        <v>4</v>
      </c>
      <c r="B2" s="18" t="s">
        <v>111</v>
      </c>
      <c r="C2" s="15" t="s">
        <v>112</v>
      </c>
      <c r="D2" s="16" t="s">
        <v>231</v>
      </c>
      <c r="E2" s="17" t="s">
        <v>231</v>
      </c>
      <c r="F2" s="17" t="s">
        <v>231</v>
      </c>
      <c r="G2" s="17" t="s">
        <v>231</v>
      </c>
      <c r="H2" s="17" t="s">
        <v>231</v>
      </c>
      <c r="I2" s="17" t="s">
        <v>231</v>
      </c>
      <c r="J2" s="17" t="s">
        <v>231</v>
      </c>
      <c r="K2" s="17" t="s">
        <v>231</v>
      </c>
      <c r="L2" s="17" t="s">
        <v>231</v>
      </c>
      <c r="M2" s="17" t="s">
        <v>231</v>
      </c>
      <c r="N2" s="17" t="s">
        <v>231</v>
      </c>
      <c r="O2" s="17" t="s">
        <v>231</v>
      </c>
      <c r="P2" s="17" t="s">
        <v>231</v>
      </c>
      <c r="Q2" s="17" t="s">
        <v>231</v>
      </c>
      <c r="R2" s="17" t="s">
        <v>231</v>
      </c>
      <c r="S2" s="17" t="s">
        <v>231</v>
      </c>
      <c r="T2" s="17" t="s">
        <v>231</v>
      </c>
      <c r="U2" s="17" t="s">
        <v>231</v>
      </c>
      <c r="V2" s="17" t="s">
        <v>231</v>
      </c>
      <c r="W2" s="17" t="s">
        <v>231</v>
      </c>
      <c r="X2" s="17" t="s">
        <v>231</v>
      </c>
      <c r="Y2" s="17" t="s">
        <v>231</v>
      </c>
      <c r="Z2" s="17" t="s">
        <v>231</v>
      </c>
      <c r="AA2" s="17" t="s">
        <v>231</v>
      </c>
      <c r="AB2" s="17" t="s">
        <v>231</v>
      </c>
      <c r="AC2" s="15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53" t="s">
        <v>234</v>
      </c>
      <c r="E3" s="154" t="s">
        <v>235</v>
      </c>
      <c r="F3" s="154" t="s">
        <v>236</v>
      </c>
      <c r="G3" s="154" t="s">
        <v>237</v>
      </c>
      <c r="H3" s="154" t="s">
        <v>239</v>
      </c>
      <c r="I3" s="154" t="s">
        <v>240</v>
      </c>
      <c r="J3" s="154" t="s">
        <v>241</v>
      </c>
      <c r="K3" s="154" t="s">
        <v>242</v>
      </c>
      <c r="L3" s="154" t="s">
        <v>243</v>
      </c>
      <c r="M3" s="154" t="s">
        <v>245</v>
      </c>
      <c r="N3" s="154" t="s">
        <v>246</v>
      </c>
      <c r="O3" s="154" t="s">
        <v>247</v>
      </c>
      <c r="P3" s="154" t="s">
        <v>248</v>
      </c>
      <c r="Q3" s="154" t="s">
        <v>249</v>
      </c>
      <c r="R3" s="154" t="s">
        <v>251</v>
      </c>
      <c r="S3" s="154" t="s">
        <v>252</v>
      </c>
      <c r="T3" s="154" t="s">
        <v>253</v>
      </c>
      <c r="U3" s="154" t="s">
        <v>254</v>
      </c>
      <c r="V3" s="154" t="s">
        <v>256</v>
      </c>
      <c r="W3" s="154" t="s">
        <v>258</v>
      </c>
      <c r="X3" s="154" t="s">
        <v>260</v>
      </c>
      <c r="Y3" s="154" t="s">
        <v>261</v>
      </c>
      <c r="Z3" s="154" t="s">
        <v>262</v>
      </c>
      <c r="AA3" s="154" t="s">
        <v>263</v>
      </c>
      <c r="AB3" s="154" t="s">
        <v>264</v>
      </c>
      <c r="AC3" s="15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280</v>
      </c>
      <c r="E4" s="11" t="s">
        <v>280</v>
      </c>
      <c r="F4" s="11" t="s">
        <v>282</v>
      </c>
      <c r="G4" s="11" t="s">
        <v>283</v>
      </c>
      <c r="H4" s="11" t="s">
        <v>283</v>
      </c>
      <c r="I4" s="11" t="s">
        <v>280</v>
      </c>
      <c r="J4" s="11" t="s">
        <v>280</v>
      </c>
      <c r="K4" s="11" t="s">
        <v>283</v>
      </c>
      <c r="L4" s="11" t="s">
        <v>280</v>
      </c>
      <c r="M4" s="11" t="s">
        <v>280</v>
      </c>
      <c r="N4" s="11" t="s">
        <v>283</v>
      </c>
      <c r="O4" s="11" t="s">
        <v>280</v>
      </c>
      <c r="P4" s="11" t="s">
        <v>280</v>
      </c>
      <c r="Q4" s="11" t="s">
        <v>283</v>
      </c>
      <c r="R4" s="11" t="s">
        <v>280</v>
      </c>
      <c r="S4" s="11" t="s">
        <v>280</v>
      </c>
      <c r="T4" s="11" t="s">
        <v>280</v>
      </c>
      <c r="U4" s="11" t="s">
        <v>283</v>
      </c>
      <c r="V4" s="11" t="s">
        <v>280</v>
      </c>
      <c r="W4" s="11" t="s">
        <v>283</v>
      </c>
      <c r="X4" s="11" t="s">
        <v>280</v>
      </c>
      <c r="Y4" s="11" t="s">
        <v>283</v>
      </c>
      <c r="Z4" s="11" t="s">
        <v>280</v>
      </c>
      <c r="AA4" s="11" t="s">
        <v>283</v>
      </c>
      <c r="AB4" s="11" t="s">
        <v>280</v>
      </c>
      <c r="AC4" s="15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 t="s">
        <v>324</v>
      </c>
      <c r="E5" s="25" t="s">
        <v>325</v>
      </c>
      <c r="F5" s="25" t="s">
        <v>324</v>
      </c>
      <c r="G5" s="25" t="s">
        <v>326</v>
      </c>
      <c r="H5" s="25" t="s">
        <v>326</v>
      </c>
      <c r="I5" s="25" t="s">
        <v>117</v>
      </c>
      <c r="J5" s="25" t="s">
        <v>269</v>
      </c>
      <c r="K5" s="25" t="s">
        <v>326</v>
      </c>
      <c r="L5" s="25" t="s">
        <v>324</v>
      </c>
      <c r="M5" s="25" t="s">
        <v>117</v>
      </c>
      <c r="N5" s="25" t="s">
        <v>327</v>
      </c>
      <c r="O5" s="25" t="s">
        <v>326</v>
      </c>
      <c r="P5" s="25" t="s">
        <v>327</v>
      </c>
      <c r="Q5" s="25" t="s">
        <v>324</v>
      </c>
      <c r="R5" s="25" t="s">
        <v>326</v>
      </c>
      <c r="S5" s="25" t="s">
        <v>328</v>
      </c>
      <c r="T5" s="25" t="s">
        <v>324</v>
      </c>
      <c r="U5" s="25" t="s">
        <v>327</v>
      </c>
      <c r="V5" s="25" t="s">
        <v>116</v>
      </c>
      <c r="W5" s="25" t="s">
        <v>324</v>
      </c>
      <c r="X5" s="25" t="s">
        <v>324</v>
      </c>
      <c r="Y5" s="25" t="s">
        <v>329</v>
      </c>
      <c r="Z5" s="25" t="s">
        <v>324</v>
      </c>
      <c r="AA5" s="25" t="s">
        <v>324</v>
      </c>
      <c r="AB5" s="25" t="s">
        <v>324</v>
      </c>
      <c r="AC5" s="155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4">
        <v>0.6</v>
      </c>
      <c r="E6" s="205">
        <v>0.45</v>
      </c>
      <c r="F6" s="205">
        <v>0.5</v>
      </c>
      <c r="G6" s="204">
        <v>0.5</v>
      </c>
      <c r="H6" s="205">
        <v>0.64</v>
      </c>
      <c r="I6" s="205">
        <v>0.5</v>
      </c>
      <c r="J6" s="205">
        <v>0.4</v>
      </c>
      <c r="K6" s="205">
        <v>0.6</v>
      </c>
      <c r="L6" s="204">
        <v>0.6</v>
      </c>
      <c r="M6" s="205">
        <v>0.7</v>
      </c>
      <c r="N6" s="204">
        <v>0.6</v>
      </c>
      <c r="O6" s="204">
        <v>0.50600000000000001</v>
      </c>
      <c r="P6" s="204">
        <v>0.56999999999999995</v>
      </c>
      <c r="Q6" s="204">
        <v>0.61499999999999999</v>
      </c>
      <c r="R6" s="204">
        <v>0.59</v>
      </c>
      <c r="S6" s="205">
        <v>0.5</v>
      </c>
      <c r="T6" s="204">
        <v>0.56999999999999995</v>
      </c>
      <c r="U6" s="204">
        <v>0.59</v>
      </c>
      <c r="V6" s="204">
        <v>0.59800000000000009</v>
      </c>
      <c r="W6" s="205" t="s">
        <v>104</v>
      </c>
      <c r="X6" s="204">
        <v>0.54499999999999993</v>
      </c>
      <c r="Y6" s="205">
        <v>0.7</v>
      </c>
      <c r="Z6" s="204">
        <v>0.59</v>
      </c>
      <c r="AA6" s="204">
        <v>0.62</v>
      </c>
      <c r="AB6" s="204">
        <v>0.59</v>
      </c>
      <c r="AC6" s="207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9">
        <v>1</v>
      </c>
    </row>
    <row r="7" spans="1:66">
      <c r="A7" s="29"/>
      <c r="B7" s="19">
        <v>1</v>
      </c>
      <c r="C7" s="9">
        <v>2</v>
      </c>
      <c r="D7" s="23">
        <v>0.59</v>
      </c>
      <c r="E7" s="211">
        <v>0.45</v>
      </c>
      <c r="F7" s="211">
        <v>0.5</v>
      </c>
      <c r="G7" s="23">
        <v>0.56000000000000005</v>
      </c>
      <c r="H7" s="211">
        <v>0.71</v>
      </c>
      <c r="I7" s="211">
        <v>0.5</v>
      </c>
      <c r="J7" s="211">
        <v>0.5</v>
      </c>
      <c r="K7" s="211">
        <v>0.6</v>
      </c>
      <c r="L7" s="23">
        <v>0.59</v>
      </c>
      <c r="M7" s="211">
        <v>0.7</v>
      </c>
      <c r="N7" s="23">
        <v>0.55000000000000004</v>
      </c>
      <c r="O7" s="23">
        <v>0.51400000000000001</v>
      </c>
      <c r="P7" s="23">
        <v>0.54</v>
      </c>
      <c r="Q7" s="23">
        <v>0.58699999999999997</v>
      </c>
      <c r="R7" s="23">
        <v>0.56999999999999995</v>
      </c>
      <c r="S7" s="211">
        <v>0.6</v>
      </c>
      <c r="T7" s="23">
        <v>0.6</v>
      </c>
      <c r="U7" s="23">
        <v>0.63</v>
      </c>
      <c r="V7" s="23">
        <v>0.61299999999999999</v>
      </c>
      <c r="W7" s="211" t="s">
        <v>104</v>
      </c>
      <c r="X7" s="23">
        <v>0.54400000000000004</v>
      </c>
      <c r="Y7" s="211">
        <v>0.7</v>
      </c>
      <c r="Z7" s="23">
        <v>0.57999999999999996</v>
      </c>
      <c r="AA7" s="23">
        <v>0.59</v>
      </c>
      <c r="AB7" s="23">
        <v>0.54</v>
      </c>
      <c r="AC7" s="207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9">
        <v>18</v>
      </c>
    </row>
    <row r="8" spans="1:66">
      <c r="A8" s="29"/>
      <c r="B8" s="19">
        <v>1</v>
      </c>
      <c r="C8" s="9">
        <v>3</v>
      </c>
      <c r="D8" s="23">
        <v>0.61</v>
      </c>
      <c r="E8" s="211">
        <v>0.45</v>
      </c>
      <c r="F8" s="211">
        <v>0.5</v>
      </c>
      <c r="G8" s="23">
        <v>0.51</v>
      </c>
      <c r="H8" s="211">
        <v>0.76</v>
      </c>
      <c r="I8" s="211">
        <v>0.5</v>
      </c>
      <c r="J8" s="211">
        <v>0.4</v>
      </c>
      <c r="K8" s="211">
        <v>0.6</v>
      </c>
      <c r="L8" s="23">
        <v>0.62</v>
      </c>
      <c r="M8" s="211">
        <v>0.72</v>
      </c>
      <c r="N8" s="23">
        <v>0.59</v>
      </c>
      <c r="O8" s="23">
        <v>0.51</v>
      </c>
      <c r="P8" s="23">
        <v>0.56000000000000005</v>
      </c>
      <c r="Q8" s="23">
        <v>0.58799999999999997</v>
      </c>
      <c r="R8" s="23">
        <v>0.59</v>
      </c>
      <c r="S8" s="211">
        <v>0.5</v>
      </c>
      <c r="T8" s="23">
        <v>0.56000000000000005</v>
      </c>
      <c r="U8" s="23">
        <v>0.56999999999999995</v>
      </c>
      <c r="V8" s="23">
        <v>0.56400000000000006</v>
      </c>
      <c r="W8" s="211" t="s">
        <v>104</v>
      </c>
      <c r="X8" s="23">
        <v>0.54600000000000004</v>
      </c>
      <c r="Y8" s="211">
        <v>0.8</v>
      </c>
      <c r="Z8" s="23">
        <v>0.56999999999999995</v>
      </c>
      <c r="AA8" s="23">
        <v>0.59</v>
      </c>
      <c r="AB8" s="23">
        <v>0.57999999999999996</v>
      </c>
      <c r="AC8" s="207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9">
        <v>16</v>
      </c>
    </row>
    <row r="9" spans="1:66">
      <c r="A9" s="29"/>
      <c r="B9" s="19">
        <v>1</v>
      </c>
      <c r="C9" s="9">
        <v>4</v>
      </c>
      <c r="D9" s="23">
        <v>0.57999999999999996</v>
      </c>
      <c r="E9" s="211">
        <v>0.45</v>
      </c>
      <c r="F9" s="211">
        <v>0.5</v>
      </c>
      <c r="G9" s="23">
        <v>0.48</v>
      </c>
      <c r="H9" s="211">
        <v>0.78</v>
      </c>
      <c r="I9" s="211">
        <v>0.5</v>
      </c>
      <c r="J9" s="211">
        <v>0.4</v>
      </c>
      <c r="K9" s="211">
        <v>0.5</v>
      </c>
      <c r="L9" s="23">
        <v>0.59</v>
      </c>
      <c r="M9" s="211">
        <v>0.7</v>
      </c>
      <c r="N9" s="23">
        <v>0.56000000000000005</v>
      </c>
      <c r="O9" s="23">
        <v>0.52400000000000002</v>
      </c>
      <c r="P9" s="23">
        <v>0.56999999999999995</v>
      </c>
      <c r="Q9" s="23">
        <v>0.57299999999999995</v>
      </c>
      <c r="R9" s="23">
        <v>0.56999999999999995</v>
      </c>
      <c r="S9" s="211">
        <v>0.6</v>
      </c>
      <c r="T9" s="23">
        <v>0.59</v>
      </c>
      <c r="U9" s="23">
        <v>0.57999999999999996</v>
      </c>
      <c r="V9" s="23">
        <v>0.61</v>
      </c>
      <c r="W9" s="211" t="s">
        <v>104</v>
      </c>
      <c r="X9" s="23">
        <v>0.53900000000000003</v>
      </c>
      <c r="Y9" s="211" t="s">
        <v>330</v>
      </c>
      <c r="Z9" s="23">
        <v>0.56000000000000005</v>
      </c>
      <c r="AA9" s="23">
        <v>0.63</v>
      </c>
      <c r="AB9" s="23">
        <v>0.56999999999999995</v>
      </c>
      <c r="AC9" s="207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>
        <v>0.57276666666666665</v>
      </c>
      <c r="BN9" s="27"/>
    </row>
    <row r="10" spans="1:66">
      <c r="A10" s="29"/>
      <c r="B10" s="19">
        <v>1</v>
      </c>
      <c r="C10" s="9">
        <v>5</v>
      </c>
      <c r="D10" s="23">
        <v>0.57999999999999996</v>
      </c>
      <c r="E10" s="212">
        <v>0.5</v>
      </c>
      <c r="F10" s="211">
        <v>0.5</v>
      </c>
      <c r="G10" s="23">
        <v>0.51</v>
      </c>
      <c r="H10" s="211">
        <v>0.67</v>
      </c>
      <c r="I10" s="211">
        <v>0.5</v>
      </c>
      <c r="J10" s="211">
        <v>0.5</v>
      </c>
      <c r="K10" s="211">
        <v>0.6</v>
      </c>
      <c r="L10" s="23">
        <v>0.61</v>
      </c>
      <c r="M10" s="211">
        <v>0.7</v>
      </c>
      <c r="N10" s="23">
        <v>0.6</v>
      </c>
      <c r="O10" s="23">
        <v>0.502</v>
      </c>
      <c r="P10" s="23">
        <v>0.55000000000000004</v>
      </c>
      <c r="Q10" s="23">
        <v>0.61299999999999999</v>
      </c>
      <c r="R10" s="23">
        <v>0.59</v>
      </c>
      <c r="S10" s="211">
        <v>0.6</v>
      </c>
      <c r="T10" s="23">
        <v>0.57999999999999996</v>
      </c>
      <c r="U10" s="23">
        <v>0.62</v>
      </c>
      <c r="V10" s="23">
        <v>0.59499999999999997</v>
      </c>
      <c r="W10" s="211" t="s">
        <v>104</v>
      </c>
      <c r="X10" s="23">
        <v>0.54799999999999993</v>
      </c>
      <c r="Y10" s="211">
        <v>0.6</v>
      </c>
      <c r="Z10" s="23">
        <v>0.56999999999999995</v>
      </c>
      <c r="AA10" s="23">
        <v>0.59</v>
      </c>
      <c r="AB10" s="23">
        <v>0.56000000000000005</v>
      </c>
      <c r="AC10" s="207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9">
        <v>75</v>
      </c>
    </row>
    <row r="11" spans="1:66">
      <c r="A11" s="29"/>
      <c r="B11" s="19">
        <v>1</v>
      </c>
      <c r="C11" s="9">
        <v>6</v>
      </c>
      <c r="D11" s="23">
        <v>0.6</v>
      </c>
      <c r="E11" s="211">
        <v>0.45</v>
      </c>
      <c r="F11" s="211">
        <v>0.5</v>
      </c>
      <c r="G11" s="23">
        <v>0.56999999999999995</v>
      </c>
      <c r="H11" s="211">
        <v>0.65</v>
      </c>
      <c r="I11" s="211">
        <v>0.6</v>
      </c>
      <c r="J11" s="211">
        <v>0.45</v>
      </c>
      <c r="K11" s="211">
        <v>0.6</v>
      </c>
      <c r="L11" s="23">
        <v>0.59</v>
      </c>
      <c r="M11" s="211">
        <v>0.71</v>
      </c>
      <c r="N11" s="23">
        <v>0.56999999999999995</v>
      </c>
      <c r="O11" s="23">
        <v>0.51600000000000001</v>
      </c>
      <c r="P11" s="23">
        <v>0.55000000000000004</v>
      </c>
      <c r="Q11" s="23">
        <v>0.55900000000000005</v>
      </c>
      <c r="R11" s="23">
        <v>0.56999999999999995</v>
      </c>
      <c r="S11" s="211">
        <v>0.5</v>
      </c>
      <c r="T11" s="23">
        <v>0.59</v>
      </c>
      <c r="U11" s="23">
        <v>0.62</v>
      </c>
      <c r="V11" s="23">
        <v>0.59299999999999997</v>
      </c>
      <c r="W11" s="211" t="s">
        <v>104</v>
      </c>
      <c r="X11" s="23">
        <v>0.53700000000000003</v>
      </c>
      <c r="Y11" s="211" t="s">
        <v>330</v>
      </c>
      <c r="Z11" s="23">
        <v>0.55000000000000004</v>
      </c>
      <c r="AA11" s="23">
        <v>0.61</v>
      </c>
      <c r="AB11" s="23">
        <v>0.54</v>
      </c>
      <c r="AC11" s="207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56"/>
    </row>
    <row r="12" spans="1:66">
      <c r="A12" s="29"/>
      <c r="B12" s="20" t="s">
        <v>273</v>
      </c>
      <c r="C12" s="12"/>
      <c r="D12" s="213">
        <v>0.59333333333333338</v>
      </c>
      <c r="E12" s="213">
        <v>0.45833333333333331</v>
      </c>
      <c r="F12" s="213">
        <v>0.5</v>
      </c>
      <c r="G12" s="213">
        <v>0.52166666666666661</v>
      </c>
      <c r="H12" s="213">
        <v>0.70166666666666677</v>
      </c>
      <c r="I12" s="213">
        <v>0.51666666666666672</v>
      </c>
      <c r="J12" s="213">
        <v>0.44166666666666671</v>
      </c>
      <c r="K12" s="213">
        <v>0.58333333333333337</v>
      </c>
      <c r="L12" s="213">
        <v>0.6</v>
      </c>
      <c r="M12" s="213">
        <v>0.70500000000000007</v>
      </c>
      <c r="N12" s="213">
        <v>0.57833333333333325</v>
      </c>
      <c r="O12" s="213">
        <v>0.51200000000000001</v>
      </c>
      <c r="P12" s="213">
        <v>0.55666666666666664</v>
      </c>
      <c r="Q12" s="213">
        <v>0.58916666666666673</v>
      </c>
      <c r="R12" s="213">
        <v>0.57999999999999996</v>
      </c>
      <c r="S12" s="213">
        <v>0.55000000000000004</v>
      </c>
      <c r="T12" s="213">
        <v>0.58166666666666667</v>
      </c>
      <c r="U12" s="213">
        <v>0.60166666666666668</v>
      </c>
      <c r="V12" s="213">
        <v>0.59550000000000003</v>
      </c>
      <c r="W12" s="213" t="s">
        <v>690</v>
      </c>
      <c r="X12" s="213">
        <v>0.54316666666666669</v>
      </c>
      <c r="Y12" s="213">
        <v>0.70000000000000007</v>
      </c>
      <c r="Z12" s="213">
        <v>0.56999999999999995</v>
      </c>
      <c r="AA12" s="213">
        <v>0.60499999999999987</v>
      </c>
      <c r="AB12" s="213">
        <v>0.56333333333333335</v>
      </c>
      <c r="AC12" s="207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56"/>
    </row>
    <row r="13" spans="1:66">
      <c r="A13" s="29"/>
      <c r="B13" s="3" t="s">
        <v>274</v>
      </c>
      <c r="C13" s="28"/>
      <c r="D13" s="23">
        <v>0.59499999999999997</v>
      </c>
      <c r="E13" s="23">
        <v>0.45</v>
      </c>
      <c r="F13" s="23">
        <v>0.5</v>
      </c>
      <c r="G13" s="23">
        <v>0.51</v>
      </c>
      <c r="H13" s="23">
        <v>0.69</v>
      </c>
      <c r="I13" s="23">
        <v>0.5</v>
      </c>
      <c r="J13" s="23">
        <v>0.42500000000000004</v>
      </c>
      <c r="K13" s="23">
        <v>0.6</v>
      </c>
      <c r="L13" s="23">
        <v>0.59499999999999997</v>
      </c>
      <c r="M13" s="23">
        <v>0.7</v>
      </c>
      <c r="N13" s="23">
        <v>0.57999999999999996</v>
      </c>
      <c r="O13" s="23">
        <v>0.51200000000000001</v>
      </c>
      <c r="P13" s="23">
        <v>0.55500000000000005</v>
      </c>
      <c r="Q13" s="23">
        <v>0.58749999999999991</v>
      </c>
      <c r="R13" s="23">
        <v>0.57999999999999996</v>
      </c>
      <c r="S13" s="23">
        <v>0.55000000000000004</v>
      </c>
      <c r="T13" s="23">
        <v>0.58499999999999996</v>
      </c>
      <c r="U13" s="23">
        <v>0.60499999999999998</v>
      </c>
      <c r="V13" s="23">
        <v>0.59650000000000003</v>
      </c>
      <c r="W13" s="23" t="s">
        <v>690</v>
      </c>
      <c r="X13" s="23">
        <v>0.54449999999999998</v>
      </c>
      <c r="Y13" s="23">
        <v>0.7</v>
      </c>
      <c r="Z13" s="23">
        <v>0.56999999999999995</v>
      </c>
      <c r="AA13" s="23">
        <v>0.6</v>
      </c>
      <c r="AB13" s="23">
        <v>0.56499999999999995</v>
      </c>
      <c r="AC13" s="207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56"/>
    </row>
    <row r="14" spans="1:66">
      <c r="A14" s="29"/>
      <c r="B14" s="3" t="s">
        <v>275</v>
      </c>
      <c r="C14" s="28"/>
      <c r="D14" s="23">
        <v>1.2110601416389978E-2</v>
      </c>
      <c r="E14" s="23">
        <v>2.0412414523193145E-2</v>
      </c>
      <c r="F14" s="23">
        <v>0</v>
      </c>
      <c r="G14" s="23">
        <v>3.5449494589721117E-2</v>
      </c>
      <c r="H14" s="23">
        <v>5.84522597225006E-2</v>
      </c>
      <c r="I14" s="23">
        <v>4.0824829046386291E-2</v>
      </c>
      <c r="J14" s="23">
        <v>4.9159604012508532E-2</v>
      </c>
      <c r="K14" s="23">
        <v>4.0824829046386291E-2</v>
      </c>
      <c r="L14" s="23">
        <v>1.2649110640673528E-2</v>
      </c>
      <c r="M14" s="23">
        <v>8.3666002653407616E-3</v>
      </c>
      <c r="N14" s="23">
        <v>2.1369760566432781E-2</v>
      </c>
      <c r="O14" s="23">
        <v>7.7974354758471778E-3</v>
      </c>
      <c r="P14" s="23">
        <v>1.2110601416389928E-2</v>
      </c>
      <c r="Q14" s="23">
        <v>2.196740008891963E-2</v>
      </c>
      <c r="R14" s="23">
        <v>1.0954451150103331E-2</v>
      </c>
      <c r="S14" s="23">
        <v>5.4772255750516599E-2</v>
      </c>
      <c r="T14" s="23">
        <v>1.4719601443879727E-2</v>
      </c>
      <c r="U14" s="23">
        <v>2.4832774042918924E-2</v>
      </c>
      <c r="V14" s="23">
        <v>1.7444196742756581E-2</v>
      </c>
      <c r="W14" s="23" t="s">
        <v>690</v>
      </c>
      <c r="X14" s="23">
        <v>4.2622372841814426E-3</v>
      </c>
      <c r="Y14" s="23">
        <v>8.1649658092771735E-2</v>
      </c>
      <c r="Z14" s="23">
        <v>1.4142135623730918E-2</v>
      </c>
      <c r="AA14" s="23">
        <v>1.7606816861659026E-2</v>
      </c>
      <c r="AB14" s="23">
        <v>2.0655911179772855E-2</v>
      </c>
      <c r="AC14" s="207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56"/>
    </row>
    <row r="15" spans="1:66">
      <c r="A15" s="29"/>
      <c r="B15" s="3" t="s">
        <v>87</v>
      </c>
      <c r="C15" s="28"/>
      <c r="D15" s="13">
        <v>2.0411125982679738E-2</v>
      </c>
      <c r="E15" s="13">
        <v>4.4536177141512319E-2</v>
      </c>
      <c r="F15" s="13">
        <v>0</v>
      </c>
      <c r="G15" s="13">
        <v>6.7954302727899915E-2</v>
      </c>
      <c r="H15" s="13">
        <v>8.3304883214965209E-2</v>
      </c>
      <c r="I15" s="13">
        <v>7.9015798154296032E-2</v>
      </c>
      <c r="J15" s="13">
        <v>0.1113047638019061</v>
      </c>
      <c r="K15" s="13">
        <v>6.9985421222376498E-2</v>
      </c>
      <c r="L15" s="13">
        <v>2.1081851067789214E-2</v>
      </c>
      <c r="M15" s="13">
        <v>1.1867518106866327E-2</v>
      </c>
      <c r="N15" s="13">
        <v>3.6950594639365043E-2</v>
      </c>
      <c r="O15" s="13">
        <v>1.5229366163764019E-2</v>
      </c>
      <c r="P15" s="13">
        <v>2.1755571406688493E-2</v>
      </c>
      <c r="Q15" s="13">
        <v>3.7285544705379849E-2</v>
      </c>
      <c r="R15" s="13">
        <v>1.8886984741557471E-2</v>
      </c>
      <c r="S15" s="13">
        <v>9.9585919546393814E-2</v>
      </c>
      <c r="T15" s="13">
        <v>2.5305905061111279E-2</v>
      </c>
      <c r="U15" s="13">
        <v>4.127330865859101E-2</v>
      </c>
      <c r="V15" s="13">
        <v>2.9293361448793586E-2</v>
      </c>
      <c r="W15" s="13" t="s">
        <v>690</v>
      </c>
      <c r="X15" s="13">
        <v>7.8470155584807171E-3</v>
      </c>
      <c r="Y15" s="13">
        <v>0.11664236870395961</v>
      </c>
      <c r="Z15" s="13">
        <v>2.4810764252159508E-2</v>
      </c>
      <c r="AA15" s="13">
        <v>2.9102176630841373E-2</v>
      </c>
      <c r="AB15" s="13">
        <v>3.6667297952259502E-2</v>
      </c>
      <c r="AC15" s="15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276</v>
      </c>
      <c r="C16" s="28"/>
      <c r="D16" s="13">
        <v>3.590758307629649E-2</v>
      </c>
      <c r="E16" s="13">
        <v>-0.1997904906011756</v>
      </c>
      <c r="F16" s="13">
        <v>-0.12704417156491876</v>
      </c>
      <c r="G16" s="13">
        <v>-8.9216085666065315E-2</v>
      </c>
      <c r="H16" s="13">
        <v>0.22504801257056406</v>
      </c>
      <c r="I16" s="13">
        <v>-9.7945643950415939E-2</v>
      </c>
      <c r="J16" s="13">
        <v>-0.2288890182156782</v>
      </c>
      <c r="K16" s="13">
        <v>1.8448466507594796E-2</v>
      </c>
      <c r="L16" s="13">
        <v>4.7546994122097397E-2</v>
      </c>
      <c r="M16" s="13">
        <v>0.23086771809346462</v>
      </c>
      <c r="N16" s="13">
        <v>9.7189082232438384E-3</v>
      </c>
      <c r="O16" s="13">
        <v>-0.10609323168247686</v>
      </c>
      <c r="P16" s="13">
        <v>-2.8109177675609609E-2</v>
      </c>
      <c r="Q16" s="13">
        <v>2.863295117267084E-2</v>
      </c>
      <c r="R16" s="13">
        <v>1.2628760984694232E-2</v>
      </c>
      <c r="S16" s="13">
        <v>-3.9748588721410627E-2</v>
      </c>
      <c r="T16" s="13">
        <v>1.5538613746144403E-2</v>
      </c>
      <c r="U16" s="13">
        <v>5.045684688354779E-2</v>
      </c>
      <c r="V16" s="13">
        <v>3.9690391666181712E-2</v>
      </c>
      <c r="W16" s="13" t="s">
        <v>690</v>
      </c>
      <c r="X16" s="13">
        <v>-5.1678985043356773E-2</v>
      </c>
      <c r="Y16" s="13">
        <v>0.22213815980911389</v>
      </c>
      <c r="Z16" s="13">
        <v>-4.8303555840074619E-3</v>
      </c>
      <c r="AA16" s="13">
        <v>5.6276552406448133E-2</v>
      </c>
      <c r="AB16" s="13">
        <v>-1.646976662980848E-2</v>
      </c>
      <c r="AC16" s="155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277</v>
      </c>
      <c r="C17" s="46"/>
      <c r="D17" s="44">
        <v>0.37</v>
      </c>
      <c r="E17" s="44">
        <v>3.67</v>
      </c>
      <c r="F17" s="44" t="s">
        <v>278</v>
      </c>
      <c r="G17" s="44">
        <v>1.77</v>
      </c>
      <c r="H17" s="44">
        <v>3.62</v>
      </c>
      <c r="I17" s="44" t="s">
        <v>278</v>
      </c>
      <c r="J17" s="44">
        <v>4.17</v>
      </c>
      <c r="K17" s="44" t="s">
        <v>278</v>
      </c>
      <c r="L17" s="44">
        <v>0.56999999999999995</v>
      </c>
      <c r="M17" s="44">
        <v>3.72</v>
      </c>
      <c r="N17" s="44">
        <v>7.0000000000000007E-2</v>
      </c>
      <c r="O17" s="44">
        <v>2.06</v>
      </c>
      <c r="P17" s="44">
        <v>0.72</v>
      </c>
      <c r="Q17" s="44">
        <v>0.25</v>
      </c>
      <c r="R17" s="44">
        <v>0.02</v>
      </c>
      <c r="S17" s="44" t="s">
        <v>278</v>
      </c>
      <c r="T17" s="44">
        <v>0.02</v>
      </c>
      <c r="U17" s="44">
        <v>0.62</v>
      </c>
      <c r="V17" s="44">
        <v>0.44</v>
      </c>
      <c r="W17" s="44">
        <v>12.56</v>
      </c>
      <c r="X17" s="44">
        <v>1.1299999999999999</v>
      </c>
      <c r="Y17" s="44" t="s">
        <v>278</v>
      </c>
      <c r="Z17" s="44">
        <v>0.32</v>
      </c>
      <c r="AA17" s="44">
        <v>0.72</v>
      </c>
      <c r="AB17" s="44">
        <v>0.52</v>
      </c>
      <c r="AC17" s="15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 t="s">
        <v>331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561</v>
      </c>
      <c r="BM20" s="27" t="s">
        <v>67</v>
      </c>
    </row>
    <row r="21" spans="1:65" ht="15">
      <c r="A21" s="24" t="s">
        <v>48</v>
      </c>
      <c r="B21" s="18" t="s">
        <v>111</v>
      </c>
      <c r="C21" s="15" t="s">
        <v>112</v>
      </c>
      <c r="D21" s="16" t="s">
        <v>231</v>
      </c>
      <c r="E21" s="17" t="s">
        <v>231</v>
      </c>
      <c r="F21" s="17" t="s">
        <v>231</v>
      </c>
      <c r="G21" s="17" t="s">
        <v>231</v>
      </c>
      <c r="H21" s="17" t="s">
        <v>231</v>
      </c>
      <c r="I21" s="17" t="s">
        <v>231</v>
      </c>
      <c r="J21" s="17" t="s">
        <v>231</v>
      </c>
      <c r="K21" s="17" t="s">
        <v>231</v>
      </c>
      <c r="L21" s="17" t="s">
        <v>231</v>
      </c>
      <c r="M21" s="17" t="s">
        <v>231</v>
      </c>
      <c r="N21" s="17" t="s">
        <v>231</v>
      </c>
      <c r="O21" s="17" t="s">
        <v>231</v>
      </c>
      <c r="P21" s="17" t="s">
        <v>231</v>
      </c>
      <c r="Q21" s="17" t="s">
        <v>231</v>
      </c>
      <c r="R21" s="17" t="s">
        <v>231</v>
      </c>
      <c r="S21" s="17" t="s">
        <v>231</v>
      </c>
      <c r="T21" s="17" t="s">
        <v>231</v>
      </c>
      <c r="U21" s="17" t="s">
        <v>231</v>
      </c>
      <c r="V21" s="17" t="s">
        <v>231</v>
      </c>
      <c r="W21" s="17" t="s">
        <v>231</v>
      </c>
      <c r="X21" s="17" t="s">
        <v>231</v>
      </c>
      <c r="Y21" s="17" t="s">
        <v>231</v>
      </c>
      <c r="Z21" s="17" t="s">
        <v>231</v>
      </c>
      <c r="AA21" s="155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232</v>
      </c>
      <c r="C22" s="9" t="s">
        <v>232</v>
      </c>
      <c r="D22" s="153" t="s">
        <v>234</v>
      </c>
      <c r="E22" s="154" t="s">
        <v>235</v>
      </c>
      <c r="F22" s="154" t="s">
        <v>236</v>
      </c>
      <c r="G22" s="154" t="s">
        <v>237</v>
      </c>
      <c r="H22" s="154" t="s">
        <v>239</v>
      </c>
      <c r="I22" s="154" t="s">
        <v>240</v>
      </c>
      <c r="J22" s="154" t="s">
        <v>241</v>
      </c>
      <c r="K22" s="154" t="s">
        <v>242</v>
      </c>
      <c r="L22" s="154" t="s">
        <v>243</v>
      </c>
      <c r="M22" s="154" t="s">
        <v>246</v>
      </c>
      <c r="N22" s="154" t="s">
        <v>247</v>
      </c>
      <c r="O22" s="154" t="s">
        <v>248</v>
      </c>
      <c r="P22" s="154" t="s">
        <v>249</v>
      </c>
      <c r="Q22" s="154" t="s">
        <v>251</v>
      </c>
      <c r="R22" s="154" t="s">
        <v>252</v>
      </c>
      <c r="S22" s="154" t="s">
        <v>253</v>
      </c>
      <c r="T22" s="154" t="s">
        <v>254</v>
      </c>
      <c r="U22" s="154" t="s">
        <v>256</v>
      </c>
      <c r="V22" s="154" t="s">
        <v>260</v>
      </c>
      <c r="W22" s="154" t="s">
        <v>261</v>
      </c>
      <c r="X22" s="154" t="s">
        <v>262</v>
      </c>
      <c r="Y22" s="154" t="s">
        <v>263</v>
      </c>
      <c r="Z22" s="154" t="s">
        <v>264</v>
      </c>
      <c r="AA22" s="15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280</v>
      </c>
      <c r="E23" s="11" t="s">
        <v>282</v>
      </c>
      <c r="F23" s="11" t="s">
        <v>282</v>
      </c>
      <c r="G23" s="11" t="s">
        <v>282</v>
      </c>
      <c r="H23" s="11" t="s">
        <v>283</v>
      </c>
      <c r="I23" s="11" t="s">
        <v>280</v>
      </c>
      <c r="J23" s="11" t="s">
        <v>282</v>
      </c>
      <c r="K23" s="11" t="s">
        <v>283</v>
      </c>
      <c r="L23" s="11" t="s">
        <v>280</v>
      </c>
      <c r="M23" s="11" t="s">
        <v>283</v>
      </c>
      <c r="N23" s="11" t="s">
        <v>280</v>
      </c>
      <c r="O23" s="11" t="s">
        <v>282</v>
      </c>
      <c r="P23" s="11" t="s">
        <v>283</v>
      </c>
      <c r="Q23" s="11" t="s">
        <v>282</v>
      </c>
      <c r="R23" s="11" t="s">
        <v>282</v>
      </c>
      <c r="S23" s="11" t="s">
        <v>280</v>
      </c>
      <c r="T23" s="11" t="s">
        <v>283</v>
      </c>
      <c r="U23" s="11" t="s">
        <v>280</v>
      </c>
      <c r="V23" s="11" t="s">
        <v>280</v>
      </c>
      <c r="W23" s="11" t="s">
        <v>283</v>
      </c>
      <c r="X23" s="11" t="s">
        <v>280</v>
      </c>
      <c r="Y23" s="11" t="s">
        <v>283</v>
      </c>
      <c r="Z23" s="11" t="s">
        <v>280</v>
      </c>
      <c r="AA23" s="155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</v>
      </c>
    </row>
    <row r="24" spans="1:65">
      <c r="A24" s="29"/>
      <c r="B24" s="19"/>
      <c r="C24" s="9"/>
      <c r="D24" s="25" t="s">
        <v>324</v>
      </c>
      <c r="E24" s="25" t="s">
        <v>325</v>
      </c>
      <c r="F24" s="25" t="s">
        <v>324</v>
      </c>
      <c r="G24" s="25" t="s">
        <v>326</v>
      </c>
      <c r="H24" s="25" t="s">
        <v>326</v>
      </c>
      <c r="I24" s="25" t="s">
        <v>117</v>
      </c>
      <c r="J24" s="25" t="s">
        <v>269</v>
      </c>
      <c r="K24" s="25" t="s">
        <v>326</v>
      </c>
      <c r="L24" s="25" t="s">
        <v>324</v>
      </c>
      <c r="M24" s="25" t="s">
        <v>327</v>
      </c>
      <c r="N24" s="25" t="s">
        <v>326</v>
      </c>
      <c r="O24" s="25" t="s">
        <v>327</v>
      </c>
      <c r="P24" s="25" t="s">
        <v>324</v>
      </c>
      <c r="Q24" s="25" t="s">
        <v>326</v>
      </c>
      <c r="R24" s="25" t="s">
        <v>328</v>
      </c>
      <c r="S24" s="25" t="s">
        <v>324</v>
      </c>
      <c r="T24" s="25" t="s">
        <v>327</v>
      </c>
      <c r="U24" s="25" t="s">
        <v>116</v>
      </c>
      <c r="V24" s="25" t="s">
        <v>324</v>
      </c>
      <c r="W24" s="25" t="s">
        <v>329</v>
      </c>
      <c r="X24" s="25" t="s">
        <v>324</v>
      </c>
      <c r="Y24" s="25" t="s">
        <v>324</v>
      </c>
      <c r="Z24" s="25" t="s">
        <v>324</v>
      </c>
      <c r="AA24" s="155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2</v>
      </c>
    </row>
    <row r="25" spans="1:65">
      <c r="A25" s="29"/>
      <c r="B25" s="18">
        <v>1</v>
      </c>
      <c r="C25" s="14">
        <v>1</v>
      </c>
      <c r="D25" s="21">
        <v>1.32</v>
      </c>
      <c r="E25" s="21">
        <v>1.08</v>
      </c>
      <c r="F25" s="21">
        <v>1.5</v>
      </c>
      <c r="G25" s="21">
        <v>1.07</v>
      </c>
      <c r="H25" s="21">
        <v>1.1100000000000001</v>
      </c>
      <c r="I25" s="21">
        <v>0.88600000000000001</v>
      </c>
      <c r="J25" s="21">
        <v>1.06</v>
      </c>
      <c r="K25" s="21">
        <v>1.26</v>
      </c>
      <c r="L25" s="21">
        <v>1.0840000000000001</v>
      </c>
      <c r="M25" s="148">
        <v>1.748</v>
      </c>
      <c r="N25" s="21">
        <v>1.2854000000000001</v>
      </c>
      <c r="O25" s="21">
        <v>1.3667</v>
      </c>
      <c r="P25" s="148">
        <v>2.36</v>
      </c>
      <c r="Q25" s="21">
        <v>1.24</v>
      </c>
      <c r="R25" s="21">
        <v>1.22</v>
      </c>
      <c r="S25" s="21">
        <v>1.21</v>
      </c>
      <c r="T25" s="148">
        <v>1.82</v>
      </c>
      <c r="U25" s="21">
        <v>1.32</v>
      </c>
      <c r="V25" s="21">
        <v>1.27</v>
      </c>
      <c r="W25" s="21">
        <v>1.3</v>
      </c>
      <c r="X25" s="149">
        <v>1.24</v>
      </c>
      <c r="Y25" s="21">
        <v>1.1599999999999999</v>
      </c>
      <c r="Z25" s="21">
        <v>1.1499999999999999</v>
      </c>
      <c r="AA25" s="155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>
        <v>1</v>
      </c>
    </row>
    <row r="26" spans="1:65">
      <c r="A26" s="29"/>
      <c r="B26" s="19">
        <v>1</v>
      </c>
      <c r="C26" s="9">
        <v>2</v>
      </c>
      <c r="D26" s="11">
        <v>1.32</v>
      </c>
      <c r="E26" s="11">
        <v>1.1000000000000001</v>
      </c>
      <c r="F26" s="11">
        <v>1.47</v>
      </c>
      <c r="G26" s="11">
        <v>1.06</v>
      </c>
      <c r="H26" s="11">
        <v>1.1100000000000001</v>
      </c>
      <c r="I26" s="11">
        <v>0.87950000000000006</v>
      </c>
      <c r="J26" s="11">
        <v>1.08</v>
      </c>
      <c r="K26" s="11">
        <v>1.27</v>
      </c>
      <c r="L26" s="11">
        <v>1.0920000000000001</v>
      </c>
      <c r="M26" s="150">
        <v>1.71</v>
      </c>
      <c r="N26" s="11">
        <v>1.2824</v>
      </c>
      <c r="O26" s="11">
        <v>1.4619</v>
      </c>
      <c r="P26" s="150">
        <v>2.17</v>
      </c>
      <c r="Q26" s="11">
        <v>1.3</v>
      </c>
      <c r="R26" s="11">
        <v>1.24</v>
      </c>
      <c r="S26" s="11">
        <v>1.22</v>
      </c>
      <c r="T26" s="150">
        <v>1.81</v>
      </c>
      <c r="U26" s="11">
        <v>1.3</v>
      </c>
      <c r="V26" s="11">
        <v>1.32</v>
      </c>
      <c r="W26" s="11">
        <v>1.36</v>
      </c>
      <c r="X26" s="11">
        <v>1.19</v>
      </c>
      <c r="Y26" s="151">
        <v>1.1100000000000001</v>
      </c>
      <c r="Z26" s="11">
        <v>1.1499999999999999</v>
      </c>
      <c r="AA26" s="155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 t="e">
        <v>#N/A</v>
      </c>
    </row>
    <row r="27" spans="1:65">
      <c r="A27" s="29"/>
      <c r="B27" s="19">
        <v>1</v>
      </c>
      <c r="C27" s="9">
        <v>3</v>
      </c>
      <c r="D27" s="11">
        <v>1.34</v>
      </c>
      <c r="E27" s="11">
        <v>1.0900000000000001</v>
      </c>
      <c r="F27" s="11">
        <v>1.47</v>
      </c>
      <c r="G27" s="11">
        <v>1.06</v>
      </c>
      <c r="H27" s="11">
        <v>1.1399999999999999</v>
      </c>
      <c r="I27" s="11">
        <v>0.88050000000000006</v>
      </c>
      <c r="J27" s="11">
        <v>1.02</v>
      </c>
      <c r="K27" s="11">
        <v>1.27</v>
      </c>
      <c r="L27" s="11">
        <v>1.1060000000000001</v>
      </c>
      <c r="M27" s="150">
        <v>1.7629999999999999</v>
      </c>
      <c r="N27" s="11">
        <v>1.2981</v>
      </c>
      <c r="O27" s="11">
        <v>1.4255</v>
      </c>
      <c r="P27" s="150">
        <v>2.14</v>
      </c>
      <c r="Q27" s="11">
        <v>1.29</v>
      </c>
      <c r="R27" s="11">
        <v>1.21</v>
      </c>
      <c r="S27" s="11">
        <v>1.1499999999999999</v>
      </c>
      <c r="T27" s="150">
        <v>1.8399999999999999</v>
      </c>
      <c r="U27" s="11">
        <v>1.29</v>
      </c>
      <c r="V27" s="11">
        <v>1.1499999999999999</v>
      </c>
      <c r="W27" s="11">
        <v>1.34</v>
      </c>
      <c r="X27" s="11">
        <v>1.19</v>
      </c>
      <c r="Y27" s="11">
        <v>1.1499999999999999</v>
      </c>
      <c r="Z27" s="11">
        <v>1.1499999999999999</v>
      </c>
      <c r="AA27" s="15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16</v>
      </c>
    </row>
    <row r="28" spans="1:65">
      <c r="A28" s="29"/>
      <c r="B28" s="19">
        <v>1</v>
      </c>
      <c r="C28" s="9">
        <v>4</v>
      </c>
      <c r="D28" s="11">
        <v>1.31</v>
      </c>
      <c r="E28" s="11">
        <v>1.1000000000000001</v>
      </c>
      <c r="F28" s="11">
        <v>1.54</v>
      </c>
      <c r="G28" s="11">
        <v>1.05</v>
      </c>
      <c r="H28" s="11">
        <v>1.1299999999999999</v>
      </c>
      <c r="I28" s="11">
        <v>0.92049999999999998</v>
      </c>
      <c r="J28" s="11">
        <v>1</v>
      </c>
      <c r="K28" s="11">
        <v>1.27</v>
      </c>
      <c r="L28" s="11">
        <v>1.0980000000000001</v>
      </c>
      <c r="M28" s="150">
        <v>1.7000000000000002</v>
      </c>
      <c r="N28" s="11">
        <v>1.2806</v>
      </c>
      <c r="O28" s="11">
        <v>1.4540999999999999</v>
      </c>
      <c r="P28" s="150">
        <v>2.15</v>
      </c>
      <c r="Q28" s="11">
        <v>1.33</v>
      </c>
      <c r="R28" s="11">
        <v>1.1900000000000002</v>
      </c>
      <c r="S28" s="11">
        <v>1.2</v>
      </c>
      <c r="T28" s="150">
        <v>1.79</v>
      </c>
      <c r="U28" s="11">
        <v>1.37</v>
      </c>
      <c r="V28" s="11">
        <v>1.23</v>
      </c>
      <c r="W28" s="11">
        <v>1.31</v>
      </c>
      <c r="X28" s="11">
        <v>1.2</v>
      </c>
      <c r="Y28" s="11">
        <v>1.1599999999999999</v>
      </c>
      <c r="Z28" s="11">
        <v>1.1399999999999999</v>
      </c>
      <c r="AA28" s="155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1.2106600000000003</v>
      </c>
    </row>
    <row r="29" spans="1:65">
      <c r="A29" s="29"/>
      <c r="B29" s="19">
        <v>1</v>
      </c>
      <c r="C29" s="9">
        <v>5</v>
      </c>
      <c r="D29" s="11">
        <v>1.32</v>
      </c>
      <c r="E29" s="11">
        <v>1.1299999999999999</v>
      </c>
      <c r="F29" s="11">
        <v>1.54</v>
      </c>
      <c r="G29" s="11">
        <v>1.05</v>
      </c>
      <c r="H29" s="11">
        <v>1.1200000000000001</v>
      </c>
      <c r="I29" s="11">
        <v>0.88900000000000001</v>
      </c>
      <c r="J29" s="11">
        <v>1.03</v>
      </c>
      <c r="K29" s="11">
        <v>1.26</v>
      </c>
      <c r="L29" s="11">
        <v>1.1160000000000001</v>
      </c>
      <c r="M29" s="150">
        <v>1.754</v>
      </c>
      <c r="N29" s="11">
        <v>1.2762</v>
      </c>
      <c r="O29" s="11">
        <v>1.4318000000000002</v>
      </c>
      <c r="P29" s="150">
        <v>2.16</v>
      </c>
      <c r="Q29" s="11">
        <v>1.25</v>
      </c>
      <c r="R29" s="11">
        <v>1.22</v>
      </c>
      <c r="S29" s="11">
        <v>1.24</v>
      </c>
      <c r="T29" s="150">
        <v>1.76</v>
      </c>
      <c r="U29" s="11">
        <v>1.35</v>
      </c>
      <c r="V29" s="11">
        <v>1.28</v>
      </c>
      <c r="W29" s="11">
        <v>1.41</v>
      </c>
      <c r="X29" s="11">
        <v>1.2</v>
      </c>
      <c r="Y29" s="11">
        <v>1.1599999999999999</v>
      </c>
      <c r="Z29" s="11">
        <v>1.17</v>
      </c>
      <c r="AA29" s="155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7">
        <v>76</v>
      </c>
    </row>
    <row r="30" spans="1:65">
      <c r="A30" s="29"/>
      <c r="B30" s="19">
        <v>1</v>
      </c>
      <c r="C30" s="9">
        <v>6</v>
      </c>
      <c r="D30" s="11">
        <v>1.32</v>
      </c>
      <c r="E30" s="11">
        <v>1.1000000000000001</v>
      </c>
      <c r="F30" s="11">
        <v>1.53</v>
      </c>
      <c r="G30" s="11">
        <v>1.06</v>
      </c>
      <c r="H30" s="11">
        <v>1.1200000000000001</v>
      </c>
      <c r="I30" s="11">
        <v>0.92700000000000005</v>
      </c>
      <c r="J30" s="11">
        <v>1.01</v>
      </c>
      <c r="K30" s="11">
        <v>1.28</v>
      </c>
      <c r="L30" s="11">
        <v>1.1020000000000001</v>
      </c>
      <c r="M30" s="150">
        <v>1.7370000000000001</v>
      </c>
      <c r="N30" s="11">
        <v>1.2810999999999999</v>
      </c>
      <c r="O30" s="11">
        <v>1.3469</v>
      </c>
      <c r="P30" s="150">
        <v>1.91</v>
      </c>
      <c r="Q30" s="11">
        <v>1.28</v>
      </c>
      <c r="R30" s="11">
        <v>1.23</v>
      </c>
      <c r="S30" s="11">
        <v>1.2</v>
      </c>
      <c r="T30" s="150">
        <v>1.8900000000000001</v>
      </c>
      <c r="U30" s="11">
        <v>1.36</v>
      </c>
      <c r="V30" s="11">
        <v>1.21</v>
      </c>
      <c r="W30" s="11">
        <v>1.28</v>
      </c>
      <c r="X30" s="11">
        <v>1.19</v>
      </c>
      <c r="Y30" s="11">
        <v>1.1399999999999999</v>
      </c>
      <c r="Z30" s="11">
        <v>1.1200000000000001</v>
      </c>
      <c r="AA30" s="155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20" t="s">
        <v>273</v>
      </c>
      <c r="C31" s="12"/>
      <c r="D31" s="22">
        <v>1.321666666666667</v>
      </c>
      <c r="E31" s="22">
        <v>1.1000000000000003</v>
      </c>
      <c r="F31" s="22">
        <v>1.5083333333333331</v>
      </c>
      <c r="G31" s="22">
        <v>1.0583333333333333</v>
      </c>
      <c r="H31" s="22">
        <v>1.1216666666666668</v>
      </c>
      <c r="I31" s="22">
        <v>0.89708333333333334</v>
      </c>
      <c r="J31" s="22">
        <v>1.0333333333333334</v>
      </c>
      <c r="K31" s="22">
        <v>1.2683333333333333</v>
      </c>
      <c r="L31" s="22">
        <v>1.0996666666666668</v>
      </c>
      <c r="M31" s="22">
        <v>1.7353333333333334</v>
      </c>
      <c r="N31" s="22">
        <v>1.2839666666666665</v>
      </c>
      <c r="O31" s="22">
        <v>1.4144833333333333</v>
      </c>
      <c r="P31" s="22">
        <v>2.1483333333333334</v>
      </c>
      <c r="Q31" s="22">
        <v>1.2816666666666667</v>
      </c>
      <c r="R31" s="22">
        <v>1.2183333333333335</v>
      </c>
      <c r="S31" s="22">
        <v>1.2033333333333334</v>
      </c>
      <c r="T31" s="22">
        <v>1.8183333333333334</v>
      </c>
      <c r="U31" s="22">
        <v>1.3316666666666668</v>
      </c>
      <c r="V31" s="22">
        <v>1.2433333333333334</v>
      </c>
      <c r="W31" s="22">
        <v>1.3333333333333333</v>
      </c>
      <c r="X31" s="22">
        <v>1.2016666666666664</v>
      </c>
      <c r="Y31" s="22">
        <v>1.1466666666666667</v>
      </c>
      <c r="Z31" s="22">
        <v>1.1466666666666667</v>
      </c>
      <c r="AA31" s="155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274</v>
      </c>
      <c r="C32" s="28"/>
      <c r="D32" s="11">
        <v>1.32</v>
      </c>
      <c r="E32" s="11">
        <v>1.1000000000000001</v>
      </c>
      <c r="F32" s="11">
        <v>1.5150000000000001</v>
      </c>
      <c r="G32" s="11">
        <v>1.06</v>
      </c>
      <c r="H32" s="11">
        <v>1.1200000000000001</v>
      </c>
      <c r="I32" s="11">
        <v>0.88749999999999996</v>
      </c>
      <c r="J32" s="11">
        <v>1.0249999999999999</v>
      </c>
      <c r="K32" s="11">
        <v>1.27</v>
      </c>
      <c r="L32" s="11">
        <v>1.1000000000000001</v>
      </c>
      <c r="M32" s="11">
        <v>1.7425000000000002</v>
      </c>
      <c r="N32" s="11">
        <v>1.2817499999999999</v>
      </c>
      <c r="O32" s="11">
        <v>1.4286500000000002</v>
      </c>
      <c r="P32" s="11">
        <v>2.1550000000000002</v>
      </c>
      <c r="Q32" s="11">
        <v>1.2850000000000001</v>
      </c>
      <c r="R32" s="11">
        <v>1.22</v>
      </c>
      <c r="S32" s="11">
        <v>1.2050000000000001</v>
      </c>
      <c r="T32" s="11">
        <v>1.8149999999999999</v>
      </c>
      <c r="U32" s="11">
        <v>1.335</v>
      </c>
      <c r="V32" s="11">
        <v>1.25</v>
      </c>
      <c r="W32" s="11">
        <v>1.3250000000000002</v>
      </c>
      <c r="X32" s="11">
        <v>1.1949999999999998</v>
      </c>
      <c r="Y32" s="11">
        <v>1.1549999999999998</v>
      </c>
      <c r="Z32" s="11">
        <v>1.1499999999999999</v>
      </c>
      <c r="AA32" s="155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29"/>
      <c r="B33" s="3" t="s">
        <v>275</v>
      </c>
      <c r="C33" s="28"/>
      <c r="D33" s="23">
        <v>9.8319208025017587E-3</v>
      </c>
      <c r="E33" s="23">
        <v>1.6733200530681447E-2</v>
      </c>
      <c r="F33" s="23">
        <v>3.3115957885386141E-2</v>
      </c>
      <c r="G33" s="23">
        <v>7.5277265270908165E-3</v>
      </c>
      <c r="H33" s="23">
        <v>1.169045194450003E-2</v>
      </c>
      <c r="I33" s="23">
        <v>2.1050930304066521E-2</v>
      </c>
      <c r="J33" s="23">
        <v>3.076794869123823E-2</v>
      </c>
      <c r="K33" s="23">
        <v>7.5277265270908174E-3</v>
      </c>
      <c r="L33" s="23">
        <v>1.1129540272026823E-2</v>
      </c>
      <c r="M33" s="23">
        <v>2.5168763709540118E-2</v>
      </c>
      <c r="N33" s="23">
        <v>7.5383464146102398E-3</v>
      </c>
      <c r="O33" s="23">
        <v>4.7095240382300486E-2</v>
      </c>
      <c r="P33" s="23">
        <v>0.14302680401472537</v>
      </c>
      <c r="Q33" s="23">
        <v>3.3115957885386141E-2</v>
      </c>
      <c r="R33" s="23">
        <v>1.7224014243685026E-2</v>
      </c>
      <c r="S33" s="23">
        <v>3.0110906108363266E-2</v>
      </c>
      <c r="T33" s="23">
        <v>4.445971959725644E-2</v>
      </c>
      <c r="U33" s="23">
        <v>3.3115957885386141E-2</v>
      </c>
      <c r="V33" s="23">
        <v>5.98887858172686E-2</v>
      </c>
      <c r="W33" s="23">
        <v>4.7187568984497011E-2</v>
      </c>
      <c r="X33" s="23">
        <v>1.9407902170679531E-2</v>
      </c>
      <c r="Y33" s="23">
        <v>1.9663841605003434E-2</v>
      </c>
      <c r="Z33" s="23">
        <v>1.6329931618554464E-2</v>
      </c>
      <c r="AA33" s="155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87</v>
      </c>
      <c r="C34" s="28"/>
      <c r="D34" s="13">
        <v>7.4390321330404206E-3</v>
      </c>
      <c r="E34" s="13">
        <v>1.5212000482437675E-2</v>
      </c>
      <c r="F34" s="13">
        <v>2.1955331194731146E-2</v>
      </c>
      <c r="G34" s="13">
        <v>7.1128124665425039E-3</v>
      </c>
      <c r="H34" s="13">
        <v>1.0422394006983681E-2</v>
      </c>
      <c r="I34" s="13">
        <v>2.346596968405E-2</v>
      </c>
      <c r="J34" s="13">
        <v>2.9775434217327316E-2</v>
      </c>
      <c r="K34" s="13">
        <v>5.935132610058463E-3</v>
      </c>
      <c r="L34" s="13">
        <v>1.0120830802085621E-2</v>
      </c>
      <c r="M34" s="13">
        <v>1.4503705556784548E-2</v>
      </c>
      <c r="N34" s="13">
        <v>5.871138722145103E-3</v>
      </c>
      <c r="O34" s="13">
        <v>3.3295012583370011E-2</v>
      </c>
      <c r="P34" s="13">
        <v>6.6575703963409782E-2</v>
      </c>
      <c r="Q34" s="13">
        <v>2.5838198610184243E-2</v>
      </c>
      <c r="R34" s="13">
        <v>1.4137357792354329E-2</v>
      </c>
      <c r="S34" s="13">
        <v>2.5022913663459777E-2</v>
      </c>
      <c r="T34" s="13">
        <v>2.4450808211140113E-2</v>
      </c>
      <c r="U34" s="13">
        <v>2.4868053480890717E-2</v>
      </c>
      <c r="V34" s="13">
        <v>4.8167924249813886E-2</v>
      </c>
      <c r="W34" s="13">
        <v>3.5390676738372762E-2</v>
      </c>
      <c r="X34" s="13">
        <v>1.6150820114296423E-2</v>
      </c>
      <c r="Y34" s="13">
        <v>1.7148699074130903E-2</v>
      </c>
      <c r="Z34" s="13">
        <v>1.4241219434785868E-2</v>
      </c>
      <c r="AA34" s="155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276</v>
      </c>
      <c r="C35" s="28"/>
      <c r="D35" s="13">
        <v>9.1691033540933553E-2</v>
      </c>
      <c r="E35" s="13">
        <v>-9.1404688351808039E-2</v>
      </c>
      <c r="F35" s="13">
        <v>0.24587690460850498</v>
      </c>
      <c r="G35" s="13">
        <v>-0.12582117742939136</v>
      </c>
      <c r="H35" s="13">
        <v>-7.3508114031465066E-2</v>
      </c>
      <c r="I35" s="13">
        <v>-0.25901299015963763</v>
      </c>
      <c r="J35" s="13">
        <v>-0.14647107087594102</v>
      </c>
      <c r="K35" s="13">
        <v>4.7637927521626988E-2</v>
      </c>
      <c r="L35" s="13">
        <v>-9.1680020264428896E-2</v>
      </c>
      <c r="M35" s="13">
        <v>0.43337793710317762</v>
      </c>
      <c r="N35" s="13">
        <v>6.0550994223536048E-2</v>
      </c>
      <c r="O35" s="13">
        <v>0.16835720461015735</v>
      </c>
      <c r="P35" s="13">
        <v>0.77451417684018042</v>
      </c>
      <c r="Q35" s="13">
        <v>5.865120402645374E-2</v>
      </c>
      <c r="R35" s="13">
        <v>6.3381406285276665E-3</v>
      </c>
      <c r="S35" s="13">
        <v>-6.0517954394023743E-3</v>
      </c>
      <c r="T35" s="13">
        <v>0.50193558334572286</v>
      </c>
      <c r="U35" s="13">
        <v>9.9950990919553284E-2</v>
      </c>
      <c r="V35" s="13">
        <v>2.6988034075077216E-2</v>
      </c>
      <c r="W35" s="13">
        <v>0.10132765048265657</v>
      </c>
      <c r="X35" s="13">
        <v>-7.4284550025059959E-3</v>
      </c>
      <c r="Y35" s="13">
        <v>-5.2858220584915294E-2</v>
      </c>
      <c r="Z35" s="13">
        <v>-5.2858220584915294E-2</v>
      </c>
      <c r="AA35" s="155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277</v>
      </c>
      <c r="C36" s="46"/>
      <c r="D36" s="44">
        <v>0.55000000000000004</v>
      </c>
      <c r="E36" s="44">
        <v>1</v>
      </c>
      <c r="F36" s="44">
        <v>1.85</v>
      </c>
      <c r="G36" s="44">
        <v>1.29</v>
      </c>
      <c r="H36" s="44">
        <v>0.85</v>
      </c>
      <c r="I36" s="44">
        <v>2.42</v>
      </c>
      <c r="J36" s="44">
        <v>1.46</v>
      </c>
      <c r="K36" s="44">
        <v>0.17</v>
      </c>
      <c r="L36" s="44">
        <v>1</v>
      </c>
      <c r="M36" s="44">
        <v>3.43</v>
      </c>
      <c r="N36" s="44">
        <v>0.28000000000000003</v>
      </c>
      <c r="O36" s="44">
        <v>1.19</v>
      </c>
      <c r="P36" s="44">
        <v>6.31</v>
      </c>
      <c r="Q36" s="44">
        <v>0.27</v>
      </c>
      <c r="R36" s="44">
        <v>0.17</v>
      </c>
      <c r="S36" s="44">
        <v>0.28000000000000003</v>
      </c>
      <c r="T36" s="44">
        <v>4.01</v>
      </c>
      <c r="U36" s="44">
        <v>0.62</v>
      </c>
      <c r="V36" s="44">
        <v>0</v>
      </c>
      <c r="W36" s="44">
        <v>0.63</v>
      </c>
      <c r="X36" s="44">
        <v>0.28999999999999998</v>
      </c>
      <c r="Y36" s="44">
        <v>0.67</v>
      </c>
      <c r="Z36" s="44">
        <v>0.67</v>
      </c>
      <c r="AA36" s="155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BM37" s="55"/>
    </row>
    <row r="38" spans="1:65" ht="15">
      <c r="B38" s="8" t="s">
        <v>562</v>
      </c>
      <c r="BM38" s="27" t="s">
        <v>67</v>
      </c>
    </row>
    <row r="39" spans="1:65" ht="15">
      <c r="A39" s="24" t="s">
        <v>7</v>
      </c>
      <c r="B39" s="18" t="s">
        <v>111</v>
      </c>
      <c r="C39" s="15" t="s">
        <v>112</v>
      </c>
      <c r="D39" s="16" t="s">
        <v>231</v>
      </c>
      <c r="E39" s="17" t="s">
        <v>231</v>
      </c>
      <c r="F39" s="17" t="s">
        <v>231</v>
      </c>
      <c r="G39" s="17" t="s">
        <v>231</v>
      </c>
      <c r="H39" s="17" t="s">
        <v>231</v>
      </c>
      <c r="I39" s="17" t="s">
        <v>231</v>
      </c>
      <c r="J39" s="17" t="s">
        <v>231</v>
      </c>
      <c r="K39" s="17" t="s">
        <v>231</v>
      </c>
      <c r="L39" s="17" t="s">
        <v>231</v>
      </c>
      <c r="M39" s="17" t="s">
        <v>231</v>
      </c>
      <c r="N39" s="17" t="s">
        <v>231</v>
      </c>
      <c r="O39" s="17" t="s">
        <v>231</v>
      </c>
      <c r="P39" s="17" t="s">
        <v>231</v>
      </c>
      <c r="Q39" s="17" t="s">
        <v>231</v>
      </c>
      <c r="R39" s="17" t="s">
        <v>231</v>
      </c>
      <c r="S39" s="17" t="s">
        <v>231</v>
      </c>
      <c r="T39" s="17" t="s">
        <v>231</v>
      </c>
      <c r="U39" s="17" t="s">
        <v>231</v>
      </c>
      <c r="V39" s="17" t="s">
        <v>231</v>
      </c>
      <c r="W39" s="17" t="s">
        <v>231</v>
      </c>
      <c r="X39" s="17" t="s">
        <v>231</v>
      </c>
      <c r="Y39" s="17" t="s">
        <v>231</v>
      </c>
      <c r="Z39" s="17" t="s">
        <v>231</v>
      </c>
      <c r="AA39" s="17" t="s">
        <v>231</v>
      </c>
      <c r="AB39" s="17" t="s">
        <v>231</v>
      </c>
      <c r="AC39" s="155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232</v>
      </c>
      <c r="C40" s="9" t="s">
        <v>232</v>
      </c>
      <c r="D40" s="153" t="s">
        <v>234</v>
      </c>
      <c r="E40" s="154" t="s">
        <v>235</v>
      </c>
      <c r="F40" s="154" t="s">
        <v>236</v>
      </c>
      <c r="G40" s="154" t="s">
        <v>237</v>
      </c>
      <c r="H40" s="154" t="s">
        <v>239</v>
      </c>
      <c r="I40" s="154" t="s">
        <v>240</v>
      </c>
      <c r="J40" s="154" t="s">
        <v>241</v>
      </c>
      <c r="K40" s="154" t="s">
        <v>242</v>
      </c>
      <c r="L40" s="154" t="s">
        <v>243</v>
      </c>
      <c r="M40" s="154" t="s">
        <v>245</v>
      </c>
      <c r="N40" s="154" t="s">
        <v>246</v>
      </c>
      <c r="O40" s="154" t="s">
        <v>247</v>
      </c>
      <c r="P40" s="154" t="s">
        <v>248</v>
      </c>
      <c r="Q40" s="154" t="s">
        <v>249</v>
      </c>
      <c r="R40" s="154" t="s">
        <v>251</v>
      </c>
      <c r="S40" s="154" t="s">
        <v>252</v>
      </c>
      <c r="T40" s="154" t="s">
        <v>253</v>
      </c>
      <c r="U40" s="154" t="s">
        <v>254</v>
      </c>
      <c r="V40" s="154" t="s">
        <v>256</v>
      </c>
      <c r="W40" s="154" t="s">
        <v>258</v>
      </c>
      <c r="X40" s="154" t="s">
        <v>260</v>
      </c>
      <c r="Y40" s="154" t="s">
        <v>261</v>
      </c>
      <c r="Z40" s="154" t="s">
        <v>262</v>
      </c>
      <c r="AA40" s="154" t="s">
        <v>263</v>
      </c>
      <c r="AB40" s="154" t="s">
        <v>264</v>
      </c>
      <c r="AC40" s="155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280</v>
      </c>
      <c r="E41" s="11" t="s">
        <v>280</v>
      </c>
      <c r="F41" s="11" t="s">
        <v>282</v>
      </c>
      <c r="G41" s="11" t="s">
        <v>283</v>
      </c>
      <c r="H41" s="11" t="s">
        <v>283</v>
      </c>
      <c r="I41" s="11" t="s">
        <v>280</v>
      </c>
      <c r="J41" s="11" t="s">
        <v>280</v>
      </c>
      <c r="K41" s="11" t="s">
        <v>283</v>
      </c>
      <c r="L41" s="11" t="s">
        <v>280</v>
      </c>
      <c r="M41" s="11" t="s">
        <v>280</v>
      </c>
      <c r="N41" s="11" t="s">
        <v>283</v>
      </c>
      <c r="O41" s="11" t="s">
        <v>280</v>
      </c>
      <c r="P41" s="11" t="s">
        <v>282</v>
      </c>
      <c r="Q41" s="11" t="s">
        <v>283</v>
      </c>
      <c r="R41" s="11" t="s">
        <v>280</v>
      </c>
      <c r="S41" s="11" t="s">
        <v>282</v>
      </c>
      <c r="T41" s="11" t="s">
        <v>280</v>
      </c>
      <c r="U41" s="11" t="s">
        <v>283</v>
      </c>
      <c r="V41" s="11" t="s">
        <v>280</v>
      </c>
      <c r="W41" s="11" t="s">
        <v>283</v>
      </c>
      <c r="X41" s="11" t="s">
        <v>280</v>
      </c>
      <c r="Y41" s="11" t="s">
        <v>283</v>
      </c>
      <c r="Z41" s="11" t="s">
        <v>280</v>
      </c>
      <c r="AA41" s="11" t="s">
        <v>283</v>
      </c>
      <c r="AB41" s="11" t="s">
        <v>280</v>
      </c>
      <c r="AC41" s="155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0</v>
      </c>
    </row>
    <row r="42" spans="1:65">
      <c r="A42" s="29"/>
      <c r="B42" s="19"/>
      <c r="C42" s="9"/>
      <c r="D42" s="25" t="s">
        <v>324</v>
      </c>
      <c r="E42" s="25" t="s">
        <v>325</v>
      </c>
      <c r="F42" s="25" t="s">
        <v>324</v>
      </c>
      <c r="G42" s="25" t="s">
        <v>326</v>
      </c>
      <c r="H42" s="25" t="s">
        <v>326</v>
      </c>
      <c r="I42" s="25" t="s">
        <v>117</v>
      </c>
      <c r="J42" s="25" t="s">
        <v>269</v>
      </c>
      <c r="K42" s="25" t="s">
        <v>326</v>
      </c>
      <c r="L42" s="25" t="s">
        <v>324</v>
      </c>
      <c r="M42" s="25" t="s">
        <v>117</v>
      </c>
      <c r="N42" s="25" t="s">
        <v>327</v>
      </c>
      <c r="O42" s="25" t="s">
        <v>326</v>
      </c>
      <c r="P42" s="25" t="s">
        <v>327</v>
      </c>
      <c r="Q42" s="25" t="s">
        <v>324</v>
      </c>
      <c r="R42" s="25" t="s">
        <v>326</v>
      </c>
      <c r="S42" s="25" t="s">
        <v>328</v>
      </c>
      <c r="T42" s="25" t="s">
        <v>324</v>
      </c>
      <c r="U42" s="25" t="s">
        <v>327</v>
      </c>
      <c r="V42" s="25" t="s">
        <v>116</v>
      </c>
      <c r="W42" s="25" t="s">
        <v>324</v>
      </c>
      <c r="X42" s="25" t="s">
        <v>324</v>
      </c>
      <c r="Y42" s="25" t="s">
        <v>329</v>
      </c>
      <c r="Z42" s="25" t="s">
        <v>324</v>
      </c>
      <c r="AA42" s="25" t="s">
        <v>324</v>
      </c>
      <c r="AB42" s="25" t="s">
        <v>324</v>
      </c>
      <c r="AC42" s="155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0</v>
      </c>
    </row>
    <row r="43" spans="1:65">
      <c r="A43" s="29"/>
      <c r="B43" s="18">
        <v>1</v>
      </c>
      <c r="C43" s="14">
        <v>1</v>
      </c>
      <c r="D43" s="214">
        <v>312</v>
      </c>
      <c r="E43" s="214">
        <v>281</v>
      </c>
      <c r="F43" s="214">
        <v>324</v>
      </c>
      <c r="G43" s="214">
        <v>294</v>
      </c>
      <c r="H43" s="215">
        <v>320</v>
      </c>
      <c r="I43" s="214">
        <v>286</v>
      </c>
      <c r="J43" s="214">
        <v>323</v>
      </c>
      <c r="K43" s="214">
        <v>272</v>
      </c>
      <c r="L43" s="214">
        <v>287.37</v>
      </c>
      <c r="M43" s="214">
        <v>307</v>
      </c>
      <c r="N43" s="214">
        <v>293</v>
      </c>
      <c r="O43" s="214">
        <v>293</v>
      </c>
      <c r="P43" s="214">
        <v>287</v>
      </c>
      <c r="Q43" s="215">
        <v>374</v>
      </c>
      <c r="R43" s="214">
        <v>293</v>
      </c>
      <c r="S43" s="214">
        <v>294</v>
      </c>
      <c r="T43" s="214">
        <v>319</v>
      </c>
      <c r="U43" s="214">
        <v>289</v>
      </c>
      <c r="V43" s="214">
        <v>314.60000000000002</v>
      </c>
      <c r="W43" s="215">
        <v>345</v>
      </c>
      <c r="X43" s="214">
        <v>305.8</v>
      </c>
      <c r="Y43" s="214">
        <v>314</v>
      </c>
      <c r="Z43" s="214">
        <v>307</v>
      </c>
      <c r="AA43" s="214">
        <v>300.10000000000002</v>
      </c>
      <c r="AB43" s="214">
        <v>300</v>
      </c>
      <c r="AC43" s="216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8">
        <v>1</v>
      </c>
    </row>
    <row r="44" spans="1:65">
      <c r="A44" s="29"/>
      <c r="B44" s="19">
        <v>1</v>
      </c>
      <c r="C44" s="9">
        <v>2</v>
      </c>
      <c r="D44" s="219">
        <v>311</v>
      </c>
      <c r="E44" s="219">
        <v>285</v>
      </c>
      <c r="F44" s="219">
        <v>318</v>
      </c>
      <c r="G44" s="219">
        <v>302</v>
      </c>
      <c r="H44" s="220">
        <v>343</v>
      </c>
      <c r="I44" s="219">
        <v>293</v>
      </c>
      <c r="J44" s="219">
        <v>330</v>
      </c>
      <c r="K44" s="219">
        <v>278</v>
      </c>
      <c r="L44" s="219">
        <v>285.23</v>
      </c>
      <c r="M44" s="219">
        <v>306.5</v>
      </c>
      <c r="N44" s="219">
        <v>291</v>
      </c>
      <c r="O44" s="219">
        <v>295</v>
      </c>
      <c r="P44" s="219">
        <v>289</v>
      </c>
      <c r="Q44" s="220">
        <v>351</v>
      </c>
      <c r="R44" s="219">
        <v>296</v>
      </c>
      <c r="S44" s="219">
        <v>292</v>
      </c>
      <c r="T44" s="219">
        <v>314</v>
      </c>
      <c r="U44" s="219">
        <v>292</v>
      </c>
      <c r="V44" s="219">
        <v>309.60000000000002</v>
      </c>
      <c r="W44" s="220">
        <v>369</v>
      </c>
      <c r="X44" s="219">
        <v>309.7</v>
      </c>
      <c r="Y44" s="219">
        <v>317</v>
      </c>
      <c r="Z44" s="219">
        <v>302</v>
      </c>
      <c r="AA44" s="219">
        <v>296.60000000000002</v>
      </c>
      <c r="AB44" s="219">
        <v>302</v>
      </c>
      <c r="AC44" s="216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8">
        <v>19</v>
      </c>
    </row>
    <row r="45" spans="1:65">
      <c r="A45" s="29"/>
      <c r="B45" s="19">
        <v>1</v>
      </c>
      <c r="C45" s="9">
        <v>3</v>
      </c>
      <c r="D45" s="219">
        <v>311</v>
      </c>
      <c r="E45" s="219">
        <v>282</v>
      </c>
      <c r="F45" s="219">
        <v>324</v>
      </c>
      <c r="G45" s="219">
        <v>296</v>
      </c>
      <c r="H45" s="220">
        <v>352</v>
      </c>
      <c r="I45" s="219">
        <v>290</v>
      </c>
      <c r="J45" s="219">
        <v>302</v>
      </c>
      <c r="K45" s="219">
        <v>279</v>
      </c>
      <c r="L45" s="219">
        <v>288.41000000000003</v>
      </c>
      <c r="M45" s="219">
        <v>316.39999999999998</v>
      </c>
      <c r="N45" s="219">
        <v>293</v>
      </c>
      <c r="O45" s="219">
        <v>300</v>
      </c>
      <c r="P45" s="219">
        <v>292</v>
      </c>
      <c r="Q45" s="220">
        <v>344</v>
      </c>
      <c r="R45" s="219">
        <v>297</v>
      </c>
      <c r="S45" s="219">
        <v>301</v>
      </c>
      <c r="T45" s="219">
        <v>308</v>
      </c>
      <c r="U45" s="219">
        <v>291</v>
      </c>
      <c r="V45" s="219">
        <v>309.60000000000002</v>
      </c>
      <c r="W45" s="220">
        <v>368</v>
      </c>
      <c r="X45" s="235">
        <v>291.10000000000002</v>
      </c>
      <c r="Y45" s="219">
        <v>315</v>
      </c>
      <c r="Z45" s="219">
        <v>311</v>
      </c>
      <c r="AA45" s="219">
        <v>293.60000000000002</v>
      </c>
      <c r="AB45" s="219">
        <v>298</v>
      </c>
      <c r="AC45" s="216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8">
        <v>16</v>
      </c>
    </row>
    <row r="46" spans="1:65">
      <c r="A46" s="29"/>
      <c r="B46" s="19">
        <v>1</v>
      </c>
      <c r="C46" s="9">
        <v>4</v>
      </c>
      <c r="D46" s="219">
        <v>309</v>
      </c>
      <c r="E46" s="219">
        <v>280</v>
      </c>
      <c r="F46" s="219">
        <v>322</v>
      </c>
      <c r="G46" s="219">
        <v>295</v>
      </c>
      <c r="H46" s="220">
        <v>371</v>
      </c>
      <c r="I46" s="219">
        <v>297</v>
      </c>
      <c r="J46" s="219">
        <v>301</v>
      </c>
      <c r="K46" s="219">
        <v>273</v>
      </c>
      <c r="L46" s="219">
        <v>287.75</v>
      </c>
      <c r="M46" s="219">
        <v>307.5</v>
      </c>
      <c r="N46" s="219">
        <v>291</v>
      </c>
      <c r="O46" s="219">
        <v>299</v>
      </c>
      <c r="P46" s="219">
        <v>291</v>
      </c>
      <c r="Q46" s="220">
        <v>345</v>
      </c>
      <c r="R46" s="219">
        <v>301</v>
      </c>
      <c r="S46" s="219">
        <v>288</v>
      </c>
      <c r="T46" s="219">
        <v>318</v>
      </c>
      <c r="U46" s="219">
        <v>286</v>
      </c>
      <c r="V46" s="219">
        <v>310.8</v>
      </c>
      <c r="W46" s="220">
        <v>363</v>
      </c>
      <c r="X46" s="219">
        <v>306.7</v>
      </c>
      <c r="Y46" s="219">
        <v>310</v>
      </c>
      <c r="Z46" s="219">
        <v>312</v>
      </c>
      <c r="AA46" s="219">
        <v>298.39999999999998</v>
      </c>
      <c r="AB46" s="219">
        <v>301</v>
      </c>
      <c r="AC46" s="216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8">
        <v>300.41924242424238</v>
      </c>
    </row>
    <row r="47" spans="1:65">
      <c r="A47" s="29"/>
      <c r="B47" s="19">
        <v>1</v>
      </c>
      <c r="C47" s="9">
        <v>5</v>
      </c>
      <c r="D47" s="219">
        <v>313</v>
      </c>
      <c r="E47" s="219">
        <v>283</v>
      </c>
      <c r="F47" s="219">
        <v>325</v>
      </c>
      <c r="G47" s="219">
        <v>300</v>
      </c>
      <c r="H47" s="220">
        <v>330</v>
      </c>
      <c r="I47" s="219">
        <v>294</v>
      </c>
      <c r="J47" s="219">
        <v>322</v>
      </c>
      <c r="K47" s="219">
        <v>272</v>
      </c>
      <c r="L47" s="219">
        <v>289.56</v>
      </c>
      <c r="M47" s="219">
        <v>317.8</v>
      </c>
      <c r="N47" s="219">
        <v>290</v>
      </c>
      <c r="O47" s="219">
        <v>296</v>
      </c>
      <c r="P47" s="219">
        <v>286</v>
      </c>
      <c r="Q47" s="220">
        <v>356</v>
      </c>
      <c r="R47" s="219">
        <v>295</v>
      </c>
      <c r="S47" s="219">
        <v>303</v>
      </c>
      <c r="T47" s="219">
        <v>322</v>
      </c>
      <c r="U47" s="219">
        <v>294</v>
      </c>
      <c r="V47" s="219">
        <v>313.39999999999998</v>
      </c>
      <c r="W47" s="220">
        <v>372</v>
      </c>
      <c r="X47" s="219">
        <v>300.89999999999998</v>
      </c>
      <c r="Y47" s="219">
        <v>316</v>
      </c>
      <c r="Z47" s="219">
        <v>309</v>
      </c>
      <c r="AA47" s="219">
        <v>294.8</v>
      </c>
      <c r="AB47" s="219">
        <v>304</v>
      </c>
      <c r="AC47" s="216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8">
        <v>77</v>
      </c>
    </row>
    <row r="48" spans="1:65">
      <c r="A48" s="29"/>
      <c r="B48" s="19">
        <v>1</v>
      </c>
      <c r="C48" s="9">
        <v>6</v>
      </c>
      <c r="D48" s="219">
        <v>311</v>
      </c>
      <c r="E48" s="219">
        <v>282</v>
      </c>
      <c r="F48" s="219">
        <v>326</v>
      </c>
      <c r="G48" s="219">
        <v>297</v>
      </c>
      <c r="H48" s="220">
        <v>330</v>
      </c>
      <c r="I48" s="219">
        <v>297</v>
      </c>
      <c r="J48" s="219">
        <v>316</v>
      </c>
      <c r="K48" s="219">
        <v>275</v>
      </c>
      <c r="L48" s="219">
        <v>289.83999999999997</v>
      </c>
      <c r="M48" s="219">
        <v>310.8</v>
      </c>
      <c r="N48" s="219">
        <v>292</v>
      </c>
      <c r="O48" s="219">
        <v>297</v>
      </c>
      <c r="P48" s="219">
        <v>291</v>
      </c>
      <c r="Q48" s="220">
        <v>320</v>
      </c>
      <c r="R48" s="219">
        <v>294</v>
      </c>
      <c r="S48" s="219">
        <v>298</v>
      </c>
      <c r="T48" s="219">
        <v>315</v>
      </c>
      <c r="U48" s="219">
        <v>286</v>
      </c>
      <c r="V48" s="219">
        <v>310.2</v>
      </c>
      <c r="W48" s="220">
        <v>360</v>
      </c>
      <c r="X48" s="219">
        <v>305.8</v>
      </c>
      <c r="Y48" s="219">
        <v>314</v>
      </c>
      <c r="Z48" s="219">
        <v>306</v>
      </c>
      <c r="AA48" s="219">
        <v>302.8</v>
      </c>
      <c r="AB48" s="219">
        <v>299</v>
      </c>
      <c r="AC48" s="216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21"/>
    </row>
    <row r="49" spans="1:65">
      <c r="A49" s="29"/>
      <c r="B49" s="20" t="s">
        <v>273</v>
      </c>
      <c r="C49" s="12"/>
      <c r="D49" s="222">
        <v>311.16666666666669</v>
      </c>
      <c r="E49" s="222">
        <v>282.16666666666669</v>
      </c>
      <c r="F49" s="222">
        <v>323.16666666666669</v>
      </c>
      <c r="G49" s="222">
        <v>297.33333333333331</v>
      </c>
      <c r="H49" s="222">
        <v>341</v>
      </c>
      <c r="I49" s="222">
        <v>292.83333333333331</v>
      </c>
      <c r="J49" s="222">
        <v>315.66666666666669</v>
      </c>
      <c r="K49" s="222">
        <v>274.83333333333331</v>
      </c>
      <c r="L49" s="222">
        <v>288.02666666666664</v>
      </c>
      <c r="M49" s="222">
        <v>311</v>
      </c>
      <c r="N49" s="222">
        <v>291.66666666666669</v>
      </c>
      <c r="O49" s="222">
        <v>296.66666666666669</v>
      </c>
      <c r="P49" s="222">
        <v>289.33333333333331</v>
      </c>
      <c r="Q49" s="222">
        <v>348.33333333333331</v>
      </c>
      <c r="R49" s="222">
        <v>296</v>
      </c>
      <c r="S49" s="222">
        <v>296</v>
      </c>
      <c r="T49" s="222">
        <v>316</v>
      </c>
      <c r="U49" s="222">
        <v>289.66666666666669</v>
      </c>
      <c r="V49" s="222">
        <v>311.36666666666667</v>
      </c>
      <c r="W49" s="222">
        <v>362.83333333333331</v>
      </c>
      <c r="X49" s="222">
        <v>303.33333333333331</v>
      </c>
      <c r="Y49" s="222">
        <v>314.33333333333331</v>
      </c>
      <c r="Z49" s="222">
        <v>307.83333333333331</v>
      </c>
      <c r="AA49" s="222">
        <v>297.71666666666664</v>
      </c>
      <c r="AB49" s="222">
        <v>300.66666666666669</v>
      </c>
      <c r="AC49" s="216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21"/>
    </row>
    <row r="50" spans="1:65">
      <c r="A50" s="29"/>
      <c r="B50" s="3" t="s">
        <v>274</v>
      </c>
      <c r="C50" s="28"/>
      <c r="D50" s="219">
        <v>311</v>
      </c>
      <c r="E50" s="219">
        <v>282</v>
      </c>
      <c r="F50" s="219">
        <v>324</v>
      </c>
      <c r="G50" s="219">
        <v>296.5</v>
      </c>
      <c r="H50" s="219">
        <v>336.5</v>
      </c>
      <c r="I50" s="219">
        <v>293.5</v>
      </c>
      <c r="J50" s="219">
        <v>319</v>
      </c>
      <c r="K50" s="219">
        <v>274</v>
      </c>
      <c r="L50" s="219">
        <v>288.08000000000004</v>
      </c>
      <c r="M50" s="219">
        <v>309.14999999999998</v>
      </c>
      <c r="N50" s="219">
        <v>291.5</v>
      </c>
      <c r="O50" s="219">
        <v>296.5</v>
      </c>
      <c r="P50" s="219">
        <v>290</v>
      </c>
      <c r="Q50" s="219">
        <v>348</v>
      </c>
      <c r="R50" s="219">
        <v>295.5</v>
      </c>
      <c r="S50" s="219">
        <v>296</v>
      </c>
      <c r="T50" s="219">
        <v>316.5</v>
      </c>
      <c r="U50" s="219">
        <v>290</v>
      </c>
      <c r="V50" s="219">
        <v>310.5</v>
      </c>
      <c r="W50" s="219">
        <v>365.5</v>
      </c>
      <c r="X50" s="219">
        <v>305.8</v>
      </c>
      <c r="Y50" s="219">
        <v>314.5</v>
      </c>
      <c r="Z50" s="219">
        <v>308</v>
      </c>
      <c r="AA50" s="219">
        <v>297.5</v>
      </c>
      <c r="AB50" s="219">
        <v>300.5</v>
      </c>
      <c r="AC50" s="216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7"/>
      <c r="BE50" s="217"/>
      <c r="BF50" s="217"/>
      <c r="BG50" s="217"/>
      <c r="BH50" s="217"/>
      <c r="BI50" s="217"/>
      <c r="BJ50" s="217"/>
      <c r="BK50" s="217"/>
      <c r="BL50" s="217"/>
      <c r="BM50" s="221"/>
    </row>
    <row r="51" spans="1:65">
      <c r="A51" s="29"/>
      <c r="B51" s="3" t="s">
        <v>275</v>
      </c>
      <c r="C51" s="28"/>
      <c r="D51" s="219">
        <v>1.3291601358251257</v>
      </c>
      <c r="E51" s="219">
        <v>1.7224014243685084</v>
      </c>
      <c r="F51" s="219">
        <v>2.8577380332470415</v>
      </c>
      <c r="G51" s="219">
        <v>3.0767948691238205</v>
      </c>
      <c r="H51" s="219">
        <v>18.482424083436676</v>
      </c>
      <c r="I51" s="219">
        <v>4.2622372841814737</v>
      </c>
      <c r="J51" s="219">
        <v>11.843422928641308</v>
      </c>
      <c r="K51" s="219">
        <v>3.0605010483034749</v>
      </c>
      <c r="L51" s="219">
        <v>1.6801984009832387</v>
      </c>
      <c r="M51" s="219">
        <v>4.9787548644214228</v>
      </c>
      <c r="N51" s="219">
        <v>1.2110601416389966</v>
      </c>
      <c r="O51" s="219">
        <v>2.5819888974716112</v>
      </c>
      <c r="P51" s="219">
        <v>2.4221202832779936</v>
      </c>
      <c r="Q51" s="219">
        <v>17.648418248292582</v>
      </c>
      <c r="R51" s="219">
        <v>2.8284271247461903</v>
      </c>
      <c r="S51" s="219">
        <v>5.6920997883030831</v>
      </c>
      <c r="T51" s="219">
        <v>4.8579831205964474</v>
      </c>
      <c r="U51" s="219">
        <v>3.2659863237109041</v>
      </c>
      <c r="V51" s="219">
        <v>2.1219487898313307</v>
      </c>
      <c r="W51" s="219">
        <v>9.7450842308656647</v>
      </c>
      <c r="X51" s="219">
        <v>6.6274177978053075</v>
      </c>
      <c r="Y51" s="219">
        <v>2.4221202832779936</v>
      </c>
      <c r="Z51" s="219">
        <v>3.6560452221856705</v>
      </c>
      <c r="AA51" s="219">
        <v>3.4260278263123674</v>
      </c>
      <c r="AB51" s="219">
        <v>2.1602468994692869</v>
      </c>
      <c r="AC51" s="216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21"/>
    </row>
    <row r="52" spans="1:65">
      <c r="A52" s="29"/>
      <c r="B52" s="3" t="s">
        <v>87</v>
      </c>
      <c r="C52" s="28"/>
      <c r="D52" s="13">
        <v>4.2715376619982615E-3</v>
      </c>
      <c r="E52" s="13">
        <v>6.104198786893709E-3</v>
      </c>
      <c r="F52" s="13">
        <v>8.8429232591450482E-3</v>
      </c>
      <c r="G52" s="13">
        <v>1.0347964806470249E-2</v>
      </c>
      <c r="H52" s="13">
        <v>5.4200657136177936E-2</v>
      </c>
      <c r="I52" s="13">
        <v>1.4555164317068209E-2</v>
      </c>
      <c r="J52" s="13">
        <v>3.7518763237512062E-2</v>
      </c>
      <c r="K52" s="13">
        <v>1.1135843717295847E-2</v>
      </c>
      <c r="L52" s="13">
        <v>5.8334820884058383E-3</v>
      </c>
      <c r="M52" s="13">
        <v>1.6008858084956345E-2</v>
      </c>
      <c r="N52" s="13">
        <v>4.1522061999051309E-3</v>
      </c>
      <c r="O52" s="13">
        <v>8.7033333622638567E-3</v>
      </c>
      <c r="P52" s="13">
        <v>8.3713834675506697E-3</v>
      </c>
      <c r="Q52" s="13">
        <v>5.0665315545337562E-2</v>
      </c>
      <c r="R52" s="13">
        <v>9.5554970430614533E-3</v>
      </c>
      <c r="S52" s="13">
        <v>1.9230066852375282E-2</v>
      </c>
      <c r="T52" s="13">
        <v>1.537336430568496E-2</v>
      </c>
      <c r="U52" s="13">
        <v>1.1274981554813247E-2</v>
      </c>
      <c r="V52" s="13">
        <v>6.8149516855732705E-3</v>
      </c>
      <c r="W52" s="13">
        <v>2.6858293700135046E-2</v>
      </c>
      <c r="X52" s="13">
        <v>2.1848630102654861E-2</v>
      </c>
      <c r="Y52" s="13">
        <v>7.705578843938474E-3</v>
      </c>
      <c r="Z52" s="13">
        <v>1.1876703483007052E-2</v>
      </c>
      <c r="AA52" s="13">
        <v>1.1507678977704869E-2</v>
      </c>
      <c r="AB52" s="13">
        <v>7.1848566501195796E-3</v>
      </c>
      <c r="AC52" s="155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276</v>
      </c>
      <c r="C53" s="28"/>
      <c r="D53" s="13">
        <v>3.5774753160608519E-2</v>
      </c>
      <c r="E53" s="13">
        <v>-6.0757012800797927E-2</v>
      </c>
      <c r="F53" s="13">
        <v>7.5718932179121623E-2</v>
      </c>
      <c r="G53" s="13">
        <v>-1.0272008763510754E-2</v>
      </c>
      <c r="H53" s="13">
        <v>0.13508042044274515</v>
      </c>
      <c r="I53" s="13">
        <v>-2.5251075895453057E-2</v>
      </c>
      <c r="J53" s="13">
        <v>5.0753820292551044E-2</v>
      </c>
      <c r="K53" s="13">
        <v>-8.5167344423222602E-2</v>
      </c>
      <c r="L53" s="13">
        <v>-4.1250938713424223E-2</v>
      </c>
      <c r="M53" s="13">
        <v>3.5219972896462615E-2</v>
      </c>
      <c r="N53" s="13">
        <v>-2.9134537744475053E-2</v>
      </c>
      <c r="O53" s="13">
        <v>-1.2491129820094704E-2</v>
      </c>
      <c r="P53" s="13">
        <v>-3.6901461442519379E-2</v>
      </c>
      <c r="Q53" s="13">
        <v>0.15949075206516961</v>
      </c>
      <c r="R53" s="13">
        <v>-1.4710250876678765E-2</v>
      </c>
      <c r="S53" s="13">
        <v>-1.4710250876678765E-2</v>
      </c>
      <c r="T53" s="13">
        <v>5.1863380820842853E-2</v>
      </c>
      <c r="U53" s="13">
        <v>-3.5791900914227237E-2</v>
      </c>
      <c r="V53" s="13">
        <v>3.6440489477583826E-2</v>
      </c>
      <c r="W53" s="13">
        <v>0.20775663504587283</v>
      </c>
      <c r="X53" s="13">
        <v>9.7000807457456872E-3</v>
      </c>
      <c r="Y53" s="13">
        <v>4.6315578179382699E-2</v>
      </c>
      <c r="Z53" s="13">
        <v>2.4679147877688212E-2</v>
      </c>
      <c r="AA53" s="13">
        <v>-8.9960141559749518E-3</v>
      </c>
      <c r="AB53" s="13">
        <v>8.2359651940966394E-4</v>
      </c>
      <c r="AC53" s="155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277</v>
      </c>
      <c r="C54" s="46"/>
      <c r="D54" s="44">
        <v>0.66</v>
      </c>
      <c r="E54" s="44">
        <v>1.17</v>
      </c>
      <c r="F54" s="44">
        <v>1.42</v>
      </c>
      <c r="G54" s="44">
        <v>0.21</v>
      </c>
      <c r="H54" s="44">
        <v>2.54</v>
      </c>
      <c r="I54" s="44">
        <v>0.49</v>
      </c>
      <c r="J54" s="44">
        <v>0.95</v>
      </c>
      <c r="K54" s="44">
        <v>1.63</v>
      </c>
      <c r="L54" s="44">
        <v>0.8</v>
      </c>
      <c r="M54" s="44">
        <v>0.65</v>
      </c>
      <c r="N54" s="44">
        <v>0.56999999999999995</v>
      </c>
      <c r="O54" s="44">
        <v>0.25</v>
      </c>
      <c r="P54" s="44">
        <v>0.71</v>
      </c>
      <c r="Q54" s="44">
        <v>3</v>
      </c>
      <c r="R54" s="44">
        <v>0.28999999999999998</v>
      </c>
      <c r="S54" s="44">
        <v>0.28999999999999998</v>
      </c>
      <c r="T54" s="44">
        <v>0.97</v>
      </c>
      <c r="U54" s="44">
        <v>0.69</v>
      </c>
      <c r="V54" s="44">
        <v>0.67</v>
      </c>
      <c r="W54" s="44">
        <v>3.92</v>
      </c>
      <c r="X54" s="44">
        <v>0.17</v>
      </c>
      <c r="Y54" s="44">
        <v>0.86</v>
      </c>
      <c r="Z54" s="44">
        <v>0.45</v>
      </c>
      <c r="AA54" s="44">
        <v>0.19</v>
      </c>
      <c r="AB54" s="44">
        <v>0</v>
      </c>
      <c r="AC54" s="155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BM55" s="55"/>
    </row>
    <row r="56" spans="1:65" ht="15">
      <c r="B56" s="8" t="s">
        <v>563</v>
      </c>
      <c r="BM56" s="27" t="s">
        <v>279</v>
      </c>
    </row>
    <row r="57" spans="1:65" ht="15">
      <c r="A57" s="24" t="s">
        <v>49</v>
      </c>
      <c r="B57" s="18" t="s">
        <v>111</v>
      </c>
      <c r="C57" s="15" t="s">
        <v>112</v>
      </c>
      <c r="D57" s="16" t="s">
        <v>231</v>
      </c>
      <c r="E57" s="17" t="s">
        <v>231</v>
      </c>
      <c r="F57" s="17" t="s">
        <v>231</v>
      </c>
      <c r="G57" s="17" t="s">
        <v>231</v>
      </c>
      <c r="H57" s="17" t="s">
        <v>231</v>
      </c>
      <c r="I57" s="17" t="s">
        <v>231</v>
      </c>
      <c r="J57" s="17" t="s">
        <v>231</v>
      </c>
      <c r="K57" s="17" t="s">
        <v>231</v>
      </c>
      <c r="L57" s="17" t="s">
        <v>231</v>
      </c>
      <c r="M57" s="17" t="s">
        <v>231</v>
      </c>
      <c r="N57" s="17" t="s">
        <v>231</v>
      </c>
      <c r="O57" s="17" t="s">
        <v>231</v>
      </c>
      <c r="P57" s="17" t="s">
        <v>231</v>
      </c>
      <c r="Q57" s="155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232</v>
      </c>
      <c r="C58" s="9" t="s">
        <v>232</v>
      </c>
      <c r="D58" s="153" t="s">
        <v>234</v>
      </c>
      <c r="E58" s="154" t="s">
        <v>236</v>
      </c>
      <c r="F58" s="154" t="s">
        <v>237</v>
      </c>
      <c r="G58" s="154" t="s">
        <v>243</v>
      </c>
      <c r="H58" s="154" t="s">
        <v>246</v>
      </c>
      <c r="I58" s="154" t="s">
        <v>249</v>
      </c>
      <c r="J58" s="154" t="s">
        <v>252</v>
      </c>
      <c r="K58" s="154" t="s">
        <v>253</v>
      </c>
      <c r="L58" s="154" t="s">
        <v>256</v>
      </c>
      <c r="M58" s="154" t="s">
        <v>260</v>
      </c>
      <c r="N58" s="154" t="s">
        <v>262</v>
      </c>
      <c r="O58" s="154" t="s">
        <v>263</v>
      </c>
      <c r="P58" s="154" t="s">
        <v>264</v>
      </c>
      <c r="Q58" s="155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280</v>
      </c>
      <c r="E59" s="11" t="s">
        <v>282</v>
      </c>
      <c r="F59" s="11" t="s">
        <v>282</v>
      </c>
      <c r="G59" s="11" t="s">
        <v>280</v>
      </c>
      <c r="H59" s="11" t="s">
        <v>283</v>
      </c>
      <c r="I59" s="11" t="s">
        <v>283</v>
      </c>
      <c r="J59" s="11" t="s">
        <v>282</v>
      </c>
      <c r="K59" s="11" t="s">
        <v>280</v>
      </c>
      <c r="L59" s="11" t="s">
        <v>280</v>
      </c>
      <c r="M59" s="11" t="s">
        <v>280</v>
      </c>
      <c r="N59" s="11" t="s">
        <v>280</v>
      </c>
      <c r="O59" s="11" t="s">
        <v>283</v>
      </c>
      <c r="P59" s="11" t="s">
        <v>280</v>
      </c>
      <c r="Q59" s="155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9"/>
      <c r="C60" s="9"/>
      <c r="D60" s="25" t="s">
        <v>324</v>
      </c>
      <c r="E60" s="25" t="s">
        <v>324</v>
      </c>
      <c r="F60" s="25" t="s">
        <v>326</v>
      </c>
      <c r="G60" s="25" t="s">
        <v>324</v>
      </c>
      <c r="H60" s="25" t="s">
        <v>327</v>
      </c>
      <c r="I60" s="25" t="s">
        <v>324</v>
      </c>
      <c r="J60" s="25" t="s">
        <v>328</v>
      </c>
      <c r="K60" s="25" t="s">
        <v>324</v>
      </c>
      <c r="L60" s="25" t="s">
        <v>116</v>
      </c>
      <c r="M60" s="25" t="s">
        <v>324</v>
      </c>
      <c r="N60" s="25" t="s">
        <v>324</v>
      </c>
      <c r="O60" s="25" t="s">
        <v>324</v>
      </c>
      <c r="P60" s="25" t="s">
        <v>324</v>
      </c>
      <c r="Q60" s="155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1</v>
      </c>
    </row>
    <row r="61" spans="1:65">
      <c r="A61" s="29"/>
      <c r="B61" s="18">
        <v>1</v>
      </c>
      <c r="C61" s="14">
        <v>1</v>
      </c>
      <c r="D61" s="224">
        <v>20</v>
      </c>
      <c r="E61" s="225">
        <v>38</v>
      </c>
      <c r="F61" s="225" t="s">
        <v>96</v>
      </c>
      <c r="G61" s="224">
        <v>19</v>
      </c>
      <c r="H61" s="225">
        <v>35</v>
      </c>
      <c r="I61" s="225">
        <v>49</v>
      </c>
      <c r="J61" s="224"/>
      <c r="K61" s="225">
        <v>30</v>
      </c>
      <c r="L61" s="224">
        <v>21</v>
      </c>
      <c r="M61" s="225" t="s">
        <v>332</v>
      </c>
      <c r="N61" s="224">
        <v>20</v>
      </c>
      <c r="O61" s="224">
        <v>21</v>
      </c>
      <c r="P61" s="224">
        <v>20</v>
      </c>
      <c r="Q61" s="227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  <c r="BD61" s="228"/>
      <c r="BE61" s="228"/>
      <c r="BF61" s="228"/>
      <c r="BG61" s="228"/>
      <c r="BH61" s="228"/>
      <c r="BI61" s="228"/>
      <c r="BJ61" s="228"/>
      <c r="BK61" s="228"/>
      <c r="BL61" s="228"/>
      <c r="BM61" s="229">
        <v>1</v>
      </c>
    </row>
    <row r="62" spans="1:65">
      <c r="A62" s="29"/>
      <c r="B62" s="19">
        <v>1</v>
      </c>
      <c r="C62" s="9">
        <v>2</v>
      </c>
      <c r="D62" s="230">
        <v>20</v>
      </c>
      <c r="E62" s="231">
        <v>37</v>
      </c>
      <c r="F62" s="231" t="s">
        <v>96</v>
      </c>
      <c r="G62" s="230">
        <v>19</v>
      </c>
      <c r="H62" s="231">
        <v>32</v>
      </c>
      <c r="I62" s="231">
        <v>48</v>
      </c>
      <c r="J62" s="230"/>
      <c r="K62" s="231">
        <v>30</v>
      </c>
      <c r="L62" s="230">
        <v>22</v>
      </c>
      <c r="M62" s="231" t="s">
        <v>332</v>
      </c>
      <c r="N62" s="230">
        <v>20</v>
      </c>
      <c r="O62" s="230">
        <v>20</v>
      </c>
      <c r="P62" s="230">
        <v>20</v>
      </c>
      <c r="Q62" s="227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  <c r="BD62" s="228"/>
      <c r="BE62" s="228"/>
      <c r="BF62" s="228"/>
      <c r="BG62" s="228"/>
      <c r="BH62" s="228"/>
      <c r="BI62" s="228"/>
      <c r="BJ62" s="228"/>
      <c r="BK62" s="228"/>
      <c r="BL62" s="228"/>
      <c r="BM62" s="229">
        <v>3</v>
      </c>
    </row>
    <row r="63" spans="1:65">
      <c r="A63" s="29"/>
      <c r="B63" s="19">
        <v>1</v>
      </c>
      <c r="C63" s="9">
        <v>3</v>
      </c>
      <c r="D63" s="230">
        <v>20</v>
      </c>
      <c r="E63" s="231">
        <v>37</v>
      </c>
      <c r="F63" s="231" t="s">
        <v>96</v>
      </c>
      <c r="G63" s="230">
        <v>18</v>
      </c>
      <c r="H63" s="231">
        <v>33</v>
      </c>
      <c r="I63" s="231">
        <v>49</v>
      </c>
      <c r="J63" s="230"/>
      <c r="K63" s="231">
        <v>20</v>
      </c>
      <c r="L63" s="230">
        <v>17</v>
      </c>
      <c r="M63" s="231" t="s">
        <v>332</v>
      </c>
      <c r="N63" s="230">
        <v>20</v>
      </c>
      <c r="O63" s="230">
        <v>22</v>
      </c>
      <c r="P63" s="230">
        <v>20</v>
      </c>
      <c r="Q63" s="227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8"/>
      <c r="BD63" s="228"/>
      <c r="BE63" s="228"/>
      <c r="BF63" s="228"/>
      <c r="BG63" s="228"/>
      <c r="BH63" s="228"/>
      <c r="BI63" s="228"/>
      <c r="BJ63" s="228"/>
      <c r="BK63" s="228"/>
      <c r="BL63" s="228"/>
      <c r="BM63" s="229">
        <v>16</v>
      </c>
    </row>
    <row r="64" spans="1:65">
      <c r="A64" s="29"/>
      <c r="B64" s="19">
        <v>1</v>
      </c>
      <c r="C64" s="9">
        <v>4</v>
      </c>
      <c r="D64" s="230">
        <v>20</v>
      </c>
      <c r="E64" s="231">
        <v>38</v>
      </c>
      <c r="F64" s="231" t="s">
        <v>96</v>
      </c>
      <c r="G64" s="230">
        <v>18</v>
      </c>
      <c r="H64" s="231">
        <v>31</v>
      </c>
      <c r="I64" s="231">
        <v>48</v>
      </c>
      <c r="J64" s="230"/>
      <c r="K64" s="231">
        <v>30</v>
      </c>
      <c r="L64" s="230">
        <v>19</v>
      </c>
      <c r="M64" s="231" t="s">
        <v>332</v>
      </c>
      <c r="N64" s="230">
        <v>20</v>
      </c>
      <c r="O64" s="230">
        <v>21</v>
      </c>
      <c r="P64" s="230">
        <v>20</v>
      </c>
      <c r="Q64" s="227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228"/>
      <c r="BL64" s="228"/>
      <c r="BM64" s="229">
        <v>19.905555555555601</v>
      </c>
    </row>
    <row r="65" spans="1:65">
      <c r="A65" s="29"/>
      <c r="B65" s="19">
        <v>1</v>
      </c>
      <c r="C65" s="9">
        <v>5</v>
      </c>
      <c r="D65" s="230">
        <v>20</v>
      </c>
      <c r="E65" s="231">
        <v>39</v>
      </c>
      <c r="F65" s="231" t="s">
        <v>96</v>
      </c>
      <c r="G65" s="230">
        <v>18</v>
      </c>
      <c r="H65" s="231">
        <v>33</v>
      </c>
      <c r="I65" s="231">
        <v>46</v>
      </c>
      <c r="J65" s="230"/>
      <c r="K65" s="231">
        <v>30</v>
      </c>
      <c r="L65" s="230">
        <v>22</v>
      </c>
      <c r="M65" s="231" t="s">
        <v>332</v>
      </c>
      <c r="N65" s="230">
        <v>20</v>
      </c>
      <c r="O65" s="232">
        <v>14</v>
      </c>
      <c r="P65" s="230">
        <v>20</v>
      </c>
      <c r="Q65" s="227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9">
        <v>11</v>
      </c>
    </row>
    <row r="66" spans="1:65">
      <c r="A66" s="29"/>
      <c r="B66" s="19">
        <v>1</v>
      </c>
      <c r="C66" s="9">
        <v>6</v>
      </c>
      <c r="D66" s="230">
        <v>20</v>
      </c>
      <c r="E66" s="231">
        <v>38</v>
      </c>
      <c r="F66" s="231" t="s">
        <v>96</v>
      </c>
      <c r="G66" s="230">
        <v>19</v>
      </c>
      <c r="H66" s="231">
        <v>35</v>
      </c>
      <c r="I66" s="231">
        <v>45</v>
      </c>
      <c r="J66" s="230"/>
      <c r="K66" s="231">
        <v>20</v>
      </c>
      <c r="L66" s="230">
        <v>21</v>
      </c>
      <c r="M66" s="231" t="s">
        <v>332</v>
      </c>
      <c r="N66" s="230">
        <v>20</v>
      </c>
      <c r="O66" s="230">
        <v>19</v>
      </c>
      <c r="P66" s="230">
        <v>20</v>
      </c>
      <c r="Q66" s="227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228"/>
      <c r="BL66" s="228"/>
      <c r="BM66" s="233"/>
    </row>
    <row r="67" spans="1:65">
      <c r="A67" s="29"/>
      <c r="B67" s="20" t="s">
        <v>273</v>
      </c>
      <c r="C67" s="12"/>
      <c r="D67" s="234">
        <v>20</v>
      </c>
      <c r="E67" s="234">
        <v>37.833333333333336</v>
      </c>
      <c r="F67" s="234" t="s">
        <v>690</v>
      </c>
      <c r="G67" s="234">
        <v>18.5</v>
      </c>
      <c r="H67" s="234">
        <v>33.166666666666664</v>
      </c>
      <c r="I67" s="234">
        <v>47.5</v>
      </c>
      <c r="J67" s="234" t="s">
        <v>690</v>
      </c>
      <c r="K67" s="234">
        <v>26.666666666666668</v>
      </c>
      <c r="L67" s="234">
        <v>20.333333333333332</v>
      </c>
      <c r="M67" s="234" t="s">
        <v>690</v>
      </c>
      <c r="N67" s="234">
        <v>20</v>
      </c>
      <c r="O67" s="234">
        <v>19.5</v>
      </c>
      <c r="P67" s="234">
        <v>20</v>
      </c>
      <c r="Q67" s="227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8"/>
      <c r="AG67" s="228"/>
      <c r="AH67" s="228"/>
      <c r="AI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228"/>
      <c r="BD67" s="228"/>
      <c r="BE67" s="228"/>
      <c r="BF67" s="228"/>
      <c r="BG67" s="228"/>
      <c r="BH67" s="228"/>
      <c r="BI67" s="228"/>
      <c r="BJ67" s="228"/>
      <c r="BK67" s="228"/>
      <c r="BL67" s="228"/>
      <c r="BM67" s="233"/>
    </row>
    <row r="68" spans="1:65">
      <c r="A68" s="29"/>
      <c r="B68" s="3" t="s">
        <v>274</v>
      </c>
      <c r="C68" s="28"/>
      <c r="D68" s="230">
        <v>20</v>
      </c>
      <c r="E68" s="230">
        <v>38</v>
      </c>
      <c r="F68" s="230" t="s">
        <v>690</v>
      </c>
      <c r="G68" s="230">
        <v>18.5</v>
      </c>
      <c r="H68" s="230">
        <v>33</v>
      </c>
      <c r="I68" s="230">
        <v>48</v>
      </c>
      <c r="J68" s="230" t="s">
        <v>690</v>
      </c>
      <c r="K68" s="230">
        <v>30</v>
      </c>
      <c r="L68" s="230">
        <v>21</v>
      </c>
      <c r="M68" s="230" t="s">
        <v>690</v>
      </c>
      <c r="N68" s="230">
        <v>20</v>
      </c>
      <c r="O68" s="230">
        <v>20.5</v>
      </c>
      <c r="P68" s="230">
        <v>20</v>
      </c>
      <c r="Q68" s="227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228"/>
      <c r="BD68" s="228"/>
      <c r="BE68" s="228"/>
      <c r="BF68" s="228"/>
      <c r="BG68" s="228"/>
      <c r="BH68" s="228"/>
      <c r="BI68" s="228"/>
      <c r="BJ68" s="228"/>
      <c r="BK68" s="228"/>
      <c r="BL68" s="228"/>
      <c r="BM68" s="233"/>
    </row>
    <row r="69" spans="1:65">
      <c r="A69" s="29"/>
      <c r="B69" s="3" t="s">
        <v>275</v>
      </c>
      <c r="C69" s="28"/>
      <c r="D69" s="230">
        <v>0</v>
      </c>
      <c r="E69" s="230">
        <v>0.752772652709081</v>
      </c>
      <c r="F69" s="230" t="s">
        <v>690</v>
      </c>
      <c r="G69" s="230">
        <v>0.54772255750516607</v>
      </c>
      <c r="H69" s="230">
        <v>1.602081978759722</v>
      </c>
      <c r="I69" s="230">
        <v>1.6431676725154984</v>
      </c>
      <c r="J69" s="230" t="s">
        <v>690</v>
      </c>
      <c r="K69" s="230">
        <v>5.1639777949432171</v>
      </c>
      <c r="L69" s="230">
        <v>1.9663841605003503</v>
      </c>
      <c r="M69" s="230" t="s">
        <v>690</v>
      </c>
      <c r="N69" s="230">
        <v>0</v>
      </c>
      <c r="O69" s="230">
        <v>2.8809720581775866</v>
      </c>
      <c r="P69" s="230">
        <v>0</v>
      </c>
      <c r="Q69" s="227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33"/>
    </row>
    <row r="70" spans="1:65">
      <c r="A70" s="29"/>
      <c r="B70" s="3" t="s">
        <v>87</v>
      </c>
      <c r="C70" s="28"/>
      <c r="D70" s="13">
        <v>0</v>
      </c>
      <c r="E70" s="13">
        <v>1.9897074520944871E-2</v>
      </c>
      <c r="F70" s="13" t="s">
        <v>690</v>
      </c>
      <c r="G70" s="13">
        <v>2.9606624730008978E-2</v>
      </c>
      <c r="H70" s="13">
        <v>4.8303979259087103E-2</v>
      </c>
      <c r="I70" s="13">
        <v>3.4593003631905234E-2</v>
      </c>
      <c r="J70" s="13" t="s">
        <v>690</v>
      </c>
      <c r="K70" s="13">
        <v>0.19364916731037063</v>
      </c>
      <c r="L70" s="13">
        <v>9.670741772952543E-2</v>
      </c>
      <c r="M70" s="13" t="s">
        <v>690</v>
      </c>
      <c r="N70" s="13">
        <v>0</v>
      </c>
      <c r="O70" s="13">
        <v>0.14774215682961983</v>
      </c>
      <c r="P70" s="13">
        <v>0</v>
      </c>
      <c r="Q70" s="155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276</v>
      </c>
      <c r="C71" s="28"/>
      <c r="D71" s="13">
        <v>4.7446274071982764E-3</v>
      </c>
      <c r="E71" s="13">
        <v>0.90064192017861711</v>
      </c>
      <c r="F71" s="13" t="s">
        <v>690</v>
      </c>
      <c r="G71" s="13">
        <v>-7.0611219648341494E-2</v>
      </c>
      <c r="H71" s="13">
        <v>0.66620150711693715</v>
      </c>
      <c r="I71" s="13">
        <v>1.3862684900920961</v>
      </c>
      <c r="J71" s="13" t="s">
        <v>690</v>
      </c>
      <c r="K71" s="13">
        <v>0.33965950320959792</v>
      </c>
      <c r="L71" s="13">
        <v>2.1490371197318225E-2</v>
      </c>
      <c r="M71" s="13" t="s">
        <v>690</v>
      </c>
      <c r="N71" s="13">
        <v>4.7446274071982764E-3</v>
      </c>
      <c r="O71" s="13">
        <v>-2.0373988277981647E-2</v>
      </c>
      <c r="P71" s="13">
        <v>4.7446274071982764E-3</v>
      </c>
      <c r="Q71" s="155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277</v>
      </c>
      <c r="C72" s="46"/>
      <c r="D72" s="44">
        <v>0</v>
      </c>
      <c r="E72" s="44">
        <v>2.94</v>
      </c>
      <c r="F72" s="44">
        <v>2.48</v>
      </c>
      <c r="G72" s="44">
        <v>0.25</v>
      </c>
      <c r="H72" s="44">
        <v>2.17</v>
      </c>
      <c r="I72" s="44">
        <v>4.54</v>
      </c>
      <c r="J72" s="44" t="s">
        <v>278</v>
      </c>
      <c r="K72" s="44">
        <v>1.1000000000000001</v>
      </c>
      <c r="L72" s="44">
        <v>0.06</v>
      </c>
      <c r="M72" s="44">
        <v>1.65</v>
      </c>
      <c r="N72" s="44">
        <v>0</v>
      </c>
      <c r="O72" s="44">
        <v>0.08</v>
      </c>
      <c r="P72" s="44">
        <v>0</v>
      </c>
      <c r="Q72" s="155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BM73" s="55"/>
    </row>
    <row r="74" spans="1:65" ht="15">
      <c r="B74" s="8" t="s">
        <v>564</v>
      </c>
      <c r="BM74" s="27" t="s">
        <v>67</v>
      </c>
    </row>
    <row r="75" spans="1:65" ht="15">
      <c r="A75" s="24" t="s">
        <v>10</v>
      </c>
      <c r="B75" s="18" t="s">
        <v>111</v>
      </c>
      <c r="C75" s="15" t="s">
        <v>112</v>
      </c>
      <c r="D75" s="16" t="s">
        <v>231</v>
      </c>
      <c r="E75" s="17" t="s">
        <v>231</v>
      </c>
      <c r="F75" s="17" t="s">
        <v>231</v>
      </c>
      <c r="G75" s="17" t="s">
        <v>231</v>
      </c>
      <c r="H75" s="17" t="s">
        <v>231</v>
      </c>
      <c r="I75" s="17" t="s">
        <v>231</v>
      </c>
      <c r="J75" s="17" t="s">
        <v>231</v>
      </c>
      <c r="K75" s="17" t="s">
        <v>231</v>
      </c>
      <c r="L75" s="17" t="s">
        <v>231</v>
      </c>
      <c r="M75" s="17" t="s">
        <v>231</v>
      </c>
      <c r="N75" s="17" t="s">
        <v>231</v>
      </c>
      <c r="O75" s="17" t="s">
        <v>231</v>
      </c>
      <c r="P75" s="17" t="s">
        <v>231</v>
      </c>
      <c r="Q75" s="17" t="s">
        <v>231</v>
      </c>
      <c r="R75" s="17" t="s">
        <v>231</v>
      </c>
      <c r="S75" s="17" t="s">
        <v>231</v>
      </c>
      <c r="T75" s="17" t="s">
        <v>231</v>
      </c>
      <c r="U75" s="17" t="s">
        <v>231</v>
      </c>
      <c r="V75" s="17" t="s">
        <v>231</v>
      </c>
      <c r="W75" s="17" t="s">
        <v>231</v>
      </c>
      <c r="X75" s="17" t="s">
        <v>231</v>
      </c>
      <c r="Y75" s="17" t="s">
        <v>231</v>
      </c>
      <c r="Z75" s="155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1</v>
      </c>
    </row>
    <row r="76" spans="1:65">
      <c r="A76" s="29"/>
      <c r="B76" s="19" t="s">
        <v>232</v>
      </c>
      <c r="C76" s="9" t="s">
        <v>232</v>
      </c>
      <c r="D76" s="153" t="s">
        <v>234</v>
      </c>
      <c r="E76" s="154" t="s">
        <v>236</v>
      </c>
      <c r="F76" s="154" t="s">
        <v>237</v>
      </c>
      <c r="G76" s="154" t="s">
        <v>239</v>
      </c>
      <c r="H76" s="154" t="s">
        <v>240</v>
      </c>
      <c r="I76" s="154" t="s">
        <v>242</v>
      </c>
      <c r="J76" s="154" t="s">
        <v>243</v>
      </c>
      <c r="K76" s="154" t="s">
        <v>245</v>
      </c>
      <c r="L76" s="154" t="s">
        <v>246</v>
      </c>
      <c r="M76" s="154" t="s">
        <v>247</v>
      </c>
      <c r="N76" s="154" t="s">
        <v>248</v>
      </c>
      <c r="O76" s="154" t="s">
        <v>249</v>
      </c>
      <c r="P76" s="154" t="s">
        <v>251</v>
      </c>
      <c r="Q76" s="154" t="s">
        <v>252</v>
      </c>
      <c r="R76" s="154" t="s">
        <v>253</v>
      </c>
      <c r="S76" s="154" t="s">
        <v>254</v>
      </c>
      <c r="T76" s="154" t="s">
        <v>256</v>
      </c>
      <c r="U76" s="154" t="s">
        <v>260</v>
      </c>
      <c r="V76" s="154" t="s">
        <v>261</v>
      </c>
      <c r="W76" s="154" t="s">
        <v>262</v>
      </c>
      <c r="X76" s="154" t="s">
        <v>263</v>
      </c>
      <c r="Y76" s="154" t="s">
        <v>264</v>
      </c>
      <c r="Z76" s="155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 t="s">
        <v>3</v>
      </c>
    </row>
    <row r="77" spans="1:65">
      <c r="A77" s="29"/>
      <c r="B77" s="19"/>
      <c r="C77" s="9"/>
      <c r="D77" s="10" t="s">
        <v>280</v>
      </c>
      <c r="E77" s="11" t="s">
        <v>282</v>
      </c>
      <c r="F77" s="11" t="s">
        <v>282</v>
      </c>
      <c r="G77" s="11" t="s">
        <v>283</v>
      </c>
      <c r="H77" s="11" t="s">
        <v>280</v>
      </c>
      <c r="I77" s="11" t="s">
        <v>283</v>
      </c>
      <c r="J77" s="11" t="s">
        <v>280</v>
      </c>
      <c r="K77" s="11" t="s">
        <v>280</v>
      </c>
      <c r="L77" s="11" t="s">
        <v>283</v>
      </c>
      <c r="M77" s="11" t="s">
        <v>280</v>
      </c>
      <c r="N77" s="11" t="s">
        <v>280</v>
      </c>
      <c r="O77" s="11" t="s">
        <v>283</v>
      </c>
      <c r="P77" s="11" t="s">
        <v>282</v>
      </c>
      <c r="Q77" s="11" t="s">
        <v>282</v>
      </c>
      <c r="R77" s="11" t="s">
        <v>280</v>
      </c>
      <c r="S77" s="11" t="s">
        <v>283</v>
      </c>
      <c r="T77" s="11" t="s">
        <v>280</v>
      </c>
      <c r="U77" s="11" t="s">
        <v>280</v>
      </c>
      <c r="V77" s="11" t="s">
        <v>283</v>
      </c>
      <c r="W77" s="11" t="s">
        <v>280</v>
      </c>
      <c r="X77" s="11" t="s">
        <v>283</v>
      </c>
      <c r="Y77" s="11" t="s">
        <v>280</v>
      </c>
      <c r="Z77" s="155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9"/>
      <c r="C78" s="9"/>
      <c r="D78" s="25" t="s">
        <v>324</v>
      </c>
      <c r="E78" s="25" t="s">
        <v>324</v>
      </c>
      <c r="F78" s="25" t="s">
        <v>326</v>
      </c>
      <c r="G78" s="25" t="s">
        <v>326</v>
      </c>
      <c r="H78" s="25" t="s">
        <v>117</v>
      </c>
      <c r="I78" s="25" t="s">
        <v>326</v>
      </c>
      <c r="J78" s="25" t="s">
        <v>324</v>
      </c>
      <c r="K78" s="25" t="s">
        <v>117</v>
      </c>
      <c r="L78" s="25" t="s">
        <v>327</v>
      </c>
      <c r="M78" s="25" t="s">
        <v>326</v>
      </c>
      <c r="N78" s="25" t="s">
        <v>327</v>
      </c>
      <c r="O78" s="25" t="s">
        <v>324</v>
      </c>
      <c r="P78" s="25" t="s">
        <v>326</v>
      </c>
      <c r="Q78" s="25" t="s">
        <v>328</v>
      </c>
      <c r="R78" s="25" t="s">
        <v>324</v>
      </c>
      <c r="S78" s="25" t="s">
        <v>327</v>
      </c>
      <c r="T78" s="25" t="s">
        <v>116</v>
      </c>
      <c r="U78" s="25" t="s">
        <v>324</v>
      </c>
      <c r="V78" s="25" t="s">
        <v>329</v>
      </c>
      <c r="W78" s="25" t="s">
        <v>324</v>
      </c>
      <c r="X78" s="25" t="s">
        <v>324</v>
      </c>
      <c r="Y78" s="25" t="s">
        <v>324</v>
      </c>
      <c r="Z78" s="155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0</v>
      </c>
    </row>
    <row r="79" spans="1:65">
      <c r="A79" s="29"/>
      <c r="B79" s="18">
        <v>1</v>
      </c>
      <c r="C79" s="14">
        <v>1</v>
      </c>
      <c r="D79" s="214">
        <v>480</v>
      </c>
      <c r="E79" s="215">
        <v>592</v>
      </c>
      <c r="F79" s="214">
        <v>439</v>
      </c>
      <c r="G79" s="214">
        <v>459</v>
      </c>
      <c r="H79" s="215">
        <v>324</v>
      </c>
      <c r="I79" s="214">
        <v>454</v>
      </c>
      <c r="J79" s="214">
        <v>494.43</v>
      </c>
      <c r="K79" s="214">
        <v>505</v>
      </c>
      <c r="L79" s="214">
        <v>510.00000000000006</v>
      </c>
      <c r="M79" s="214">
        <v>438</v>
      </c>
      <c r="N79" s="214">
        <v>485</v>
      </c>
      <c r="O79" s="215">
        <v>501.00000000000006</v>
      </c>
      <c r="P79" s="214">
        <v>492.00000000000006</v>
      </c>
      <c r="Q79" s="214">
        <v>488</v>
      </c>
      <c r="R79" s="214">
        <v>490</v>
      </c>
      <c r="S79" s="214">
        <v>509</v>
      </c>
      <c r="T79" s="214">
        <v>498.59999999999997</v>
      </c>
      <c r="U79" s="214">
        <v>501.9</v>
      </c>
      <c r="V79" s="214">
        <v>482</v>
      </c>
      <c r="W79" s="214">
        <v>490</v>
      </c>
      <c r="X79" s="214">
        <v>482</v>
      </c>
      <c r="Y79" s="214">
        <v>460</v>
      </c>
      <c r="Z79" s="216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8">
        <v>1</v>
      </c>
    </row>
    <row r="80" spans="1:65">
      <c r="A80" s="29"/>
      <c r="B80" s="19">
        <v>1</v>
      </c>
      <c r="C80" s="9">
        <v>2</v>
      </c>
      <c r="D80" s="219">
        <v>480</v>
      </c>
      <c r="E80" s="220">
        <v>583</v>
      </c>
      <c r="F80" s="219">
        <v>443</v>
      </c>
      <c r="G80" s="219">
        <v>449</v>
      </c>
      <c r="H80" s="220">
        <v>323</v>
      </c>
      <c r="I80" s="219">
        <v>452</v>
      </c>
      <c r="J80" s="219">
        <v>496.03</v>
      </c>
      <c r="K80" s="219">
        <v>491</v>
      </c>
      <c r="L80" s="219">
        <v>506.99999999999994</v>
      </c>
      <c r="M80" s="219">
        <v>442</v>
      </c>
      <c r="N80" s="219">
        <v>497.00000000000006</v>
      </c>
      <c r="O80" s="220">
        <v>482</v>
      </c>
      <c r="P80" s="219">
        <v>501.99999999999994</v>
      </c>
      <c r="Q80" s="219">
        <v>484</v>
      </c>
      <c r="R80" s="219">
        <v>480</v>
      </c>
      <c r="S80" s="219">
        <v>525</v>
      </c>
      <c r="T80" s="219">
        <v>489.2</v>
      </c>
      <c r="U80" s="219">
        <v>506.90000000000003</v>
      </c>
      <c r="V80" s="219">
        <v>495</v>
      </c>
      <c r="W80" s="219">
        <v>480</v>
      </c>
      <c r="X80" s="219">
        <v>474</v>
      </c>
      <c r="Y80" s="219">
        <v>460</v>
      </c>
      <c r="Z80" s="216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8">
        <v>20</v>
      </c>
    </row>
    <row r="81" spans="1:65">
      <c r="A81" s="29"/>
      <c r="B81" s="19">
        <v>1</v>
      </c>
      <c r="C81" s="9">
        <v>3</v>
      </c>
      <c r="D81" s="219">
        <v>490</v>
      </c>
      <c r="E81" s="220">
        <v>582</v>
      </c>
      <c r="F81" s="219">
        <v>448</v>
      </c>
      <c r="G81" s="219">
        <v>461</v>
      </c>
      <c r="H81" s="220">
        <v>320</v>
      </c>
      <c r="I81" s="219">
        <v>455</v>
      </c>
      <c r="J81" s="219">
        <v>496.62999999999994</v>
      </c>
      <c r="K81" s="219">
        <v>517</v>
      </c>
      <c r="L81" s="219">
        <v>510.00000000000006</v>
      </c>
      <c r="M81" s="219">
        <v>446</v>
      </c>
      <c r="N81" s="219">
        <v>492.99999999999994</v>
      </c>
      <c r="O81" s="220">
        <v>470</v>
      </c>
      <c r="P81" s="219">
        <v>494</v>
      </c>
      <c r="Q81" s="219">
        <v>488</v>
      </c>
      <c r="R81" s="219">
        <v>470</v>
      </c>
      <c r="S81" s="219">
        <v>522</v>
      </c>
      <c r="T81" s="219">
        <v>490</v>
      </c>
      <c r="U81" s="219">
        <v>481.1</v>
      </c>
      <c r="V81" s="219">
        <v>486</v>
      </c>
      <c r="W81" s="219">
        <v>500</v>
      </c>
      <c r="X81" s="219">
        <v>473</v>
      </c>
      <c r="Y81" s="219">
        <v>460</v>
      </c>
      <c r="Z81" s="216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8">
        <v>16</v>
      </c>
    </row>
    <row r="82" spans="1:65">
      <c r="A82" s="29"/>
      <c r="B82" s="19">
        <v>1</v>
      </c>
      <c r="C82" s="9">
        <v>4</v>
      </c>
      <c r="D82" s="219">
        <v>480</v>
      </c>
      <c r="E82" s="220">
        <v>612</v>
      </c>
      <c r="F82" s="219">
        <v>431</v>
      </c>
      <c r="G82" s="219">
        <v>451</v>
      </c>
      <c r="H82" s="220">
        <v>328</v>
      </c>
      <c r="I82" s="219">
        <v>457</v>
      </c>
      <c r="J82" s="219">
        <v>504.76000000000005</v>
      </c>
      <c r="K82" s="219">
        <v>521</v>
      </c>
      <c r="L82" s="219">
        <v>503</v>
      </c>
      <c r="M82" s="219">
        <v>445</v>
      </c>
      <c r="N82" s="219">
        <v>501.99999999999994</v>
      </c>
      <c r="O82" s="220">
        <v>322</v>
      </c>
      <c r="P82" s="219">
        <v>505</v>
      </c>
      <c r="Q82" s="219">
        <v>479</v>
      </c>
      <c r="R82" s="219">
        <v>480</v>
      </c>
      <c r="S82" s="219">
        <v>504</v>
      </c>
      <c r="T82" s="219">
        <v>496.9</v>
      </c>
      <c r="U82" s="219">
        <v>497.99999999999994</v>
      </c>
      <c r="V82" s="219">
        <v>484</v>
      </c>
      <c r="W82" s="219">
        <v>490</v>
      </c>
      <c r="X82" s="219">
        <v>479</v>
      </c>
      <c r="Y82" s="219">
        <v>460</v>
      </c>
      <c r="Z82" s="216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8">
        <v>482.33500000000009</v>
      </c>
    </row>
    <row r="83" spans="1:65">
      <c r="A83" s="29"/>
      <c r="B83" s="19">
        <v>1</v>
      </c>
      <c r="C83" s="9">
        <v>5</v>
      </c>
      <c r="D83" s="219">
        <v>490</v>
      </c>
      <c r="E83" s="220">
        <v>610</v>
      </c>
      <c r="F83" s="219">
        <v>435</v>
      </c>
      <c r="G83" s="219">
        <v>462</v>
      </c>
      <c r="H83" s="220">
        <v>320</v>
      </c>
      <c r="I83" s="219">
        <v>462</v>
      </c>
      <c r="J83" s="219">
        <v>500.25000000000006</v>
      </c>
      <c r="K83" s="219">
        <v>504</v>
      </c>
      <c r="L83" s="219">
        <v>500</v>
      </c>
      <c r="M83" s="219">
        <v>440</v>
      </c>
      <c r="N83" s="219">
        <v>496</v>
      </c>
      <c r="O83" s="220">
        <v>449</v>
      </c>
      <c r="P83" s="219">
        <v>482</v>
      </c>
      <c r="Q83" s="219">
        <v>490</v>
      </c>
      <c r="R83" s="219">
        <v>490</v>
      </c>
      <c r="S83" s="219">
        <v>519</v>
      </c>
      <c r="T83" s="219">
        <v>492.20000000000005</v>
      </c>
      <c r="U83" s="219">
        <v>509.9</v>
      </c>
      <c r="V83" s="219">
        <v>492.00000000000006</v>
      </c>
      <c r="W83" s="219">
        <v>490</v>
      </c>
      <c r="X83" s="219">
        <v>452</v>
      </c>
      <c r="Y83" s="219">
        <v>460</v>
      </c>
      <c r="Z83" s="216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8">
        <v>78</v>
      </c>
    </row>
    <row r="84" spans="1:65">
      <c r="A84" s="29"/>
      <c r="B84" s="19">
        <v>1</v>
      </c>
      <c r="C84" s="9">
        <v>6</v>
      </c>
      <c r="D84" s="219">
        <v>480</v>
      </c>
      <c r="E84" s="220">
        <v>611</v>
      </c>
      <c r="F84" s="219">
        <v>445</v>
      </c>
      <c r="G84" s="219">
        <v>447</v>
      </c>
      <c r="H84" s="220">
        <v>333</v>
      </c>
      <c r="I84" s="219">
        <v>458</v>
      </c>
      <c r="J84" s="219">
        <v>501.99</v>
      </c>
      <c r="K84" s="219">
        <v>510.00000000000006</v>
      </c>
      <c r="L84" s="219">
        <v>500</v>
      </c>
      <c r="M84" s="219">
        <v>447</v>
      </c>
      <c r="N84" s="219">
        <v>486</v>
      </c>
      <c r="O84" s="220">
        <v>293</v>
      </c>
      <c r="P84" s="219">
        <v>496</v>
      </c>
      <c r="Q84" s="219">
        <v>490</v>
      </c>
      <c r="R84" s="219">
        <v>480</v>
      </c>
      <c r="S84" s="219">
        <v>515</v>
      </c>
      <c r="T84" s="219">
        <v>492.39999999999992</v>
      </c>
      <c r="U84" s="219">
        <v>497.00000000000006</v>
      </c>
      <c r="V84" s="219">
        <v>482</v>
      </c>
      <c r="W84" s="219">
        <v>490</v>
      </c>
      <c r="X84" s="219">
        <v>490</v>
      </c>
      <c r="Y84" s="219">
        <v>450</v>
      </c>
      <c r="Z84" s="216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21"/>
    </row>
    <row r="85" spans="1:65">
      <c r="A85" s="29"/>
      <c r="B85" s="20" t="s">
        <v>273</v>
      </c>
      <c r="C85" s="12"/>
      <c r="D85" s="222">
        <v>483.33333333333331</v>
      </c>
      <c r="E85" s="222">
        <v>598.33333333333337</v>
      </c>
      <c r="F85" s="222">
        <v>440.16666666666669</v>
      </c>
      <c r="G85" s="222">
        <v>454.83333333333331</v>
      </c>
      <c r="H85" s="222">
        <v>324.66666666666669</v>
      </c>
      <c r="I85" s="222">
        <v>456.33333333333331</v>
      </c>
      <c r="J85" s="222">
        <v>499.01500000000004</v>
      </c>
      <c r="K85" s="222">
        <v>508</v>
      </c>
      <c r="L85" s="222">
        <v>505</v>
      </c>
      <c r="M85" s="222">
        <v>443</v>
      </c>
      <c r="N85" s="222">
        <v>493.16666666666669</v>
      </c>
      <c r="O85" s="222">
        <v>419.5</v>
      </c>
      <c r="P85" s="222">
        <v>495.16666666666669</v>
      </c>
      <c r="Q85" s="222">
        <v>486.5</v>
      </c>
      <c r="R85" s="222">
        <v>481.66666666666669</v>
      </c>
      <c r="S85" s="222">
        <v>515.66666666666663</v>
      </c>
      <c r="T85" s="222">
        <v>493.21666666666664</v>
      </c>
      <c r="U85" s="222">
        <v>499.13333333333338</v>
      </c>
      <c r="V85" s="222">
        <v>486.83333333333331</v>
      </c>
      <c r="W85" s="222">
        <v>490</v>
      </c>
      <c r="X85" s="222">
        <v>475</v>
      </c>
      <c r="Y85" s="222">
        <v>458.33333333333331</v>
      </c>
      <c r="Z85" s="216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21"/>
    </row>
    <row r="86" spans="1:65">
      <c r="A86" s="29"/>
      <c r="B86" s="3" t="s">
        <v>274</v>
      </c>
      <c r="C86" s="28"/>
      <c r="D86" s="219">
        <v>480</v>
      </c>
      <c r="E86" s="219">
        <v>601</v>
      </c>
      <c r="F86" s="219">
        <v>441</v>
      </c>
      <c r="G86" s="219">
        <v>455</v>
      </c>
      <c r="H86" s="219">
        <v>323.5</v>
      </c>
      <c r="I86" s="219">
        <v>456</v>
      </c>
      <c r="J86" s="219">
        <v>498.44</v>
      </c>
      <c r="K86" s="219">
        <v>507.5</v>
      </c>
      <c r="L86" s="219">
        <v>505</v>
      </c>
      <c r="M86" s="219">
        <v>443.5</v>
      </c>
      <c r="N86" s="219">
        <v>494.5</v>
      </c>
      <c r="O86" s="219">
        <v>459.5</v>
      </c>
      <c r="P86" s="219">
        <v>495</v>
      </c>
      <c r="Q86" s="219">
        <v>488</v>
      </c>
      <c r="R86" s="219">
        <v>480</v>
      </c>
      <c r="S86" s="219">
        <v>517</v>
      </c>
      <c r="T86" s="219">
        <v>492.29999999999995</v>
      </c>
      <c r="U86" s="219">
        <v>499.94999999999993</v>
      </c>
      <c r="V86" s="219">
        <v>485</v>
      </c>
      <c r="W86" s="219">
        <v>490</v>
      </c>
      <c r="X86" s="219">
        <v>476.5</v>
      </c>
      <c r="Y86" s="219">
        <v>460</v>
      </c>
      <c r="Z86" s="216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21"/>
    </row>
    <row r="87" spans="1:65">
      <c r="A87" s="29"/>
      <c r="B87" s="3" t="s">
        <v>275</v>
      </c>
      <c r="C87" s="28"/>
      <c r="D87" s="219">
        <v>5.1639777949432224</v>
      </c>
      <c r="E87" s="219">
        <v>14.320148975016519</v>
      </c>
      <c r="F87" s="219">
        <v>6.400520812142295</v>
      </c>
      <c r="G87" s="219">
        <v>6.5853372477547918</v>
      </c>
      <c r="H87" s="219">
        <v>5.0464508980734832</v>
      </c>
      <c r="I87" s="219">
        <v>3.502380143083653</v>
      </c>
      <c r="J87" s="219">
        <v>3.9749603771610387</v>
      </c>
      <c r="K87" s="219">
        <v>10.658330075579384</v>
      </c>
      <c r="L87" s="219">
        <v>4.64758001544892</v>
      </c>
      <c r="M87" s="219">
        <v>3.5777087639996634</v>
      </c>
      <c r="N87" s="219">
        <v>6.6156380392722935</v>
      </c>
      <c r="O87" s="219">
        <v>88.85662608944817</v>
      </c>
      <c r="P87" s="219">
        <v>8.1096650156875434</v>
      </c>
      <c r="Q87" s="219">
        <v>4.2778499272414878</v>
      </c>
      <c r="R87" s="219">
        <v>7.5277265270908096</v>
      </c>
      <c r="S87" s="219">
        <v>7.9916623218618712</v>
      </c>
      <c r="T87" s="219">
        <v>3.761072542063844</v>
      </c>
      <c r="U87" s="219">
        <v>10.148234657646938</v>
      </c>
      <c r="V87" s="219">
        <v>5.4558836742242578</v>
      </c>
      <c r="W87" s="219">
        <v>6.324555320336759</v>
      </c>
      <c r="X87" s="219">
        <v>12.83744522870497</v>
      </c>
      <c r="Y87" s="219">
        <v>4.0824829046386295</v>
      </c>
      <c r="Z87" s="216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21"/>
    </row>
    <row r="88" spans="1:65">
      <c r="A88" s="29"/>
      <c r="B88" s="3" t="s">
        <v>87</v>
      </c>
      <c r="C88" s="28"/>
      <c r="D88" s="13">
        <v>1.0684091989537702E-2</v>
      </c>
      <c r="E88" s="13">
        <v>2.3933396615626493E-2</v>
      </c>
      <c r="F88" s="13">
        <v>1.4541130205548569E-2</v>
      </c>
      <c r="G88" s="13">
        <v>1.447857218267818E-2</v>
      </c>
      <c r="H88" s="13">
        <v>1.5543483258953232E-2</v>
      </c>
      <c r="I88" s="13">
        <v>7.6750477934630816E-3</v>
      </c>
      <c r="J88" s="13">
        <v>7.9656130119556291E-3</v>
      </c>
      <c r="K88" s="13">
        <v>2.0980964715707449E-2</v>
      </c>
      <c r="L88" s="13">
        <v>9.2031287434632073E-3</v>
      </c>
      <c r="M88" s="13">
        <v>8.0760920180579301E-3</v>
      </c>
      <c r="N88" s="13">
        <v>1.341460906915639E-2</v>
      </c>
      <c r="O88" s="13">
        <v>0.21181555682824355</v>
      </c>
      <c r="P88" s="13">
        <v>1.6377647288497225E-2</v>
      </c>
      <c r="Q88" s="13">
        <v>8.7931139306094298E-3</v>
      </c>
      <c r="R88" s="13">
        <v>1.5628497980119328E-2</v>
      </c>
      <c r="S88" s="13">
        <v>1.5497729130953855E-2</v>
      </c>
      <c r="T88" s="13">
        <v>7.6255990444980453E-3</v>
      </c>
      <c r="U88" s="13">
        <v>2.0331710947603054E-2</v>
      </c>
      <c r="V88" s="13">
        <v>1.120688190528776E-2</v>
      </c>
      <c r="W88" s="13">
        <v>1.2907255755789304E-2</v>
      </c>
      <c r="X88" s="13">
        <v>2.7026200481484148E-2</v>
      </c>
      <c r="Y88" s="13">
        <v>8.9072354283024641E-3</v>
      </c>
      <c r="Z88" s="155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3" t="s">
        <v>276</v>
      </c>
      <c r="C89" s="28"/>
      <c r="D89" s="13">
        <v>2.0697924333361595E-3</v>
      </c>
      <c r="E89" s="13">
        <v>0.24049329477092329</v>
      </c>
      <c r="F89" s="13">
        <v>-8.7425406270192685E-2</v>
      </c>
      <c r="G89" s="13">
        <v>-5.7017771189457056E-2</v>
      </c>
      <c r="H89" s="13">
        <v>-0.32688553253098651</v>
      </c>
      <c r="I89" s="13">
        <v>-5.3907899419836314E-2</v>
      </c>
      <c r="J89" s="13">
        <v>3.458177407818197E-2</v>
      </c>
      <c r="K89" s="13">
        <v>5.320990597821007E-2</v>
      </c>
      <c r="L89" s="13">
        <v>4.6990162438968586E-2</v>
      </c>
      <c r="M89" s="13">
        <v>-8.1551204038686986E-2</v>
      </c>
      <c r="N89" s="13">
        <v>2.2456729589738655E-2</v>
      </c>
      <c r="O89" s="13">
        <v>-0.13027252842941128</v>
      </c>
      <c r="P89" s="13">
        <v>2.6603225282566312E-2</v>
      </c>
      <c r="Q89" s="13">
        <v>8.6350772803132081E-3</v>
      </c>
      <c r="R89" s="13">
        <v>-1.3856206440200358E-3</v>
      </c>
      <c r="S89" s="13">
        <v>6.9104806134048902E-2</v>
      </c>
      <c r="T89" s="13">
        <v>2.2560391982059169E-2</v>
      </c>
      <c r="U89" s="13">
        <v>3.4827108406674467E-2</v>
      </c>
      <c r="V89" s="13">
        <v>9.3261598957845582E-3</v>
      </c>
      <c r="W89" s="13">
        <v>1.5891444742761607E-2</v>
      </c>
      <c r="X89" s="13">
        <v>-1.5207272953445372E-2</v>
      </c>
      <c r="Y89" s="13">
        <v>-4.9761403727008768E-2</v>
      </c>
      <c r="Z89" s="155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45" t="s">
        <v>277</v>
      </c>
      <c r="C90" s="46"/>
      <c r="D90" s="44">
        <v>0.15</v>
      </c>
      <c r="E90" s="44">
        <v>4.8899999999999997</v>
      </c>
      <c r="F90" s="44">
        <v>2.04</v>
      </c>
      <c r="G90" s="44">
        <v>1.39</v>
      </c>
      <c r="H90" s="44">
        <v>7.09</v>
      </c>
      <c r="I90" s="44">
        <v>1.33</v>
      </c>
      <c r="J90" s="44">
        <v>0.54</v>
      </c>
      <c r="K90" s="44">
        <v>0.93</v>
      </c>
      <c r="L90" s="44">
        <v>0.8</v>
      </c>
      <c r="M90" s="44">
        <v>1.91</v>
      </c>
      <c r="N90" s="44">
        <v>0.28000000000000003</v>
      </c>
      <c r="O90" s="44">
        <v>2.94</v>
      </c>
      <c r="P90" s="44">
        <v>0.37</v>
      </c>
      <c r="Q90" s="44">
        <v>0.01</v>
      </c>
      <c r="R90" s="44">
        <v>0.22</v>
      </c>
      <c r="S90" s="44">
        <v>1.27</v>
      </c>
      <c r="T90" s="44">
        <v>0.28999999999999998</v>
      </c>
      <c r="U90" s="44">
        <v>0.55000000000000004</v>
      </c>
      <c r="V90" s="44">
        <v>0.01</v>
      </c>
      <c r="W90" s="44">
        <v>0.15</v>
      </c>
      <c r="X90" s="44">
        <v>0.51</v>
      </c>
      <c r="Y90" s="44">
        <v>1.24</v>
      </c>
      <c r="Z90" s="155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BM91" s="55"/>
    </row>
    <row r="92" spans="1:65" ht="15">
      <c r="B92" s="8" t="s">
        <v>565</v>
      </c>
      <c r="BM92" s="27" t="s">
        <v>67</v>
      </c>
    </row>
    <row r="93" spans="1:65" ht="15">
      <c r="A93" s="24" t="s">
        <v>13</v>
      </c>
      <c r="B93" s="18" t="s">
        <v>111</v>
      </c>
      <c r="C93" s="15" t="s">
        <v>112</v>
      </c>
      <c r="D93" s="16" t="s">
        <v>231</v>
      </c>
      <c r="E93" s="17" t="s">
        <v>231</v>
      </c>
      <c r="F93" s="17" t="s">
        <v>231</v>
      </c>
      <c r="G93" s="17" t="s">
        <v>231</v>
      </c>
      <c r="H93" s="17" t="s">
        <v>231</v>
      </c>
      <c r="I93" s="17" t="s">
        <v>231</v>
      </c>
      <c r="J93" s="17" t="s">
        <v>231</v>
      </c>
      <c r="K93" s="17" t="s">
        <v>231</v>
      </c>
      <c r="L93" s="17" t="s">
        <v>231</v>
      </c>
      <c r="M93" s="17" t="s">
        <v>231</v>
      </c>
      <c r="N93" s="17" t="s">
        <v>231</v>
      </c>
      <c r="O93" s="17" t="s">
        <v>231</v>
      </c>
      <c r="P93" s="17" t="s">
        <v>231</v>
      </c>
      <c r="Q93" s="17" t="s">
        <v>231</v>
      </c>
      <c r="R93" s="17" t="s">
        <v>231</v>
      </c>
      <c r="S93" s="17" t="s">
        <v>231</v>
      </c>
      <c r="T93" s="17" t="s">
        <v>231</v>
      </c>
      <c r="U93" s="17" t="s">
        <v>231</v>
      </c>
      <c r="V93" s="17" t="s">
        <v>231</v>
      </c>
      <c r="W93" s="155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</v>
      </c>
    </row>
    <row r="94" spans="1:65">
      <c r="A94" s="29"/>
      <c r="B94" s="19" t="s">
        <v>232</v>
      </c>
      <c r="C94" s="9" t="s">
        <v>232</v>
      </c>
      <c r="D94" s="153" t="s">
        <v>234</v>
      </c>
      <c r="E94" s="154" t="s">
        <v>236</v>
      </c>
      <c r="F94" s="154" t="s">
        <v>237</v>
      </c>
      <c r="G94" s="154" t="s">
        <v>239</v>
      </c>
      <c r="H94" s="154" t="s">
        <v>240</v>
      </c>
      <c r="I94" s="154" t="s">
        <v>242</v>
      </c>
      <c r="J94" s="154" t="s">
        <v>243</v>
      </c>
      <c r="K94" s="154" t="s">
        <v>245</v>
      </c>
      <c r="L94" s="154" t="s">
        <v>246</v>
      </c>
      <c r="M94" s="154" t="s">
        <v>247</v>
      </c>
      <c r="N94" s="154" t="s">
        <v>248</v>
      </c>
      <c r="O94" s="154" t="s">
        <v>249</v>
      </c>
      <c r="P94" s="154" t="s">
        <v>251</v>
      </c>
      <c r="Q94" s="154" t="s">
        <v>252</v>
      </c>
      <c r="R94" s="154" t="s">
        <v>253</v>
      </c>
      <c r="S94" s="154" t="s">
        <v>254</v>
      </c>
      <c r="T94" s="154" t="s">
        <v>262</v>
      </c>
      <c r="U94" s="154" t="s">
        <v>263</v>
      </c>
      <c r="V94" s="154" t="s">
        <v>264</v>
      </c>
      <c r="W94" s="155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 t="s">
        <v>3</v>
      </c>
    </row>
    <row r="95" spans="1:65">
      <c r="A95" s="29"/>
      <c r="B95" s="19"/>
      <c r="C95" s="9"/>
      <c r="D95" s="10" t="s">
        <v>280</v>
      </c>
      <c r="E95" s="11" t="s">
        <v>282</v>
      </c>
      <c r="F95" s="11" t="s">
        <v>282</v>
      </c>
      <c r="G95" s="11" t="s">
        <v>283</v>
      </c>
      <c r="H95" s="11" t="s">
        <v>280</v>
      </c>
      <c r="I95" s="11" t="s">
        <v>283</v>
      </c>
      <c r="J95" s="11" t="s">
        <v>280</v>
      </c>
      <c r="K95" s="11" t="s">
        <v>280</v>
      </c>
      <c r="L95" s="11" t="s">
        <v>283</v>
      </c>
      <c r="M95" s="11" t="s">
        <v>280</v>
      </c>
      <c r="N95" s="11" t="s">
        <v>280</v>
      </c>
      <c r="O95" s="11" t="s">
        <v>283</v>
      </c>
      <c r="P95" s="11" t="s">
        <v>280</v>
      </c>
      <c r="Q95" s="11" t="s">
        <v>280</v>
      </c>
      <c r="R95" s="11" t="s">
        <v>280</v>
      </c>
      <c r="S95" s="11" t="s">
        <v>283</v>
      </c>
      <c r="T95" s="11" t="s">
        <v>280</v>
      </c>
      <c r="U95" s="11" t="s">
        <v>283</v>
      </c>
      <c r="V95" s="11" t="s">
        <v>280</v>
      </c>
      <c r="W95" s="155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2</v>
      </c>
    </row>
    <row r="96" spans="1:65">
      <c r="A96" s="29"/>
      <c r="B96" s="19"/>
      <c r="C96" s="9"/>
      <c r="D96" s="25" t="s">
        <v>324</v>
      </c>
      <c r="E96" s="25" t="s">
        <v>324</v>
      </c>
      <c r="F96" s="25" t="s">
        <v>326</v>
      </c>
      <c r="G96" s="25" t="s">
        <v>326</v>
      </c>
      <c r="H96" s="25" t="s">
        <v>117</v>
      </c>
      <c r="I96" s="25" t="s">
        <v>326</v>
      </c>
      <c r="J96" s="25" t="s">
        <v>324</v>
      </c>
      <c r="K96" s="25" t="s">
        <v>117</v>
      </c>
      <c r="L96" s="25" t="s">
        <v>327</v>
      </c>
      <c r="M96" s="25" t="s">
        <v>326</v>
      </c>
      <c r="N96" s="25" t="s">
        <v>327</v>
      </c>
      <c r="O96" s="25" t="s">
        <v>324</v>
      </c>
      <c r="P96" s="25" t="s">
        <v>326</v>
      </c>
      <c r="Q96" s="25" t="s">
        <v>328</v>
      </c>
      <c r="R96" s="25" t="s">
        <v>324</v>
      </c>
      <c r="S96" s="25" t="s">
        <v>327</v>
      </c>
      <c r="T96" s="25" t="s">
        <v>324</v>
      </c>
      <c r="U96" s="25" t="s">
        <v>324</v>
      </c>
      <c r="V96" s="25" t="s">
        <v>324</v>
      </c>
      <c r="W96" s="155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3</v>
      </c>
    </row>
    <row r="97" spans="1:65">
      <c r="A97" s="29"/>
      <c r="B97" s="18">
        <v>1</v>
      </c>
      <c r="C97" s="14">
        <v>1</v>
      </c>
      <c r="D97" s="21">
        <v>0.98</v>
      </c>
      <c r="E97" s="148" t="s">
        <v>105</v>
      </c>
      <c r="F97" s="21">
        <v>1</v>
      </c>
      <c r="G97" s="21">
        <v>1.1000000000000001</v>
      </c>
      <c r="H97" s="21">
        <v>1.1000000000000001</v>
      </c>
      <c r="I97" s="148" t="s">
        <v>103</v>
      </c>
      <c r="J97" s="21">
        <v>0.91</v>
      </c>
      <c r="K97" s="21">
        <v>0.9900000000000001</v>
      </c>
      <c r="L97" s="21">
        <v>1</v>
      </c>
      <c r="M97" s="21">
        <v>1.0669999999999999</v>
      </c>
      <c r="N97" s="21">
        <v>0.98</v>
      </c>
      <c r="O97" s="148">
        <v>1.4</v>
      </c>
      <c r="P97" s="21">
        <v>1</v>
      </c>
      <c r="Q97" s="21">
        <v>0.9</v>
      </c>
      <c r="R97" s="21">
        <v>1.0900000000000001</v>
      </c>
      <c r="S97" s="21">
        <v>1.07</v>
      </c>
      <c r="T97" s="21">
        <v>1.01</v>
      </c>
      <c r="U97" s="21">
        <v>1.01</v>
      </c>
      <c r="V97" s="21">
        <v>1.03</v>
      </c>
      <c r="W97" s="155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1</v>
      </c>
    </row>
    <row r="98" spans="1:65">
      <c r="A98" s="29"/>
      <c r="B98" s="19">
        <v>1</v>
      </c>
      <c r="C98" s="9">
        <v>2</v>
      </c>
      <c r="D98" s="11">
        <v>1</v>
      </c>
      <c r="E98" s="150" t="s">
        <v>105</v>
      </c>
      <c r="F98" s="11">
        <v>1</v>
      </c>
      <c r="G98" s="11">
        <v>1.2</v>
      </c>
      <c r="H98" s="11">
        <v>1.2</v>
      </c>
      <c r="I98" s="150" t="s">
        <v>103</v>
      </c>
      <c r="J98" s="11">
        <v>0.94</v>
      </c>
      <c r="K98" s="11">
        <v>0.98</v>
      </c>
      <c r="L98" s="11">
        <v>0.9</v>
      </c>
      <c r="M98" s="11">
        <v>1.091</v>
      </c>
      <c r="N98" s="11">
        <v>0.98</v>
      </c>
      <c r="O98" s="150">
        <v>1.2</v>
      </c>
      <c r="P98" s="11">
        <v>1.1000000000000001</v>
      </c>
      <c r="Q98" s="11">
        <v>0.9</v>
      </c>
      <c r="R98" s="11">
        <v>1.05</v>
      </c>
      <c r="S98" s="11">
        <v>1.1100000000000001</v>
      </c>
      <c r="T98" s="11">
        <v>1.05</v>
      </c>
      <c r="U98" s="11">
        <v>0.97000000000000008</v>
      </c>
      <c r="V98" s="11">
        <v>1.04</v>
      </c>
      <c r="W98" s="155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21</v>
      </c>
    </row>
    <row r="99" spans="1:65">
      <c r="A99" s="29"/>
      <c r="B99" s="19">
        <v>1</v>
      </c>
      <c r="C99" s="9">
        <v>3</v>
      </c>
      <c r="D99" s="11">
        <v>1</v>
      </c>
      <c r="E99" s="150" t="s">
        <v>105</v>
      </c>
      <c r="F99" s="11">
        <v>1</v>
      </c>
      <c r="G99" s="11">
        <v>1.1000000000000001</v>
      </c>
      <c r="H99" s="11">
        <v>1.1000000000000001</v>
      </c>
      <c r="I99" s="150" t="s">
        <v>103</v>
      </c>
      <c r="J99" s="11">
        <v>0.92</v>
      </c>
      <c r="K99" s="11">
        <v>0.93</v>
      </c>
      <c r="L99" s="11">
        <v>0.9</v>
      </c>
      <c r="M99" s="11">
        <v>1.0920000000000001</v>
      </c>
      <c r="N99" s="11">
        <v>1</v>
      </c>
      <c r="O99" s="150">
        <v>1.2</v>
      </c>
      <c r="P99" s="11">
        <v>1.1000000000000001</v>
      </c>
      <c r="Q99" s="11">
        <v>1</v>
      </c>
      <c r="R99" s="11">
        <v>0.98</v>
      </c>
      <c r="S99" s="11">
        <v>1.1299999999999999</v>
      </c>
      <c r="T99" s="11">
        <v>0.95</v>
      </c>
      <c r="U99" s="11">
        <v>0.96</v>
      </c>
      <c r="V99" s="11">
        <v>0.94</v>
      </c>
      <c r="W99" s="155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16</v>
      </c>
    </row>
    <row r="100" spans="1:65">
      <c r="A100" s="29"/>
      <c r="B100" s="19">
        <v>1</v>
      </c>
      <c r="C100" s="9">
        <v>4</v>
      </c>
      <c r="D100" s="11">
        <v>0.96</v>
      </c>
      <c r="E100" s="150" t="s">
        <v>105</v>
      </c>
      <c r="F100" s="11">
        <v>1</v>
      </c>
      <c r="G100" s="11">
        <v>1.2</v>
      </c>
      <c r="H100" s="11">
        <v>1.1000000000000001</v>
      </c>
      <c r="I100" s="150" t="s">
        <v>103</v>
      </c>
      <c r="J100" s="11">
        <v>0.93</v>
      </c>
      <c r="K100" s="11">
        <v>0.96</v>
      </c>
      <c r="L100" s="11">
        <v>1</v>
      </c>
      <c r="M100" s="11">
        <v>1.101</v>
      </c>
      <c r="N100" s="11">
        <v>0.96</v>
      </c>
      <c r="O100" s="150">
        <v>1.2</v>
      </c>
      <c r="P100" s="11">
        <v>1.1000000000000001</v>
      </c>
      <c r="Q100" s="11">
        <v>1.1000000000000001</v>
      </c>
      <c r="R100" s="11">
        <v>1.05</v>
      </c>
      <c r="S100" s="11">
        <v>1.1100000000000001</v>
      </c>
      <c r="T100" s="11">
        <v>0.89</v>
      </c>
      <c r="U100" s="11">
        <v>1</v>
      </c>
      <c r="V100" s="11">
        <v>1.01</v>
      </c>
      <c r="W100" s="155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1.0145416666666667</v>
      </c>
    </row>
    <row r="101" spans="1:65">
      <c r="A101" s="29"/>
      <c r="B101" s="19">
        <v>1</v>
      </c>
      <c r="C101" s="9">
        <v>5</v>
      </c>
      <c r="D101" s="11">
        <v>0.9900000000000001</v>
      </c>
      <c r="E101" s="150" t="s">
        <v>105</v>
      </c>
      <c r="F101" s="11">
        <v>1</v>
      </c>
      <c r="G101" s="11">
        <v>1</v>
      </c>
      <c r="H101" s="11">
        <v>1</v>
      </c>
      <c r="I101" s="150" t="s">
        <v>103</v>
      </c>
      <c r="J101" s="11">
        <v>0.89</v>
      </c>
      <c r="K101" s="11">
        <v>1.04</v>
      </c>
      <c r="L101" s="11">
        <v>0.9</v>
      </c>
      <c r="M101" s="11">
        <v>1.083</v>
      </c>
      <c r="N101" s="11">
        <v>1</v>
      </c>
      <c r="O101" s="150">
        <v>1.3</v>
      </c>
      <c r="P101" s="11">
        <v>1</v>
      </c>
      <c r="Q101" s="11">
        <v>1.1000000000000001</v>
      </c>
      <c r="R101" s="11">
        <v>1.01</v>
      </c>
      <c r="S101" s="11">
        <v>1.1200000000000001</v>
      </c>
      <c r="T101" s="11">
        <v>0.97000000000000008</v>
      </c>
      <c r="U101" s="11">
        <v>0.94</v>
      </c>
      <c r="V101" s="11">
        <v>0.91</v>
      </c>
      <c r="W101" s="155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79</v>
      </c>
    </row>
    <row r="102" spans="1:65">
      <c r="A102" s="29"/>
      <c r="B102" s="19">
        <v>1</v>
      </c>
      <c r="C102" s="9">
        <v>6</v>
      </c>
      <c r="D102" s="11">
        <v>1</v>
      </c>
      <c r="E102" s="150" t="s">
        <v>105</v>
      </c>
      <c r="F102" s="11">
        <v>0.9</v>
      </c>
      <c r="G102" s="11">
        <v>1.1000000000000001</v>
      </c>
      <c r="H102" s="11">
        <v>1.2</v>
      </c>
      <c r="I102" s="150" t="s">
        <v>103</v>
      </c>
      <c r="J102" s="11">
        <v>0.95</v>
      </c>
      <c r="K102" s="11">
        <v>1</v>
      </c>
      <c r="L102" s="11">
        <v>1</v>
      </c>
      <c r="M102" s="11">
        <v>1.0720000000000001</v>
      </c>
      <c r="N102" s="11">
        <v>0.96</v>
      </c>
      <c r="O102" s="150">
        <v>1.2</v>
      </c>
      <c r="P102" s="11">
        <v>1</v>
      </c>
      <c r="Q102" s="11">
        <v>0.9</v>
      </c>
      <c r="R102" s="11">
        <v>1.01</v>
      </c>
      <c r="S102" s="11">
        <v>1.06</v>
      </c>
      <c r="T102" s="11">
        <v>0.94</v>
      </c>
      <c r="U102" s="11">
        <v>1.03</v>
      </c>
      <c r="V102" s="11">
        <v>1</v>
      </c>
      <c r="W102" s="155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20" t="s">
        <v>273</v>
      </c>
      <c r="C103" s="12"/>
      <c r="D103" s="22">
        <v>0.98833333333333329</v>
      </c>
      <c r="E103" s="22" t="s">
        <v>690</v>
      </c>
      <c r="F103" s="22">
        <v>0.98333333333333339</v>
      </c>
      <c r="G103" s="22">
        <v>1.1166666666666665</v>
      </c>
      <c r="H103" s="22">
        <v>1.1166666666666667</v>
      </c>
      <c r="I103" s="22" t="s">
        <v>690</v>
      </c>
      <c r="J103" s="22">
        <v>0.92333333333333334</v>
      </c>
      <c r="K103" s="22">
        <v>0.98333333333333339</v>
      </c>
      <c r="L103" s="22">
        <v>0.95000000000000007</v>
      </c>
      <c r="M103" s="22">
        <v>1.0843333333333334</v>
      </c>
      <c r="N103" s="22">
        <v>0.98</v>
      </c>
      <c r="O103" s="22">
        <v>1.25</v>
      </c>
      <c r="P103" s="22">
        <v>1.05</v>
      </c>
      <c r="Q103" s="22">
        <v>0.98333333333333339</v>
      </c>
      <c r="R103" s="22">
        <v>1.0316666666666665</v>
      </c>
      <c r="S103" s="22">
        <v>1.0999999999999999</v>
      </c>
      <c r="T103" s="22">
        <v>0.96833333333333338</v>
      </c>
      <c r="U103" s="22">
        <v>0.98499999999999999</v>
      </c>
      <c r="V103" s="22">
        <v>0.9883333333333334</v>
      </c>
      <c r="W103" s="155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274</v>
      </c>
      <c r="C104" s="28"/>
      <c r="D104" s="11">
        <v>0.99500000000000011</v>
      </c>
      <c r="E104" s="11" t="s">
        <v>690</v>
      </c>
      <c r="F104" s="11">
        <v>1</v>
      </c>
      <c r="G104" s="11">
        <v>1.1000000000000001</v>
      </c>
      <c r="H104" s="11">
        <v>1.1000000000000001</v>
      </c>
      <c r="I104" s="11" t="s">
        <v>690</v>
      </c>
      <c r="J104" s="11">
        <v>0.92500000000000004</v>
      </c>
      <c r="K104" s="11">
        <v>0.9850000000000001</v>
      </c>
      <c r="L104" s="11">
        <v>0.95</v>
      </c>
      <c r="M104" s="11">
        <v>1.087</v>
      </c>
      <c r="N104" s="11">
        <v>0.98</v>
      </c>
      <c r="O104" s="11">
        <v>1.2</v>
      </c>
      <c r="P104" s="11">
        <v>1.05</v>
      </c>
      <c r="Q104" s="11">
        <v>0.95</v>
      </c>
      <c r="R104" s="11">
        <v>1.03</v>
      </c>
      <c r="S104" s="11">
        <v>1.1100000000000001</v>
      </c>
      <c r="T104" s="11">
        <v>0.96</v>
      </c>
      <c r="U104" s="11">
        <v>0.9850000000000001</v>
      </c>
      <c r="V104" s="11">
        <v>1.0049999999999999</v>
      </c>
      <c r="W104" s="155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3" t="s">
        <v>275</v>
      </c>
      <c r="C105" s="28"/>
      <c r="D105" s="23">
        <v>1.6020819787597236E-2</v>
      </c>
      <c r="E105" s="23" t="s">
        <v>690</v>
      </c>
      <c r="F105" s="23">
        <v>4.0824829046386291E-2</v>
      </c>
      <c r="G105" s="23">
        <v>7.527726527090807E-2</v>
      </c>
      <c r="H105" s="23">
        <v>7.527726527090807E-2</v>
      </c>
      <c r="I105" s="23" t="s">
        <v>690</v>
      </c>
      <c r="J105" s="23">
        <v>2.1602468994692842E-2</v>
      </c>
      <c r="K105" s="23">
        <v>3.7237973450050518E-2</v>
      </c>
      <c r="L105" s="23">
        <v>5.4772255750516599E-2</v>
      </c>
      <c r="M105" s="23">
        <v>1.2925427136720347E-2</v>
      </c>
      <c r="N105" s="23">
        <v>1.7888543819998333E-2</v>
      </c>
      <c r="O105" s="23">
        <v>8.3666002653407553E-2</v>
      </c>
      <c r="P105" s="23">
        <v>5.4772255750516662E-2</v>
      </c>
      <c r="Q105" s="23">
        <v>9.8319208025017549E-2</v>
      </c>
      <c r="R105" s="23">
        <v>3.92003401345788E-2</v>
      </c>
      <c r="S105" s="23">
        <v>2.8284271247461881E-2</v>
      </c>
      <c r="T105" s="23">
        <v>5.6005952064639243E-2</v>
      </c>
      <c r="U105" s="23">
        <v>3.3911649915626361E-2</v>
      </c>
      <c r="V105" s="23">
        <v>5.1929439306299736E-2</v>
      </c>
      <c r="W105" s="207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56"/>
    </row>
    <row r="106" spans="1:65">
      <c r="A106" s="29"/>
      <c r="B106" s="3" t="s">
        <v>87</v>
      </c>
      <c r="C106" s="28"/>
      <c r="D106" s="13">
        <v>1.6209935704145601E-2</v>
      </c>
      <c r="E106" s="13" t="s">
        <v>690</v>
      </c>
      <c r="F106" s="13">
        <v>4.1516775301409785E-2</v>
      </c>
      <c r="G106" s="13">
        <v>6.7412476362007243E-2</v>
      </c>
      <c r="H106" s="13">
        <v>6.7412476362007229E-2</v>
      </c>
      <c r="I106" s="13" t="s">
        <v>690</v>
      </c>
      <c r="J106" s="13">
        <v>2.3396175806526542E-2</v>
      </c>
      <c r="K106" s="13">
        <v>3.7869125542424255E-2</v>
      </c>
      <c r="L106" s="13">
        <v>5.7655006053175362E-2</v>
      </c>
      <c r="M106" s="13">
        <v>1.1920160285939452E-2</v>
      </c>
      <c r="N106" s="13">
        <v>1.8253616142855443E-2</v>
      </c>
      <c r="O106" s="13">
        <v>6.6932802122726037E-2</v>
      </c>
      <c r="P106" s="13">
        <v>5.2164053095730155E-2</v>
      </c>
      <c r="Q106" s="13">
        <v>9.9985635279678853E-2</v>
      </c>
      <c r="R106" s="13">
        <v>3.7997098676489954E-2</v>
      </c>
      <c r="S106" s="13">
        <v>2.5712973861328984E-2</v>
      </c>
      <c r="T106" s="13">
        <v>5.7837472011675634E-2</v>
      </c>
      <c r="U106" s="13">
        <v>3.4428070980331335E-2</v>
      </c>
      <c r="V106" s="13">
        <v>5.2542434373996361E-2</v>
      </c>
      <c r="W106" s="155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3" t="s">
        <v>276</v>
      </c>
      <c r="C107" s="28"/>
      <c r="D107" s="13">
        <v>-2.5832683067066431E-2</v>
      </c>
      <c r="E107" s="13" t="s">
        <v>690</v>
      </c>
      <c r="F107" s="13">
        <v>-3.0761016879543246E-2</v>
      </c>
      <c r="G107" s="13">
        <v>0.10066121811984052</v>
      </c>
      <c r="H107" s="13">
        <v>0.10066121811984075</v>
      </c>
      <c r="I107" s="13" t="s">
        <v>690</v>
      </c>
      <c r="J107" s="13">
        <v>-8.9901022629266136E-2</v>
      </c>
      <c r="K107" s="13">
        <v>-3.0761016879543246E-2</v>
      </c>
      <c r="L107" s="13">
        <v>-6.3616575629389271E-2</v>
      </c>
      <c r="M107" s="13">
        <v>6.8791326132490171E-2</v>
      </c>
      <c r="N107" s="13">
        <v>-3.4046572754527937E-2</v>
      </c>
      <c r="O107" s="13">
        <v>0.23208345311922463</v>
      </c>
      <c r="P107" s="13">
        <v>3.4950100620148694E-2</v>
      </c>
      <c r="Q107" s="13">
        <v>-3.0761016879543246E-2</v>
      </c>
      <c r="R107" s="13">
        <v>1.6879543307733114E-2</v>
      </c>
      <c r="S107" s="13">
        <v>8.423343874491751E-2</v>
      </c>
      <c r="T107" s="13">
        <v>-4.5546018316973913E-2</v>
      </c>
      <c r="U107" s="13">
        <v>-2.9118238942051011E-2</v>
      </c>
      <c r="V107" s="13">
        <v>-2.583268306706632E-2</v>
      </c>
      <c r="W107" s="155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45" t="s">
        <v>277</v>
      </c>
      <c r="C108" s="46"/>
      <c r="D108" s="44">
        <v>0</v>
      </c>
      <c r="E108" s="44">
        <v>23.52</v>
      </c>
      <c r="F108" s="44">
        <v>0.08</v>
      </c>
      <c r="G108" s="44">
        <v>2</v>
      </c>
      <c r="H108" s="44">
        <v>2</v>
      </c>
      <c r="I108" s="44">
        <v>7.6</v>
      </c>
      <c r="J108" s="44">
        <v>1.01</v>
      </c>
      <c r="K108" s="44">
        <v>0.08</v>
      </c>
      <c r="L108" s="44">
        <v>0.6</v>
      </c>
      <c r="M108" s="44">
        <v>1.49</v>
      </c>
      <c r="N108" s="44">
        <v>0.13</v>
      </c>
      <c r="O108" s="44">
        <v>4.07</v>
      </c>
      <c r="P108" s="44">
        <v>0.96</v>
      </c>
      <c r="Q108" s="44">
        <v>0.08</v>
      </c>
      <c r="R108" s="44">
        <v>0.67</v>
      </c>
      <c r="S108" s="44">
        <v>1.74</v>
      </c>
      <c r="T108" s="44">
        <v>0.31</v>
      </c>
      <c r="U108" s="44">
        <v>0.05</v>
      </c>
      <c r="V108" s="44">
        <v>0</v>
      </c>
      <c r="W108" s="155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BM109" s="55"/>
    </row>
    <row r="110" spans="1:65" ht="15">
      <c r="B110" s="8" t="s">
        <v>566</v>
      </c>
      <c r="BM110" s="27" t="s">
        <v>67</v>
      </c>
    </row>
    <row r="111" spans="1:65" ht="15">
      <c r="A111" s="24" t="s">
        <v>16</v>
      </c>
      <c r="B111" s="18" t="s">
        <v>111</v>
      </c>
      <c r="C111" s="15" t="s">
        <v>112</v>
      </c>
      <c r="D111" s="16" t="s">
        <v>231</v>
      </c>
      <c r="E111" s="17" t="s">
        <v>231</v>
      </c>
      <c r="F111" s="17" t="s">
        <v>231</v>
      </c>
      <c r="G111" s="17" t="s">
        <v>231</v>
      </c>
      <c r="H111" s="17" t="s">
        <v>231</v>
      </c>
      <c r="I111" s="17" t="s">
        <v>231</v>
      </c>
      <c r="J111" s="17" t="s">
        <v>231</v>
      </c>
      <c r="K111" s="17" t="s">
        <v>231</v>
      </c>
      <c r="L111" s="17" t="s">
        <v>231</v>
      </c>
      <c r="M111" s="17" t="s">
        <v>231</v>
      </c>
      <c r="N111" s="17" t="s">
        <v>231</v>
      </c>
      <c r="O111" s="17" t="s">
        <v>231</v>
      </c>
      <c r="P111" s="17" t="s">
        <v>231</v>
      </c>
      <c r="Q111" s="17" t="s">
        <v>231</v>
      </c>
      <c r="R111" s="17" t="s">
        <v>231</v>
      </c>
      <c r="S111" s="17" t="s">
        <v>231</v>
      </c>
      <c r="T111" s="17" t="s">
        <v>231</v>
      </c>
      <c r="U111" s="17" t="s">
        <v>231</v>
      </c>
      <c r="V111" s="17" t="s">
        <v>231</v>
      </c>
      <c r="W111" s="17" t="s">
        <v>231</v>
      </c>
      <c r="X111" s="17" t="s">
        <v>231</v>
      </c>
      <c r="Y111" s="17" t="s">
        <v>231</v>
      </c>
      <c r="Z111" s="17" t="s">
        <v>231</v>
      </c>
      <c r="AA111" s="17" t="s">
        <v>231</v>
      </c>
      <c r="AB111" s="155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>
        <v>1</v>
      </c>
    </row>
    <row r="112" spans="1:65">
      <c r="A112" s="29"/>
      <c r="B112" s="19" t="s">
        <v>232</v>
      </c>
      <c r="C112" s="9" t="s">
        <v>232</v>
      </c>
      <c r="D112" s="153" t="s">
        <v>234</v>
      </c>
      <c r="E112" s="154" t="s">
        <v>235</v>
      </c>
      <c r="F112" s="154" t="s">
        <v>236</v>
      </c>
      <c r="G112" s="154" t="s">
        <v>237</v>
      </c>
      <c r="H112" s="154" t="s">
        <v>239</v>
      </c>
      <c r="I112" s="154" t="s">
        <v>240</v>
      </c>
      <c r="J112" s="154" t="s">
        <v>241</v>
      </c>
      <c r="K112" s="154" t="s">
        <v>242</v>
      </c>
      <c r="L112" s="154" t="s">
        <v>243</v>
      </c>
      <c r="M112" s="154" t="s">
        <v>245</v>
      </c>
      <c r="N112" s="154" t="s">
        <v>246</v>
      </c>
      <c r="O112" s="154" t="s">
        <v>247</v>
      </c>
      <c r="P112" s="154" t="s">
        <v>248</v>
      </c>
      <c r="Q112" s="154" t="s">
        <v>249</v>
      </c>
      <c r="R112" s="154" t="s">
        <v>251</v>
      </c>
      <c r="S112" s="154" t="s">
        <v>252</v>
      </c>
      <c r="T112" s="154" t="s">
        <v>253</v>
      </c>
      <c r="U112" s="154" t="s">
        <v>254</v>
      </c>
      <c r="V112" s="154" t="s">
        <v>256</v>
      </c>
      <c r="W112" s="154" t="s">
        <v>260</v>
      </c>
      <c r="X112" s="154" t="s">
        <v>261</v>
      </c>
      <c r="Y112" s="154" t="s">
        <v>262</v>
      </c>
      <c r="Z112" s="154" t="s">
        <v>263</v>
      </c>
      <c r="AA112" s="154" t="s">
        <v>264</v>
      </c>
      <c r="AB112" s="155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 t="s">
        <v>3</v>
      </c>
    </row>
    <row r="113" spans="1:65">
      <c r="A113" s="29"/>
      <c r="B113" s="19"/>
      <c r="C113" s="9"/>
      <c r="D113" s="10" t="s">
        <v>280</v>
      </c>
      <c r="E113" s="11" t="s">
        <v>280</v>
      </c>
      <c r="F113" s="11" t="s">
        <v>282</v>
      </c>
      <c r="G113" s="11" t="s">
        <v>283</v>
      </c>
      <c r="H113" s="11" t="s">
        <v>283</v>
      </c>
      <c r="I113" s="11" t="s">
        <v>280</v>
      </c>
      <c r="J113" s="11" t="s">
        <v>280</v>
      </c>
      <c r="K113" s="11" t="s">
        <v>283</v>
      </c>
      <c r="L113" s="11" t="s">
        <v>280</v>
      </c>
      <c r="M113" s="11" t="s">
        <v>280</v>
      </c>
      <c r="N113" s="11" t="s">
        <v>283</v>
      </c>
      <c r="O113" s="11" t="s">
        <v>280</v>
      </c>
      <c r="P113" s="11" t="s">
        <v>280</v>
      </c>
      <c r="Q113" s="11" t="s">
        <v>283</v>
      </c>
      <c r="R113" s="11" t="s">
        <v>280</v>
      </c>
      <c r="S113" s="11" t="s">
        <v>280</v>
      </c>
      <c r="T113" s="11" t="s">
        <v>280</v>
      </c>
      <c r="U113" s="11" t="s">
        <v>283</v>
      </c>
      <c r="V113" s="11" t="s">
        <v>280</v>
      </c>
      <c r="W113" s="11" t="s">
        <v>280</v>
      </c>
      <c r="X113" s="11" t="s">
        <v>283</v>
      </c>
      <c r="Y113" s="11" t="s">
        <v>280</v>
      </c>
      <c r="Z113" s="11" t="s">
        <v>283</v>
      </c>
      <c r="AA113" s="11" t="s">
        <v>280</v>
      </c>
      <c r="AB113" s="155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2</v>
      </c>
    </row>
    <row r="114" spans="1:65">
      <c r="A114" s="29"/>
      <c r="B114" s="19"/>
      <c r="C114" s="9"/>
      <c r="D114" s="25" t="s">
        <v>324</v>
      </c>
      <c r="E114" s="25" t="s">
        <v>325</v>
      </c>
      <c r="F114" s="25" t="s">
        <v>324</v>
      </c>
      <c r="G114" s="25" t="s">
        <v>326</v>
      </c>
      <c r="H114" s="25" t="s">
        <v>326</v>
      </c>
      <c r="I114" s="25" t="s">
        <v>117</v>
      </c>
      <c r="J114" s="25" t="s">
        <v>269</v>
      </c>
      <c r="K114" s="25" t="s">
        <v>326</v>
      </c>
      <c r="L114" s="25" t="s">
        <v>324</v>
      </c>
      <c r="M114" s="25" t="s">
        <v>117</v>
      </c>
      <c r="N114" s="25" t="s">
        <v>327</v>
      </c>
      <c r="O114" s="25" t="s">
        <v>326</v>
      </c>
      <c r="P114" s="25" t="s">
        <v>327</v>
      </c>
      <c r="Q114" s="25" t="s">
        <v>324</v>
      </c>
      <c r="R114" s="25" t="s">
        <v>326</v>
      </c>
      <c r="S114" s="25" t="s">
        <v>328</v>
      </c>
      <c r="T114" s="25" t="s">
        <v>324</v>
      </c>
      <c r="U114" s="25" t="s">
        <v>327</v>
      </c>
      <c r="V114" s="25" t="s">
        <v>116</v>
      </c>
      <c r="W114" s="25" t="s">
        <v>324</v>
      </c>
      <c r="X114" s="25" t="s">
        <v>329</v>
      </c>
      <c r="Y114" s="25" t="s">
        <v>324</v>
      </c>
      <c r="Z114" s="25" t="s">
        <v>324</v>
      </c>
      <c r="AA114" s="25" t="s">
        <v>324</v>
      </c>
      <c r="AB114" s="155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3</v>
      </c>
    </row>
    <row r="115" spans="1:65">
      <c r="A115" s="29"/>
      <c r="B115" s="18">
        <v>1</v>
      </c>
      <c r="C115" s="14">
        <v>1</v>
      </c>
      <c r="D115" s="21">
        <v>0.17</v>
      </c>
      <c r="E115" s="21">
        <v>0.16</v>
      </c>
      <c r="F115" s="148" t="s">
        <v>105</v>
      </c>
      <c r="G115" s="21">
        <v>0.17</v>
      </c>
      <c r="H115" s="148">
        <v>0.24</v>
      </c>
      <c r="I115" s="148">
        <v>0.1</v>
      </c>
      <c r="J115" s="148">
        <v>0.1</v>
      </c>
      <c r="K115" s="21">
        <v>0.2</v>
      </c>
      <c r="L115" s="21">
        <v>0.16</v>
      </c>
      <c r="M115" s="21">
        <v>0.17</v>
      </c>
      <c r="N115" s="21">
        <v>0.17</v>
      </c>
      <c r="O115" s="21">
        <v>0.14699999999999999</v>
      </c>
      <c r="P115" s="21">
        <v>0.16</v>
      </c>
      <c r="Q115" s="21">
        <v>0.17</v>
      </c>
      <c r="R115" s="21">
        <v>0.14000000000000001</v>
      </c>
      <c r="S115" s="148">
        <v>0.2</v>
      </c>
      <c r="T115" s="21">
        <v>0.16</v>
      </c>
      <c r="U115" s="21">
        <v>0.15</v>
      </c>
      <c r="V115" s="21">
        <v>0.18</v>
      </c>
      <c r="W115" s="21">
        <v>0.16</v>
      </c>
      <c r="X115" s="148" t="s">
        <v>105</v>
      </c>
      <c r="Y115" s="21">
        <v>0.17</v>
      </c>
      <c r="Z115" s="21">
        <v>0.16</v>
      </c>
      <c r="AA115" s="21">
        <v>0.17</v>
      </c>
      <c r="AB115" s="155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1</v>
      </c>
    </row>
    <row r="116" spans="1:65">
      <c r="A116" s="29"/>
      <c r="B116" s="19">
        <v>1</v>
      </c>
      <c r="C116" s="9">
        <v>2</v>
      </c>
      <c r="D116" s="11">
        <v>0.17</v>
      </c>
      <c r="E116" s="11">
        <v>0.16</v>
      </c>
      <c r="F116" s="150" t="s">
        <v>105</v>
      </c>
      <c r="G116" s="11">
        <v>0.17</v>
      </c>
      <c r="H116" s="150">
        <v>0.24</v>
      </c>
      <c r="I116" s="150">
        <v>0.1</v>
      </c>
      <c r="J116" s="150">
        <v>0.1</v>
      </c>
      <c r="K116" s="11">
        <v>0.2</v>
      </c>
      <c r="L116" s="11">
        <v>0.17</v>
      </c>
      <c r="M116" s="11">
        <v>0.16</v>
      </c>
      <c r="N116" s="11">
        <v>0.17</v>
      </c>
      <c r="O116" s="11">
        <v>0.152</v>
      </c>
      <c r="P116" s="11">
        <v>0.16</v>
      </c>
      <c r="Q116" s="11">
        <v>0.16</v>
      </c>
      <c r="R116" s="11">
        <v>0.14000000000000001</v>
      </c>
      <c r="S116" s="150">
        <v>0.2</v>
      </c>
      <c r="T116" s="11">
        <v>0.16</v>
      </c>
      <c r="U116" s="11">
        <v>0.15</v>
      </c>
      <c r="V116" s="11">
        <v>0.17</v>
      </c>
      <c r="W116" s="11">
        <v>0.16</v>
      </c>
      <c r="X116" s="150" t="s">
        <v>105</v>
      </c>
      <c r="Y116" s="11">
        <v>0.16</v>
      </c>
      <c r="Z116" s="11">
        <v>0.16</v>
      </c>
      <c r="AA116" s="11">
        <v>0.15</v>
      </c>
      <c r="AB116" s="155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22</v>
      </c>
    </row>
    <row r="117" spans="1:65">
      <c r="A117" s="29"/>
      <c r="B117" s="19">
        <v>1</v>
      </c>
      <c r="C117" s="9">
        <v>3</v>
      </c>
      <c r="D117" s="11">
        <v>0.17</v>
      </c>
      <c r="E117" s="11">
        <v>0.14000000000000001</v>
      </c>
      <c r="F117" s="150" t="s">
        <v>105</v>
      </c>
      <c r="G117" s="11">
        <v>0.17</v>
      </c>
      <c r="H117" s="150">
        <v>0.22</v>
      </c>
      <c r="I117" s="150">
        <v>0.1</v>
      </c>
      <c r="J117" s="150" t="s">
        <v>106</v>
      </c>
      <c r="K117" s="151">
        <v>0.1</v>
      </c>
      <c r="L117" s="11">
        <v>0.16</v>
      </c>
      <c r="M117" s="11">
        <v>0.17</v>
      </c>
      <c r="N117" s="11">
        <v>0.17</v>
      </c>
      <c r="O117" s="11">
        <v>0.155</v>
      </c>
      <c r="P117" s="11">
        <v>0.16</v>
      </c>
      <c r="Q117" s="11">
        <v>0.17</v>
      </c>
      <c r="R117" s="11">
        <v>0.14000000000000001</v>
      </c>
      <c r="S117" s="150">
        <v>0.2</v>
      </c>
      <c r="T117" s="11">
        <v>0.16</v>
      </c>
      <c r="U117" s="11">
        <v>0.14000000000000001</v>
      </c>
      <c r="V117" s="11">
        <v>0.18</v>
      </c>
      <c r="W117" s="11">
        <v>0.15</v>
      </c>
      <c r="X117" s="150" t="s">
        <v>105</v>
      </c>
      <c r="Y117" s="11">
        <v>0.16</v>
      </c>
      <c r="Z117" s="11">
        <v>0.16</v>
      </c>
      <c r="AA117" s="11">
        <v>0.16</v>
      </c>
      <c r="AB117" s="155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16</v>
      </c>
    </row>
    <row r="118" spans="1:65">
      <c r="A118" s="29"/>
      <c r="B118" s="19">
        <v>1</v>
      </c>
      <c r="C118" s="9">
        <v>4</v>
      </c>
      <c r="D118" s="11">
        <v>0.16</v>
      </c>
      <c r="E118" s="11">
        <v>0.16</v>
      </c>
      <c r="F118" s="150" t="s">
        <v>105</v>
      </c>
      <c r="G118" s="11">
        <v>0.16</v>
      </c>
      <c r="H118" s="150">
        <v>0.26</v>
      </c>
      <c r="I118" s="150">
        <v>0.1</v>
      </c>
      <c r="J118" s="150" t="s">
        <v>106</v>
      </c>
      <c r="K118" s="11">
        <v>0.2</v>
      </c>
      <c r="L118" s="11">
        <v>0.17</v>
      </c>
      <c r="M118" s="11">
        <v>0.17</v>
      </c>
      <c r="N118" s="11">
        <v>0.16</v>
      </c>
      <c r="O118" s="11">
        <v>0.152</v>
      </c>
      <c r="P118" s="11">
        <v>0.17</v>
      </c>
      <c r="Q118" s="11">
        <v>0.17</v>
      </c>
      <c r="R118" s="11">
        <v>0.14000000000000001</v>
      </c>
      <c r="S118" s="150">
        <v>0.2</v>
      </c>
      <c r="T118" s="11">
        <v>0.16</v>
      </c>
      <c r="U118" s="11">
        <v>0.15</v>
      </c>
      <c r="V118" s="11">
        <v>0.17</v>
      </c>
      <c r="W118" s="11">
        <v>0.16</v>
      </c>
      <c r="X118" s="150" t="s">
        <v>105</v>
      </c>
      <c r="Y118" s="11">
        <v>0.17</v>
      </c>
      <c r="Z118" s="11">
        <v>0.17</v>
      </c>
      <c r="AA118" s="11">
        <v>0.16</v>
      </c>
      <c r="AB118" s="155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0.16301851851851856</v>
      </c>
    </row>
    <row r="119" spans="1:65">
      <c r="A119" s="29"/>
      <c r="B119" s="19">
        <v>1</v>
      </c>
      <c r="C119" s="9">
        <v>5</v>
      </c>
      <c r="D119" s="11">
        <v>0.17</v>
      </c>
      <c r="E119" s="11">
        <v>0.14000000000000001</v>
      </c>
      <c r="F119" s="150" t="s">
        <v>105</v>
      </c>
      <c r="G119" s="11">
        <v>0.17</v>
      </c>
      <c r="H119" s="150">
        <v>0.19</v>
      </c>
      <c r="I119" s="150">
        <v>0.1</v>
      </c>
      <c r="J119" s="150">
        <v>0.1</v>
      </c>
      <c r="K119" s="11">
        <v>0.2</v>
      </c>
      <c r="L119" s="11">
        <v>0.16</v>
      </c>
      <c r="M119" s="11">
        <v>0.18</v>
      </c>
      <c r="N119" s="11">
        <v>0.16</v>
      </c>
      <c r="O119" s="11">
        <v>0.151</v>
      </c>
      <c r="P119" s="11">
        <v>0.16</v>
      </c>
      <c r="Q119" s="11">
        <v>0.17</v>
      </c>
      <c r="R119" s="11">
        <v>0.15</v>
      </c>
      <c r="S119" s="150">
        <v>0.2</v>
      </c>
      <c r="T119" s="11">
        <v>0.16</v>
      </c>
      <c r="U119" s="11">
        <v>0.15</v>
      </c>
      <c r="V119" s="11">
        <v>0.18</v>
      </c>
      <c r="W119" s="11">
        <v>0.16</v>
      </c>
      <c r="X119" s="150" t="s">
        <v>105</v>
      </c>
      <c r="Y119" s="11">
        <v>0.16</v>
      </c>
      <c r="Z119" s="11">
        <v>0.16</v>
      </c>
      <c r="AA119" s="11">
        <v>0.15</v>
      </c>
      <c r="AB119" s="155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80</v>
      </c>
    </row>
    <row r="120" spans="1:65">
      <c r="A120" s="29"/>
      <c r="B120" s="19">
        <v>1</v>
      </c>
      <c r="C120" s="9">
        <v>6</v>
      </c>
      <c r="D120" s="11">
        <v>0.17</v>
      </c>
      <c r="E120" s="11">
        <v>0.16</v>
      </c>
      <c r="F120" s="150" t="s">
        <v>105</v>
      </c>
      <c r="G120" s="11">
        <v>0.17</v>
      </c>
      <c r="H120" s="150">
        <v>0.2</v>
      </c>
      <c r="I120" s="150">
        <v>0.2</v>
      </c>
      <c r="J120" s="150" t="s">
        <v>106</v>
      </c>
      <c r="K120" s="11">
        <v>0.2</v>
      </c>
      <c r="L120" s="11">
        <v>0.17</v>
      </c>
      <c r="M120" s="11">
        <v>0.18</v>
      </c>
      <c r="N120" s="11">
        <v>0.16</v>
      </c>
      <c r="O120" s="11">
        <v>0.14899999999999999</v>
      </c>
      <c r="P120" s="11">
        <v>0.16</v>
      </c>
      <c r="Q120" s="11">
        <v>0.16</v>
      </c>
      <c r="R120" s="11">
        <v>0.14000000000000001</v>
      </c>
      <c r="S120" s="150">
        <v>0.2</v>
      </c>
      <c r="T120" s="11">
        <v>0.15</v>
      </c>
      <c r="U120" s="11">
        <v>0.14000000000000001</v>
      </c>
      <c r="V120" s="11">
        <v>0.18</v>
      </c>
      <c r="W120" s="11">
        <v>0.15</v>
      </c>
      <c r="X120" s="150" t="s">
        <v>105</v>
      </c>
      <c r="Y120" s="11">
        <v>0.16</v>
      </c>
      <c r="Z120" s="11">
        <v>0.17</v>
      </c>
      <c r="AA120" s="11">
        <v>0.15</v>
      </c>
      <c r="AB120" s="155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20" t="s">
        <v>273</v>
      </c>
      <c r="C121" s="12"/>
      <c r="D121" s="22">
        <v>0.16833333333333333</v>
      </c>
      <c r="E121" s="22">
        <v>0.15333333333333335</v>
      </c>
      <c r="F121" s="22" t="s">
        <v>690</v>
      </c>
      <c r="G121" s="22">
        <v>0.16833333333333333</v>
      </c>
      <c r="H121" s="22">
        <v>0.22499999999999998</v>
      </c>
      <c r="I121" s="22">
        <v>0.11666666666666665</v>
      </c>
      <c r="J121" s="22">
        <v>0.10000000000000002</v>
      </c>
      <c r="K121" s="22">
        <v>0.18333333333333332</v>
      </c>
      <c r="L121" s="22">
        <v>0.16500000000000001</v>
      </c>
      <c r="M121" s="22">
        <v>0.17166666666666666</v>
      </c>
      <c r="N121" s="22">
        <v>0.16500000000000001</v>
      </c>
      <c r="O121" s="22">
        <v>0.151</v>
      </c>
      <c r="P121" s="22">
        <v>0.16166666666666668</v>
      </c>
      <c r="Q121" s="22">
        <v>0.16666666666666666</v>
      </c>
      <c r="R121" s="22">
        <v>0.14166666666666669</v>
      </c>
      <c r="S121" s="22">
        <v>0.19999999999999998</v>
      </c>
      <c r="T121" s="22">
        <v>0.15833333333333335</v>
      </c>
      <c r="U121" s="22">
        <v>0.14666666666666667</v>
      </c>
      <c r="V121" s="22">
        <v>0.17666666666666667</v>
      </c>
      <c r="W121" s="22">
        <v>0.15666666666666668</v>
      </c>
      <c r="X121" s="22" t="s">
        <v>690</v>
      </c>
      <c r="Y121" s="22">
        <v>0.16333333333333336</v>
      </c>
      <c r="Z121" s="22">
        <v>0.16333333333333336</v>
      </c>
      <c r="AA121" s="22">
        <v>0.15666666666666668</v>
      </c>
      <c r="AB121" s="155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274</v>
      </c>
      <c r="C122" s="28"/>
      <c r="D122" s="11">
        <v>0.17</v>
      </c>
      <c r="E122" s="11">
        <v>0.16</v>
      </c>
      <c r="F122" s="11" t="s">
        <v>690</v>
      </c>
      <c r="G122" s="11">
        <v>0.17</v>
      </c>
      <c r="H122" s="11">
        <v>0.22999999999999998</v>
      </c>
      <c r="I122" s="11">
        <v>0.1</v>
      </c>
      <c r="J122" s="11">
        <v>0.1</v>
      </c>
      <c r="K122" s="11">
        <v>0.2</v>
      </c>
      <c r="L122" s="11">
        <v>0.16500000000000001</v>
      </c>
      <c r="M122" s="11">
        <v>0.17</v>
      </c>
      <c r="N122" s="11">
        <v>0.16500000000000001</v>
      </c>
      <c r="O122" s="11">
        <v>0.1515</v>
      </c>
      <c r="P122" s="11">
        <v>0.16</v>
      </c>
      <c r="Q122" s="11">
        <v>0.17</v>
      </c>
      <c r="R122" s="11">
        <v>0.14000000000000001</v>
      </c>
      <c r="S122" s="11">
        <v>0.2</v>
      </c>
      <c r="T122" s="11">
        <v>0.16</v>
      </c>
      <c r="U122" s="11">
        <v>0.15</v>
      </c>
      <c r="V122" s="11">
        <v>0.18</v>
      </c>
      <c r="W122" s="11">
        <v>0.16</v>
      </c>
      <c r="X122" s="11" t="s">
        <v>690</v>
      </c>
      <c r="Y122" s="11">
        <v>0.16</v>
      </c>
      <c r="Z122" s="11">
        <v>0.16</v>
      </c>
      <c r="AA122" s="11">
        <v>0.155</v>
      </c>
      <c r="AB122" s="155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275</v>
      </c>
      <c r="C123" s="28"/>
      <c r="D123" s="23">
        <v>4.0824829046386341E-3</v>
      </c>
      <c r="E123" s="23">
        <v>1.032795558988644E-2</v>
      </c>
      <c r="F123" s="23" t="s">
        <v>690</v>
      </c>
      <c r="G123" s="23">
        <v>4.0824829046386341E-3</v>
      </c>
      <c r="H123" s="23">
        <v>2.6645825188948861E-2</v>
      </c>
      <c r="I123" s="23">
        <v>4.0824829046386402E-2</v>
      </c>
      <c r="J123" s="23">
        <v>1.6996749443881478E-17</v>
      </c>
      <c r="K123" s="23">
        <v>4.0824829046386499E-2</v>
      </c>
      <c r="L123" s="23">
        <v>5.4772255750516656E-3</v>
      </c>
      <c r="M123" s="23">
        <v>7.5277265270908044E-3</v>
      </c>
      <c r="N123" s="23">
        <v>5.4772255750516656E-3</v>
      </c>
      <c r="O123" s="23">
        <v>2.756809750418047E-3</v>
      </c>
      <c r="P123" s="23">
        <v>4.0824829046386341E-3</v>
      </c>
      <c r="Q123" s="23">
        <v>5.1639777949432277E-3</v>
      </c>
      <c r="R123" s="23">
        <v>4.0824829046386219E-3</v>
      </c>
      <c r="S123" s="23">
        <v>3.0404709722440586E-17</v>
      </c>
      <c r="T123" s="23">
        <v>4.0824829046386332E-3</v>
      </c>
      <c r="U123" s="23">
        <v>5.163977794943213E-3</v>
      </c>
      <c r="V123" s="23">
        <v>5.163977794943213E-3</v>
      </c>
      <c r="W123" s="23">
        <v>5.1639777949432277E-3</v>
      </c>
      <c r="X123" s="23" t="s">
        <v>690</v>
      </c>
      <c r="Y123" s="23">
        <v>5.1639777949432277E-3</v>
      </c>
      <c r="Z123" s="23">
        <v>5.1639777949432277E-3</v>
      </c>
      <c r="AA123" s="23">
        <v>8.1649658092772682E-3</v>
      </c>
      <c r="AB123" s="207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56"/>
    </row>
    <row r="124" spans="1:65">
      <c r="A124" s="29"/>
      <c r="B124" s="3" t="s">
        <v>87</v>
      </c>
      <c r="C124" s="28"/>
      <c r="D124" s="13">
        <v>2.425237369092258E-2</v>
      </c>
      <c r="E124" s="13">
        <v>6.7356232107955036E-2</v>
      </c>
      <c r="F124" s="13" t="s">
        <v>690</v>
      </c>
      <c r="G124" s="13">
        <v>2.425237369092258E-2</v>
      </c>
      <c r="H124" s="13">
        <v>0.11842588972866162</v>
      </c>
      <c r="I124" s="13">
        <v>0.34992710611188349</v>
      </c>
      <c r="J124" s="13">
        <v>1.6996749443881474E-16</v>
      </c>
      <c r="K124" s="13">
        <v>0.22268088570756273</v>
      </c>
      <c r="L124" s="13">
        <v>3.3195306515464637E-2</v>
      </c>
      <c r="M124" s="13">
        <v>4.3850834138393038E-2</v>
      </c>
      <c r="N124" s="13">
        <v>3.3195306515464637E-2</v>
      </c>
      <c r="O124" s="13">
        <v>1.8257018214689055E-2</v>
      </c>
      <c r="P124" s="13">
        <v>2.5252471575084333E-2</v>
      </c>
      <c r="Q124" s="13">
        <v>3.0983866769659366E-2</v>
      </c>
      <c r="R124" s="13">
        <v>2.8817526385684387E-2</v>
      </c>
      <c r="S124" s="13">
        <v>1.5202354861220294E-16</v>
      </c>
      <c r="T124" s="13">
        <v>2.5784102555612417E-2</v>
      </c>
      <c r="U124" s="13">
        <v>3.520893951097645E-2</v>
      </c>
      <c r="V124" s="13">
        <v>2.9230062990244603E-2</v>
      </c>
      <c r="W124" s="13">
        <v>3.2961560393254645E-2</v>
      </c>
      <c r="X124" s="13" t="s">
        <v>690</v>
      </c>
      <c r="Y124" s="13">
        <v>3.1616190581285064E-2</v>
      </c>
      <c r="Z124" s="13">
        <v>3.1616190581285064E-2</v>
      </c>
      <c r="AA124" s="13">
        <v>5.2116803037940009E-2</v>
      </c>
      <c r="AB124" s="155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3" t="s">
        <v>276</v>
      </c>
      <c r="C125" s="28"/>
      <c r="D125" s="13">
        <v>3.2602521867544976E-2</v>
      </c>
      <c r="E125" s="13">
        <v>-5.9411564239463921E-2</v>
      </c>
      <c r="F125" s="13" t="s">
        <v>690</v>
      </c>
      <c r="G125" s="13">
        <v>3.2602521867544976E-2</v>
      </c>
      <c r="H125" s="13">
        <v>0.38021129160513412</v>
      </c>
      <c r="I125" s="13">
        <v>-0.28433488583437494</v>
      </c>
      <c r="J125" s="13">
        <v>-0.38657275928660684</v>
      </c>
      <c r="K125" s="13">
        <v>0.12461660797455365</v>
      </c>
      <c r="L125" s="13">
        <v>1.215494717709853E-2</v>
      </c>
      <c r="M125" s="13">
        <v>5.30500965579912E-2</v>
      </c>
      <c r="N125" s="13">
        <v>1.215494717709853E-2</v>
      </c>
      <c r="O125" s="13">
        <v>-7.3724866522776655E-2</v>
      </c>
      <c r="P125" s="13">
        <v>-8.2926275133479166E-3</v>
      </c>
      <c r="Q125" s="13">
        <v>2.2378734522321642E-2</v>
      </c>
      <c r="R125" s="13">
        <v>-0.13097807565602648</v>
      </c>
      <c r="S125" s="13">
        <v>0.22685448142678588</v>
      </c>
      <c r="T125" s="13">
        <v>-2.8740202203794252E-2</v>
      </c>
      <c r="U125" s="13">
        <v>-0.10030671362035692</v>
      </c>
      <c r="V125" s="13">
        <v>8.372145859366098E-2</v>
      </c>
      <c r="W125" s="13">
        <v>-3.8963989549017586E-2</v>
      </c>
      <c r="X125" s="13" t="s">
        <v>690</v>
      </c>
      <c r="Y125" s="13">
        <v>1.9311598318754175E-3</v>
      </c>
      <c r="Z125" s="13">
        <v>1.9311598318754175E-3</v>
      </c>
      <c r="AA125" s="13">
        <v>-3.8963989549017586E-2</v>
      </c>
      <c r="AB125" s="155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45" t="s">
        <v>277</v>
      </c>
      <c r="C126" s="46"/>
      <c r="D126" s="44">
        <v>0.37</v>
      </c>
      <c r="E126" s="44">
        <v>0.97</v>
      </c>
      <c r="F126" s="44">
        <v>210.01</v>
      </c>
      <c r="G126" s="44">
        <v>0.37</v>
      </c>
      <c r="H126" s="44">
        <v>5.47</v>
      </c>
      <c r="I126" s="44" t="s">
        <v>278</v>
      </c>
      <c r="J126" s="44">
        <v>8.02</v>
      </c>
      <c r="K126" s="44">
        <v>1.72</v>
      </c>
      <c r="L126" s="44">
        <v>7.0000000000000007E-2</v>
      </c>
      <c r="M126" s="44">
        <v>0.67</v>
      </c>
      <c r="N126" s="44">
        <v>7.0000000000000007E-2</v>
      </c>
      <c r="O126" s="44">
        <v>1.18</v>
      </c>
      <c r="P126" s="44">
        <v>0.22</v>
      </c>
      <c r="Q126" s="44">
        <v>0.22</v>
      </c>
      <c r="R126" s="44">
        <v>2.02</v>
      </c>
      <c r="S126" s="44" t="s">
        <v>278</v>
      </c>
      <c r="T126" s="44">
        <v>0.52</v>
      </c>
      <c r="U126" s="44">
        <v>1.57</v>
      </c>
      <c r="V126" s="44">
        <v>1.1200000000000001</v>
      </c>
      <c r="W126" s="44">
        <v>0.67</v>
      </c>
      <c r="X126" s="44">
        <v>210.01</v>
      </c>
      <c r="Y126" s="44">
        <v>7.0000000000000007E-2</v>
      </c>
      <c r="Z126" s="44">
        <v>7.0000000000000007E-2</v>
      </c>
      <c r="AA126" s="44">
        <v>0.67</v>
      </c>
      <c r="AB126" s="155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0" t="s">
        <v>333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BM127" s="55"/>
    </row>
    <row r="128" spans="1:65">
      <c r="BM128" s="55"/>
    </row>
    <row r="129" spans="1:65" ht="15">
      <c r="B129" s="8" t="s">
        <v>567</v>
      </c>
      <c r="BM129" s="27" t="s">
        <v>67</v>
      </c>
    </row>
    <row r="130" spans="1:65" ht="15">
      <c r="A130" s="24" t="s">
        <v>50</v>
      </c>
      <c r="B130" s="18" t="s">
        <v>111</v>
      </c>
      <c r="C130" s="15" t="s">
        <v>112</v>
      </c>
      <c r="D130" s="16" t="s">
        <v>231</v>
      </c>
      <c r="E130" s="17" t="s">
        <v>231</v>
      </c>
      <c r="F130" s="17" t="s">
        <v>231</v>
      </c>
      <c r="G130" s="17" t="s">
        <v>231</v>
      </c>
      <c r="H130" s="17" t="s">
        <v>231</v>
      </c>
      <c r="I130" s="17" t="s">
        <v>231</v>
      </c>
      <c r="J130" s="17" t="s">
        <v>231</v>
      </c>
      <c r="K130" s="17" t="s">
        <v>231</v>
      </c>
      <c r="L130" s="17" t="s">
        <v>231</v>
      </c>
      <c r="M130" s="17" t="s">
        <v>231</v>
      </c>
      <c r="N130" s="17" t="s">
        <v>231</v>
      </c>
      <c r="O130" s="17" t="s">
        <v>231</v>
      </c>
      <c r="P130" s="17" t="s">
        <v>231</v>
      </c>
      <c r="Q130" s="17" t="s">
        <v>231</v>
      </c>
      <c r="R130" s="17" t="s">
        <v>231</v>
      </c>
      <c r="S130" s="17" t="s">
        <v>231</v>
      </c>
      <c r="T130" s="17" t="s">
        <v>231</v>
      </c>
      <c r="U130" s="17" t="s">
        <v>231</v>
      </c>
      <c r="V130" s="17" t="s">
        <v>231</v>
      </c>
      <c r="W130" s="17" t="s">
        <v>231</v>
      </c>
      <c r="X130" s="17" t="s">
        <v>231</v>
      </c>
      <c r="Y130" s="17" t="s">
        <v>231</v>
      </c>
      <c r="Z130" s="155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1</v>
      </c>
    </row>
    <row r="131" spans="1:65">
      <c r="A131" s="29"/>
      <c r="B131" s="19" t="s">
        <v>232</v>
      </c>
      <c r="C131" s="9" t="s">
        <v>232</v>
      </c>
      <c r="D131" s="153" t="s">
        <v>234</v>
      </c>
      <c r="E131" s="154" t="s">
        <v>235</v>
      </c>
      <c r="F131" s="154" t="s">
        <v>236</v>
      </c>
      <c r="G131" s="154" t="s">
        <v>237</v>
      </c>
      <c r="H131" s="154" t="s">
        <v>239</v>
      </c>
      <c r="I131" s="154" t="s">
        <v>240</v>
      </c>
      <c r="J131" s="154" t="s">
        <v>241</v>
      </c>
      <c r="K131" s="154" t="s">
        <v>242</v>
      </c>
      <c r="L131" s="154" t="s">
        <v>243</v>
      </c>
      <c r="M131" s="154" t="s">
        <v>246</v>
      </c>
      <c r="N131" s="154" t="s">
        <v>248</v>
      </c>
      <c r="O131" s="154" t="s">
        <v>249</v>
      </c>
      <c r="P131" s="154" t="s">
        <v>251</v>
      </c>
      <c r="Q131" s="154" t="s">
        <v>252</v>
      </c>
      <c r="R131" s="154" t="s">
        <v>253</v>
      </c>
      <c r="S131" s="154" t="s">
        <v>254</v>
      </c>
      <c r="T131" s="154" t="s">
        <v>256</v>
      </c>
      <c r="U131" s="154" t="s">
        <v>260</v>
      </c>
      <c r="V131" s="154" t="s">
        <v>261</v>
      </c>
      <c r="W131" s="154" t="s">
        <v>262</v>
      </c>
      <c r="X131" s="154" t="s">
        <v>263</v>
      </c>
      <c r="Y131" s="154" t="s">
        <v>264</v>
      </c>
      <c r="Z131" s="155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 t="s">
        <v>1</v>
      </c>
    </row>
    <row r="132" spans="1:65">
      <c r="A132" s="29"/>
      <c r="B132" s="19"/>
      <c r="C132" s="9"/>
      <c r="D132" s="10" t="s">
        <v>280</v>
      </c>
      <c r="E132" s="11" t="s">
        <v>282</v>
      </c>
      <c r="F132" s="11" t="s">
        <v>282</v>
      </c>
      <c r="G132" s="11" t="s">
        <v>283</v>
      </c>
      <c r="H132" s="11" t="s">
        <v>283</v>
      </c>
      <c r="I132" s="11" t="s">
        <v>280</v>
      </c>
      <c r="J132" s="11" t="s">
        <v>282</v>
      </c>
      <c r="K132" s="11" t="s">
        <v>283</v>
      </c>
      <c r="L132" s="11" t="s">
        <v>280</v>
      </c>
      <c r="M132" s="11" t="s">
        <v>283</v>
      </c>
      <c r="N132" s="11" t="s">
        <v>282</v>
      </c>
      <c r="O132" s="11" t="s">
        <v>283</v>
      </c>
      <c r="P132" s="11" t="s">
        <v>282</v>
      </c>
      <c r="Q132" s="11" t="s">
        <v>282</v>
      </c>
      <c r="R132" s="11" t="s">
        <v>280</v>
      </c>
      <c r="S132" s="11" t="s">
        <v>283</v>
      </c>
      <c r="T132" s="11" t="s">
        <v>280</v>
      </c>
      <c r="U132" s="11" t="s">
        <v>280</v>
      </c>
      <c r="V132" s="11" t="s">
        <v>283</v>
      </c>
      <c r="W132" s="11" t="s">
        <v>280</v>
      </c>
      <c r="X132" s="11" t="s">
        <v>283</v>
      </c>
      <c r="Y132" s="11" t="s">
        <v>280</v>
      </c>
      <c r="Z132" s="155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9"/>
      <c r="C133" s="9"/>
      <c r="D133" s="25" t="s">
        <v>324</v>
      </c>
      <c r="E133" s="25" t="s">
        <v>325</v>
      </c>
      <c r="F133" s="25" t="s">
        <v>324</v>
      </c>
      <c r="G133" s="25" t="s">
        <v>326</v>
      </c>
      <c r="H133" s="25" t="s">
        <v>326</v>
      </c>
      <c r="I133" s="25" t="s">
        <v>117</v>
      </c>
      <c r="J133" s="25" t="s">
        <v>269</v>
      </c>
      <c r="K133" s="25" t="s">
        <v>326</v>
      </c>
      <c r="L133" s="25" t="s">
        <v>324</v>
      </c>
      <c r="M133" s="25" t="s">
        <v>327</v>
      </c>
      <c r="N133" s="25" t="s">
        <v>327</v>
      </c>
      <c r="O133" s="25" t="s">
        <v>324</v>
      </c>
      <c r="P133" s="25" t="s">
        <v>326</v>
      </c>
      <c r="Q133" s="25" t="s">
        <v>328</v>
      </c>
      <c r="R133" s="25" t="s">
        <v>324</v>
      </c>
      <c r="S133" s="25" t="s">
        <v>327</v>
      </c>
      <c r="T133" s="25" t="s">
        <v>116</v>
      </c>
      <c r="U133" s="25" t="s">
        <v>324</v>
      </c>
      <c r="V133" s="25" t="s">
        <v>329</v>
      </c>
      <c r="W133" s="25" t="s">
        <v>324</v>
      </c>
      <c r="X133" s="25" t="s">
        <v>324</v>
      </c>
      <c r="Y133" s="25" t="s">
        <v>324</v>
      </c>
      <c r="Z133" s="155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3</v>
      </c>
    </row>
    <row r="134" spans="1:65">
      <c r="A134" s="29"/>
      <c r="B134" s="18">
        <v>1</v>
      </c>
      <c r="C134" s="14">
        <v>1</v>
      </c>
      <c r="D134" s="204">
        <v>0.40999999999999992</v>
      </c>
      <c r="E134" s="204">
        <v>0.42</v>
      </c>
      <c r="F134" s="204">
        <v>0.36</v>
      </c>
      <c r="G134" s="204">
        <v>0.39</v>
      </c>
      <c r="H134" s="204">
        <v>0.38</v>
      </c>
      <c r="I134" s="204">
        <v>0.36299999999999999</v>
      </c>
      <c r="J134" s="204">
        <v>0.43</v>
      </c>
      <c r="K134" s="204">
        <v>0.39</v>
      </c>
      <c r="L134" s="204">
        <v>0.35199999999999998</v>
      </c>
      <c r="M134" s="204">
        <v>0.38</v>
      </c>
      <c r="N134" s="204">
        <v>0.36</v>
      </c>
      <c r="O134" s="204">
        <v>0.44</v>
      </c>
      <c r="P134" s="204">
        <v>0.38</v>
      </c>
      <c r="Q134" s="204">
        <v>0.41099999999999998</v>
      </c>
      <c r="R134" s="204">
        <v>0.40999999999999992</v>
      </c>
      <c r="S134" s="204">
        <v>0.37</v>
      </c>
      <c r="T134" s="204">
        <v>0.39</v>
      </c>
      <c r="U134" s="204">
        <v>0.39</v>
      </c>
      <c r="V134" s="204">
        <v>0.37</v>
      </c>
      <c r="W134" s="204">
        <v>0.4</v>
      </c>
      <c r="X134" s="204">
        <v>0.39</v>
      </c>
      <c r="Y134" s="204">
        <v>0.4</v>
      </c>
      <c r="Z134" s="207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208"/>
      <c r="BJ134" s="208"/>
      <c r="BK134" s="208"/>
      <c r="BL134" s="208"/>
      <c r="BM134" s="209">
        <v>1</v>
      </c>
    </row>
    <row r="135" spans="1:65">
      <c r="A135" s="29"/>
      <c r="B135" s="19">
        <v>1</v>
      </c>
      <c r="C135" s="9">
        <v>2</v>
      </c>
      <c r="D135" s="23">
        <v>0.40999999999999992</v>
      </c>
      <c r="E135" s="23">
        <v>0.42</v>
      </c>
      <c r="F135" s="23">
        <v>0.37</v>
      </c>
      <c r="G135" s="23">
        <v>0.39</v>
      </c>
      <c r="H135" s="23">
        <v>0.37</v>
      </c>
      <c r="I135" s="23">
        <v>0.36899999999999999</v>
      </c>
      <c r="J135" s="23">
        <v>0.43</v>
      </c>
      <c r="K135" s="23">
        <v>0.38</v>
      </c>
      <c r="L135" s="23">
        <v>0.34899999999999998</v>
      </c>
      <c r="M135" s="23">
        <v>0.38</v>
      </c>
      <c r="N135" s="23">
        <v>0.37</v>
      </c>
      <c r="O135" s="23">
        <v>0.39</v>
      </c>
      <c r="P135" s="23">
        <v>0.38</v>
      </c>
      <c r="Q135" s="23">
        <v>0.40600000000000003</v>
      </c>
      <c r="R135" s="23">
        <v>0.40999999999999992</v>
      </c>
      <c r="S135" s="23">
        <v>0.36</v>
      </c>
      <c r="T135" s="23">
        <v>0.39</v>
      </c>
      <c r="U135" s="23">
        <v>0.39</v>
      </c>
      <c r="V135" s="23">
        <v>0.38</v>
      </c>
      <c r="W135" s="23">
        <v>0.4</v>
      </c>
      <c r="X135" s="23">
        <v>0.4</v>
      </c>
      <c r="Y135" s="23">
        <v>0.4</v>
      </c>
      <c r="Z135" s="207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208"/>
      <c r="BJ135" s="208"/>
      <c r="BK135" s="208"/>
      <c r="BL135" s="208"/>
      <c r="BM135" s="209" t="e">
        <v>#N/A</v>
      </c>
    </row>
    <row r="136" spans="1:65">
      <c r="A136" s="29"/>
      <c r="B136" s="19">
        <v>1</v>
      </c>
      <c r="C136" s="9">
        <v>3</v>
      </c>
      <c r="D136" s="23">
        <v>0.42</v>
      </c>
      <c r="E136" s="23">
        <v>0.40999999999999992</v>
      </c>
      <c r="F136" s="23">
        <v>0.36</v>
      </c>
      <c r="G136" s="23">
        <v>0.39</v>
      </c>
      <c r="H136" s="23">
        <v>0.39</v>
      </c>
      <c r="I136" s="23">
        <v>0.36099999999999999</v>
      </c>
      <c r="J136" s="23">
        <v>0.44</v>
      </c>
      <c r="K136" s="23">
        <v>0.37</v>
      </c>
      <c r="L136" s="23">
        <v>0.35599999999999998</v>
      </c>
      <c r="M136" s="23">
        <v>0.39</v>
      </c>
      <c r="N136" s="23">
        <v>0.37</v>
      </c>
      <c r="O136" s="23">
        <v>0.4</v>
      </c>
      <c r="P136" s="23">
        <v>0.38</v>
      </c>
      <c r="Q136" s="23">
        <v>0.40099999999999997</v>
      </c>
      <c r="R136" s="23">
        <v>0.4</v>
      </c>
      <c r="S136" s="23">
        <v>0.36</v>
      </c>
      <c r="T136" s="23">
        <v>0.39</v>
      </c>
      <c r="U136" s="23">
        <v>0.38</v>
      </c>
      <c r="V136" s="23">
        <v>0.37</v>
      </c>
      <c r="W136" s="23">
        <v>0.40999999999999992</v>
      </c>
      <c r="X136" s="23">
        <v>0.4</v>
      </c>
      <c r="Y136" s="23">
        <v>0.4</v>
      </c>
      <c r="Z136" s="207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9">
        <v>16</v>
      </c>
    </row>
    <row r="137" spans="1:65">
      <c r="A137" s="29"/>
      <c r="B137" s="19">
        <v>1</v>
      </c>
      <c r="C137" s="9">
        <v>4</v>
      </c>
      <c r="D137" s="23">
        <v>0.40999999999999992</v>
      </c>
      <c r="E137" s="23">
        <v>0.43</v>
      </c>
      <c r="F137" s="23">
        <v>0.36</v>
      </c>
      <c r="G137" s="23">
        <v>0.39</v>
      </c>
      <c r="H137" s="23">
        <v>0.38</v>
      </c>
      <c r="I137" s="23">
        <v>0.376</v>
      </c>
      <c r="J137" s="23">
        <v>0.42</v>
      </c>
      <c r="K137" s="23">
        <v>0.39</v>
      </c>
      <c r="L137" s="23">
        <v>0.35799999999999998</v>
      </c>
      <c r="M137" s="23">
        <v>0.39</v>
      </c>
      <c r="N137" s="23">
        <v>0.37</v>
      </c>
      <c r="O137" s="23">
        <v>0.38</v>
      </c>
      <c r="P137" s="23">
        <v>0.38</v>
      </c>
      <c r="Q137" s="23">
        <v>0.41200000000000003</v>
      </c>
      <c r="R137" s="23">
        <v>0.40999999999999992</v>
      </c>
      <c r="S137" s="23">
        <v>0.36</v>
      </c>
      <c r="T137" s="23">
        <v>0.39</v>
      </c>
      <c r="U137" s="23">
        <v>0.39</v>
      </c>
      <c r="V137" s="23">
        <v>0.37</v>
      </c>
      <c r="W137" s="23">
        <v>0.40999999999999992</v>
      </c>
      <c r="X137" s="23">
        <v>0.4</v>
      </c>
      <c r="Y137" s="23">
        <v>0.4</v>
      </c>
      <c r="Z137" s="207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  <c r="BF137" s="208"/>
      <c r="BG137" s="208"/>
      <c r="BH137" s="208"/>
      <c r="BI137" s="208"/>
      <c r="BJ137" s="208"/>
      <c r="BK137" s="208"/>
      <c r="BL137" s="208"/>
      <c r="BM137" s="209">
        <v>0.38944696969696968</v>
      </c>
    </row>
    <row r="138" spans="1:65">
      <c r="A138" s="29"/>
      <c r="B138" s="19">
        <v>1</v>
      </c>
      <c r="C138" s="9">
        <v>5</v>
      </c>
      <c r="D138" s="23">
        <v>0.42</v>
      </c>
      <c r="E138" s="23">
        <v>0.42</v>
      </c>
      <c r="F138" s="23">
        <v>0.36</v>
      </c>
      <c r="G138" s="23">
        <v>0.39</v>
      </c>
      <c r="H138" s="23">
        <v>0.38</v>
      </c>
      <c r="I138" s="23">
        <v>0.36849999999999999</v>
      </c>
      <c r="J138" s="23">
        <v>0.43</v>
      </c>
      <c r="K138" s="23">
        <v>0.38</v>
      </c>
      <c r="L138" s="23">
        <v>0.35599999999999998</v>
      </c>
      <c r="M138" s="23">
        <v>0.39</v>
      </c>
      <c r="N138" s="23">
        <v>0.37</v>
      </c>
      <c r="O138" s="23">
        <v>0.4</v>
      </c>
      <c r="P138" s="23">
        <v>0.37</v>
      </c>
      <c r="Q138" s="23">
        <v>0.40899999999999997</v>
      </c>
      <c r="R138" s="23">
        <v>0.40999999999999992</v>
      </c>
      <c r="S138" s="23">
        <v>0.35000000000000003</v>
      </c>
      <c r="T138" s="23">
        <v>0.4</v>
      </c>
      <c r="U138" s="23">
        <v>0.4</v>
      </c>
      <c r="V138" s="23">
        <v>0.37</v>
      </c>
      <c r="W138" s="23">
        <v>0.40999999999999992</v>
      </c>
      <c r="X138" s="23">
        <v>0.4</v>
      </c>
      <c r="Y138" s="23">
        <v>0.4</v>
      </c>
      <c r="Z138" s="207"/>
      <c r="AA138" s="208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208"/>
      <c r="BJ138" s="208"/>
      <c r="BK138" s="208"/>
      <c r="BL138" s="208"/>
      <c r="BM138" s="209">
        <v>81</v>
      </c>
    </row>
    <row r="139" spans="1:65">
      <c r="A139" s="29"/>
      <c r="B139" s="19">
        <v>1</v>
      </c>
      <c r="C139" s="9">
        <v>6</v>
      </c>
      <c r="D139" s="23">
        <v>0.40999999999999992</v>
      </c>
      <c r="E139" s="23">
        <v>0.40999999999999992</v>
      </c>
      <c r="F139" s="23">
        <v>0.38</v>
      </c>
      <c r="G139" s="23">
        <v>0.39</v>
      </c>
      <c r="H139" s="23">
        <v>0.38</v>
      </c>
      <c r="I139" s="23">
        <v>0.3795</v>
      </c>
      <c r="J139" s="23">
        <v>0.43</v>
      </c>
      <c r="K139" s="23">
        <v>0.38</v>
      </c>
      <c r="L139" s="23">
        <v>0.35699999999999998</v>
      </c>
      <c r="M139" s="23">
        <v>0.38</v>
      </c>
      <c r="N139" s="23">
        <v>0.37</v>
      </c>
      <c r="O139" s="23">
        <v>0.37</v>
      </c>
      <c r="P139" s="23">
        <v>0.38</v>
      </c>
      <c r="Q139" s="23">
        <v>0.40299999999999997</v>
      </c>
      <c r="R139" s="23">
        <v>0.40999999999999992</v>
      </c>
      <c r="S139" s="23">
        <v>0.37</v>
      </c>
      <c r="T139" s="23">
        <v>0.4</v>
      </c>
      <c r="U139" s="23">
        <v>0.39</v>
      </c>
      <c r="V139" s="23">
        <v>0.38</v>
      </c>
      <c r="W139" s="23">
        <v>0.4</v>
      </c>
      <c r="X139" s="23">
        <v>0.4</v>
      </c>
      <c r="Y139" s="23">
        <v>0.4</v>
      </c>
      <c r="Z139" s="207"/>
      <c r="AA139" s="208"/>
      <c r="AB139" s="208"/>
      <c r="AC139" s="208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208"/>
      <c r="BJ139" s="208"/>
      <c r="BK139" s="208"/>
      <c r="BL139" s="208"/>
      <c r="BM139" s="56"/>
    </row>
    <row r="140" spans="1:65">
      <c r="A140" s="29"/>
      <c r="B140" s="20" t="s">
        <v>273</v>
      </c>
      <c r="C140" s="12"/>
      <c r="D140" s="213">
        <v>0.41333333333333327</v>
      </c>
      <c r="E140" s="213">
        <v>0.41833333333333328</v>
      </c>
      <c r="F140" s="213">
        <v>0.36499999999999994</v>
      </c>
      <c r="G140" s="213">
        <v>0.39000000000000007</v>
      </c>
      <c r="H140" s="213">
        <v>0.37999999999999995</v>
      </c>
      <c r="I140" s="213">
        <v>0.3695</v>
      </c>
      <c r="J140" s="213">
        <v>0.43</v>
      </c>
      <c r="K140" s="213">
        <v>0.38166666666666665</v>
      </c>
      <c r="L140" s="213">
        <v>0.35466666666666669</v>
      </c>
      <c r="M140" s="213">
        <v>0.38500000000000001</v>
      </c>
      <c r="N140" s="213">
        <v>0.3683333333333334</v>
      </c>
      <c r="O140" s="213">
        <v>0.39666666666666667</v>
      </c>
      <c r="P140" s="213">
        <v>0.37833333333333335</v>
      </c>
      <c r="Q140" s="213">
        <v>0.40699999999999997</v>
      </c>
      <c r="R140" s="213">
        <v>0.40833333333333321</v>
      </c>
      <c r="S140" s="213">
        <v>0.36166666666666664</v>
      </c>
      <c r="T140" s="213">
        <v>0.39333333333333331</v>
      </c>
      <c r="U140" s="213">
        <v>0.39000000000000007</v>
      </c>
      <c r="V140" s="213">
        <v>0.37333333333333335</v>
      </c>
      <c r="W140" s="213">
        <v>0.40499999999999997</v>
      </c>
      <c r="X140" s="213">
        <v>0.39833333333333326</v>
      </c>
      <c r="Y140" s="213">
        <v>0.39999999999999997</v>
      </c>
      <c r="Z140" s="207"/>
      <c r="AA140" s="208"/>
      <c r="AB140" s="208"/>
      <c r="AC140" s="208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208"/>
      <c r="BJ140" s="208"/>
      <c r="BK140" s="208"/>
      <c r="BL140" s="208"/>
      <c r="BM140" s="56"/>
    </row>
    <row r="141" spans="1:65">
      <c r="A141" s="29"/>
      <c r="B141" s="3" t="s">
        <v>274</v>
      </c>
      <c r="C141" s="28"/>
      <c r="D141" s="23">
        <v>0.40999999999999992</v>
      </c>
      <c r="E141" s="23">
        <v>0.42</v>
      </c>
      <c r="F141" s="23">
        <v>0.36</v>
      </c>
      <c r="G141" s="23">
        <v>0.39</v>
      </c>
      <c r="H141" s="23">
        <v>0.38</v>
      </c>
      <c r="I141" s="23">
        <v>0.36875000000000002</v>
      </c>
      <c r="J141" s="23">
        <v>0.43</v>
      </c>
      <c r="K141" s="23">
        <v>0.38</v>
      </c>
      <c r="L141" s="23">
        <v>0.35599999999999998</v>
      </c>
      <c r="M141" s="23">
        <v>0.38500000000000001</v>
      </c>
      <c r="N141" s="23">
        <v>0.37</v>
      </c>
      <c r="O141" s="23">
        <v>0.39500000000000002</v>
      </c>
      <c r="P141" s="23">
        <v>0.38</v>
      </c>
      <c r="Q141" s="23">
        <v>0.40749999999999997</v>
      </c>
      <c r="R141" s="23">
        <v>0.40999999999999992</v>
      </c>
      <c r="S141" s="23">
        <v>0.36</v>
      </c>
      <c r="T141" s="23">
        <v>0.39</v>
      </c>
      <c r="U141" s="23">
        <v>0.39</v>
      </c>
      <c r="V141" s="23">
        <v>0.37</v>
      </c>
      <c r="W141" s="23">
        <v>0.40499999999999997</v>
      </c>
      <c r="X141" s="23">
        <v>0.4</v>
      </c>
      <c r="Y141" s="23">
        <v>0.4</v>
      </c>
      <c r="Z141" s="207"/>
      <c r="AA141" s="208"/>
      <c r="AB141" s="208"/>
      <c r="AC141" s="208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8"/>
      <c r="BB141" s="208"/>
      <c r="BC141" s="208"/>
      <c r="BD141" s="208"/>
      <c r="BE141" s="208"/>
      <c r="BF141" s="208"/>
      <c r="BG141" s="208"/>
      <c r="BH141" s="208"/>
      <c r="BI141" s="208"/>
      <c r="BJ141" s="208"/>
      <c r="BK141" s="208"/>
      <c r="BL141" s="208"/>
      <c r="BM141" s="56"/>
    </row>
    <row r="142" spans="1:65">
      <c r="A142" s="29"/>
      <c r="B142" s="3" t="s">
        <v>275</v>
      </c>
      <c r="C142" s="28"/>
      <c r="D142" s="23">
        <v>5.1639777949432555E-3</v>
      </c>
      <c r="E142" s="23">
        <v>7.5277265270908417E-3</v>
      </c>
      <c r="F142" s="23">
        <v>8.3666002653407616E-3</v>
      </c>
      <c r="G142" s="23">
        <v>6.0809419444881171E-17</v>
      </c>
      <c r="H142" s="23">
        <v>6.324555320336764E-3</v>
      </c>
      <c r="I142" s="23">
        <v>7.1833139984271953E-3</v>
      </c>
      <c r="J142" s="23">
        <v>6.324555320336764E-3</v>
      </c>
      <c r="K142" s="23">
        <v>7.5277265270908156E-3</v>
      </c>
      <c r="L142" s="23">
        <v>3.4448028487370197E-3</v>
      </c>
      <c r="M142" s="23">
        <v>5.4772255750516656E-3</v>
      </c>
      <c r="N142" s="23">
        <v>4.0824829046386332E-3</v>
      </c>
      <c r="O142" s="23">
        <v>2.4221202832779936E-2</v>
      </c>
      <c r="P142" s="23">
        <v>4.0824829046386332E-3</v>
      </c>
      <c r="Q142" s="23">
        <v>4.4271887242357455E-3</v>
      </c>
      <c r="R142" s="23">
        <v>4.082482904638589E-3</v>
      </c>
      <c r="S142" s="23">
        <v>7.5277265270907992E-3</v>
      </c>
      <c r="T142" s="23">
        <v>5.1639777949432268E-3</v>
      </c>
      <c r="U142" s="23">
        <v>6.324555320336764E-3</v>
      </c>
      <c r="V142" s="23">
        <v>5.1639777949432277E-3</v>
      </c>
      <c r="W142" s="23">
        <v>5.4772255750516058E-3</v>
      </c>
      <c r="X142" s="23">
        <v>4.0824829046386332E-3</v>
      </c>
      <c r="Y142" s="23">
        <v>6.0809419444881171E-17</v>
      </c>
      <c r="Z142" s="207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8"/>
      <c r="BB142" s="208"/>
      <c r="BC142" s="208"/>
      <c r="BD142" s="208"/>
      <c r="BE142" s="208"/>
      <c r="BF142" s="208"/>
      <c r="BG142" s="208"/>
      <c r="BH142" s="208"/>
      <c r="BI142" s="208"/>
      <c r="BJ142" s="208"/>
      <c r="BK142" s="208"/>
      <c r="BL142" s="208"/>
      <c r="BM142" s="56"/>
    </row>
    <row r="143" spans="1:65">
      <c r="A143" s="29"/>
      <c r="B143" s="3" t="s">
        <v>87</v>
      </c>
      <c r="C143" s="28"/>
      <c r="D143" s="13">
        <v>1.2493494665185297E-2</v>
      </c>
      <c r="E143" s="13">
        <v>1.7994565403404404E-2</v>
      </c>
      <c r="F143" s="13">
        <v>2.2922192507782914E-2</v>
      </c>
      <c r="G143" s="13">
        <v>1.5592158832020811E-16</v>
      </c>
      <c r="H143" s="13">
        <v>1.6643566632465169E-2</v>
      </c>
      <c r="I143" s="13">
        <v>1.9440633283970759E-2</v>
      </c>
      <c r="J143" s="13">
        <v>1.4708268186829684E-2</v>
      </c>
      <c r="K143" s="13">
        <v>1.9723300944342749E-2</v>
      </c>
      <c r="L143" s="13">
        <v>9.7127899870404679E-3</v>
      </c>
      <c r="M143" s="13">
        <v>1.4226559935199131E-2</v>
      </c>
      <c r="N143" s="13">
        <v>1.1083663994494024E-2</v>
      </c>
      <c r="O143" s="13">
        <v>6.1061855880957819E-2</v>
      </c>
      <c r="P143" s="13">
        <v>1.0790703712701232E-2</v>
      </c>
      <c r="Q143" s="13">
        <v>1.08776135730608E-2</v>
      </c>
      <c r="R143" s="13">
        <v>9.9979173174822612E-3</v>
      </c>
      <c r="S143" s="13">
        <v>2.0813990397486083E-2</v>
      </c>
      <c r="T143" s="13">
        <v>1.3128757105787866E-2</v>
      </c>
      <c r="U143" s="13">
        <v>1.6216808513684008E-2</v>
      </c>
      <c r="V143" s="13">
        <v>1.3832083379312217E-2</v>
      </c>
      <c r="W143" s="13">
        <v>1.3524013765559522E-2</v>
      </c>
      <c r="X143" s="13">
        <v>1.024891105767021E-2</v>
      </c>
      <c r="Y143" s="13">
        <v>1.5202354861220294E-16</v>
      </c>
      <c r="Z143" s="155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3" t="s">
        <v>276</v>
      </c>
      <c r="C144" s="28"/>
      <c r="D144" s="13">
        <v>6.1334059563872501E-2</v>
      </c>
      <c r="E144" s="13">
        <v>7.4172778026338815E-2</v>
      </c>
      <c r="F144" s="13">
        <v>-6.277355223996739E-2</v>
      </c>
      <c r="G144" s="13">
        <v>1.4200400723638484E-3</v>
      </c>
      <c r="H144" s="13">
        <v>-2.425739685256878E-2</v>
      </c>
      <c r="I144" s="13">
        <v>-5.1218705623747751E-2</v>
      </c>
      <c r="J144" s="13">
        <v>0.10412978777209325</v>
      </c>
      <c r="K144" s="13">
        <v>-1.9977824031746638E-2</v>
      </c>
      <c r="L144" s="13">
        <v>-8.9306903729064024E-2</v>
      </c>
      <c r="M144" s="13">
        <v>-1.1418678390102466E-2</v>
      </c>
      <c r="N144" s="13">
        <v>-5.4214406598322995E-2</v>
      </c>
      <c r="O144" s="13">
        <v>1.8538331355651971E-2</v>
      </c>
      <c r="P144" s="13">
        <v>-2.85369696733907E-2</v>
      </c>
      <c r="Q144" s="13">
        <v>4.5071682844748828E-2</v>
      </c>
      <c r="R144" s="13">
        <v>4.8495341101406186E-2</v>
      </c>
      <c r="S144" s="13">
        <v>-7.1332697881611451E-2</v>
      </c>
      <c r="T144" s="13">
        <v>9.9791857140079099E-3</v>
      </c>
      <c r="U144" s="13">
        <v>1.4200400723638484E-3</v>
      </c>
      <c r="V144" s="13">
        <v>-4.1375688135856903E-2</v>
      </c>
      <c r="W144" s="13">
        <v>3.9936195459762347E-2</v>
      </c>
      <c r="X144" s="13">
        <v>2.281790417647378E-2</v>
      </c>
      <c r="Y144" s="13">
        <v>2.7097476997296033E-2</v>
      </c>
      <c r="Z144" s="155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45" t="s">
        <v>277</v>
      </c>
      <c r="C145" s="46"/>
      <c r="D145" s="44">
        <v>0.99</v>
      </c>
      <c r="E145" s="44">
        <v>1.21</v>
      </c>
      <c r="F145" s="44">
        <v>1.06</v>
      </c>
      <c r="G145" s="44">
        <v>0</v>
      </c>
      <c r="H145" s="44">
        <v>0.43</v>
      </c>
      <c r="I145" s="44">
        <v>0.87</v>
      </c>
      <c r="J145" s="44">
        <v>1.7</v>
      </c>
      <c r="K145" s="44">
        <v>0.35</v>
      </c>
      <c r="L145" s="44">
        <v>1.5</v>
      </c>
      <c r="M145" s="44">
        <v>0.21</v>
      </c>
      <c r="N145" s="44">
        <v>0.92</v>
      </c>
      <c r="O145" s="44">
        <v>0.28000000000000003</v>
      </c>
      <c r="P145" s="44">
        <v>0.5</v>
      </c>
      <c r="Q145" s="44">
        <v>0.72</v>
      </c>
      <c r="R145" s="44">
        <v>0.78</v>
      </c>
      <c r="S145" s="44">
        <v>1.21</v>
      </c>
      <c r="T145" s="44">
        <v>0.14000000000000001</v>
      </c>
      <c r="U145" s="44">
        <v>0</v>
      </c>
      <c r="V145" s="44">
        <v>0.71</v>
      </c>
      <c r="W145" s="44">
        <v>0.64</v>
      </c>
      <c r="X145" s="44">
        <v>0.35</v>
      </c>
      <c r="Y145" s="44">
        <v>0.43</v>
      </c>
      <c r="Z145" s="155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BM146" s="55"/>
    </row>
    <row r="147" spans="1:65" ht="15">
      <c r="B147" s="8" t="s">
        <v>568</v>
      </c>
      <c r="BM147" s="27" t="s">
        <v>67</v>
      </c>
    </row>
    <row r="148" spans="1:65" ht="15">
      <c r="A148" s="24" t="s">
        <v>19</v>
      </c>
      <c r="B148" s="18" t="s">
        <v>111</v>
      </c>
      <c r="C148" s="15" t="s">
        <v>112</v>
      </c>
      <c r="D148" s="16" t="s">
        <v>231</v>
      </c>
      <c r="E148" s="17" t="s">
        <v>231</v>
      </c>
      <c r="F148" s="17" t="s">
        <v>231</v>
      </c>
      <c r="G148" s="17" t="s">
        <v>231</v>
      </c>
      <c r="H148" s="17" t="s">
        <v>231</v>
      </c>
      <c r="I148" s="17" t="s">
        <v>231</v>
      </c>
      <c r="J148" s="17" t="s">
        <v>231</v>
      </c>
      <c r="K148" s="17" t="s">
        <v>231</v>
      </c>
      <c r="L148" s="17" t="s">
        <v>231</v>
      </c>
      <c r="M148" s="17" t="s">
        <v>231</v>
      </c>
      <c r="N148" s="17" t="s">
        <v>231</v>
      </c>
      <c r="O148" s="17" t="s">
        <v>231</v>
      </c>
      <c r="P148" s="17" t="s">
        <v>231</v>
      </c>
      <c r="Q148" s="17" t="s">
        <v>231</v>
      </c>
      <c r="R148" s="17" t="s">
        <v>231</v>
      </c>
      <c r="S148" s="17" t="s">
        <v>231</v>
      </c>
      <c r="T148" s="17" t="s">
        <v>231</v>
      </c>
      <c r="U148" s="17" t="s">
        <v>231</v>
      </c>
      <c r="V148" s="17" t="s">
        <v>231</v>
      </c>
      <c r="W148" s="17" t="s">
        <v>231</v>
      </c>
      <c r="X148" s="17" t="s">
        <v>231</v>
      </c>
      <c r="Y148" s="17" t="s">
        <v>231</v>
      </c>
      <c r="Z148" s="17" t="s">
        <v>231</v>
      </c>
      <c r="AA148" s="155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</v>
      </c>
    </row>
    <row r="149" spans="1:65">
      <c r="A149" s="29"/>
      <c r="B149" s="19" t="s">
        <v>232</v>
      </c>
      <c r="C149" s="9" t="s">
        <v>232</v>
      </c>
      <c r="D149" s="153" t="s">
        <v>234</v>
      </c>
      <c r="E149" s="154" t="s">
        <v>235</v>
      </c>
      <c r="F149" s="154" t="s">
        <v>236</v>
      </c>
      <c r="G149" s="154" t="s">
        <v>237</v>
      </c>
      <c r="H149" s="154" t="s">
        <v>240</v>
      </c>
      <c r="I149" s="154" t="s">
        <v>241</v>
      </c>
      <c r="J149" s="154" t="s">
        <v>242</v>
      </c>
      <c r="K149" s="154" t="s">
        <v>243</v>
      </c>
      <c r="L149" s="154" t="s">
        <v>245</v>
      </c>
      <c r="M149" s="154" t="s">
        <v>246</v>
      </c>
      <c r="N149" s="154" t="s">
        <v>247</v>
      </c>
      <c r="O149" s="154" t="s">
        <v>248</v>
      </c>
      <c r="P149" s="154" t="s">
        <v>249</v>
      </c>
      <c r="Q149" s="154" t="s">
        <v>251</v>
      </c>
      <c r="R149" s="154" t="s">
        <v>252</v>
      </c>
      <c r="S149" s="154" t="s">
        <v>253</v>
      </c>
      <c r="T149" s="154" t="s">
        <v>254</v>
      </c>
      <c r="U149" s="154" t="s">
        <v>256</v>
      </c>
      <c r="V149" s="154" t="s">
        <v>260</v>
      </c>
      <c r="W149" s="154" t="s">
        <v>261</v>
      </c>
      <c r="X149" s="154" t="s">
        <v>262</v>
      </c>
      <c r="Y149" s="154" t="s">
        <v>263</v>
      </c>
      <c r="Z149" s="154" t="s">
        <v>264</v>
      </c>
      <c r="AA149" s="155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 t="s">
        <v>3</v>
      </c>
    </row>
    <row r="150" spans="1:65">
      <c r="A150" s="29"/>
      <c r="B150" s="19"/>
      <c r="C150" s="9"/>
      <c r="D150" s="10" t="s">
        <v>280</v>
      </c>
      <c r="E150" s="11" t="s">
        <v>280</v>
      </c>
      <c r="F150" s="11" t="s">
        <v>282</v>
      </c>
      <c r="G150" s="11" t="s">
        <v>283</v>
      </c>
      <c r="H150" s="11" t="s">
        <v>280</v>
      </c>
      <c r="I150" s="11" t="s">
        <v>280</v>
      </c>
      <c r="J150" s="11" t="s">
        <v>283</v>
      </c>
      <c r="K150" s="11" t="s">
        <v>280</v>
      </c>
      <c r="L150" s="11" t="s">
        <v>280</v>
      </c>
      <c r="M150" s="11" t="s">
        <v>283</v>
      </c>
      <c r="N150" s="11" t="s">
        <v>280</v>
      </c>
      <c r="O150" s="11" t="s">
        <v>280</v>
      </c>
      <c r="P150" s="11" t="s">
        <v>283</v>
      </c>
      <c r="Q150" s="11" t="s">
        <v>280</v>
      </c>
      <c r="R150" s="11" t="s">
        <v>280</v>
      </c>
      <c r="S150" s="11" t="s">
        <v>280</v>
      </c>
      <c r="T150" s="11" t="s">
        <v>283</v>
      </c>
      <c r="U150" s="11" t="s">
        <v>280</v>
      </c>
      <c r="V150" s="11" t="s">
        <v>280</v>
      </c>
      <c r="W150" s="11" t="s">
        <v>283</v>
      </c>
      <c r="X150" s="11" t="s">
        <v>280</v>
      </c>
      <c r="Y150" s="11" t="s">
        <v>283</v>
      </c>
      <c r="Z150" s="11" t="s">
        <v>280</v>
      </c>
      <c r="AA150" s="155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9"/>
      <c r="C151" s="9"/>
      <c r="D151" s="25" t="s">
        <v>324</v>
      </c>
      <c r="E151" s="25" t="s">
        <v>325</v>
      </c>
      <c r="F151" s="25" t="s">
        <v>324</v>
      </c>
      <c r="G151" s="25" t="s">
        <v>326</v>
      </c>
      <c r="H151" s="25" t="s">
        <v>117</v>
      </c>
      <c r="I151" s="25" t="s">
        <v>269</v>
      </c>
      <c r="J151" s="25" t="s">
        <v>326</v>
      </c>
      <c r="K151" s="25" t="s">
        <v>324</v>
      </c>
      <c r="L151" s="25" t="s">
        <v>117</v>
      </c>
      <c r="M151" s="25" t="s">
        <v>327</v>
      </c>
      <c r="N151" s="25" t="s">
        <v>326</v>
      </c>
      <c r="O151" s="25" t="s">
        <v>327</v>
      </c>
      <c r="P151" s="25" t="s">
        <v>324</v>
      </c>
      <c r="Q151" s="25" t="s">
        <v>326</v>
      </c>
      <c r="R151" s="25" t="s">
        <v>328</v>
      </c>
      <c r="S151" s="25" t="s">
        <v>324</v>
      </c>
      <c r="T151" s="25" t="s">
        <v>327</v>
      </c>
      <c r="U151" s="25" t="s">
        <v>116</v>
      </c>
      <c r="V151" s="25" t="s">
        <v>324</v>
      </c>
      <c r="W151" s="25" t="s">
        <v>329</v>
      </c>
      <c r="X151" s="25" t="s">
        <v>324</v>
      </c>
      <c r="Y151" s="25" t="s">
        <v>324</v>
      </c>
      <c r="Z151" s="25" t="s">
        <v>324</v>
      </c>
      <c r="AA151" s="155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3</v>
      </c>
    </row>
    <row r="152" spans="1:65">
      <c r="A152" s="29"/>
      <c r="B152" s="18">
        <v>1</v>
      </c>
      <c r="C152" s="14">
        <v>1</v>
      </c>
      <c r="D152" s="21">
        <v>2.4300000000000002</v>
      </c>
      <c r="E152" s="21">
        <v>2.15</v>
      </c>
      <c r="F152" s="148">
        <v>4</v>
      </c>
      <c r="G152" s="21">
        <v>2.31</v>
      </c>
      <c r="H152" s="21">
        <v>2.5</v>
      </c>
      <c r="I152" s="21">
        <v>2</v>
      </c>
      <c r="J152" s="21">
        <v>2.5</v>
      </c>
      <c r="K152" s="21">
        <v>2.2879999999999998</v>
      </c>
      <c r="L152" s="21">
        <v>2.2999999999999998</v>
      </c>
      <c r="M152" s="21">
        <v>1.95</v>
      </c>
      <c r="N152" s="21">
        <v>2.1230000000000002</v>
      </c>
      <c r="O152" s="21">
        <v>2.1800000000000002</v>
      </c>
      <c r="P152" s="21">
        <v>2.56</v>
      </c>
      <c r="Q152" s="21">
        <v>2.35</v>
      </c>
      <c r="R152" s="21">
        <v>2.2000000000000002</v>
      </c>
      <c r="S152" s="21">
        <v>2.3199999999999998</v>
      </c>
      <c r="T152" s="21">
        <v>1.91</v>
      </c>
      <c r="U152" s="21">
        <v>2.57</v>
      </c>
      <c r="V152" s="21">
        <v>2.37</v>
      </c>
      <c r="W152" s="148">
        <v>2</v>
      </c>
      <c r="X152" s="21">
        <v>2.0299999999999998</v>
      </c>
      <c r="Y152" s="21">
        <v>2.27</v>
      </c>
      <c r="Z152" s="21">
        <v>2.36</v>
      </c>
      <c r="AA152" s="155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1</v>
      </c>
    </row>
    <row r="153" spans="1:65">
      <c r="A153" s="29"/>
      <c r="B153" s="19">
        <v>1</v>
      </c>
      <c r="C153" s="9">
        <v>2</v>
      </c>
      <c r="D153" s="11">
        <v>2.4300000000000002</v>
      </c>
      <c r="E153" s="11">
        <v>2.15</v>
      </c>
      <c r="F153" s="150">
        <v>4.0999999999999996</v>
      </c>
      <c r="G153" s="11">
        <v>2.25</v>
      </c>
      <c r="H153" s="11">
        <v>2.5</v>
      </c>
      <c r="I153" s="11">
        <v>2</v>
      </c>
      <c r="J153" s="11">
        <v>2.5</v>
      </c>
      <c r="K153" s="11">
        <v>2.2400000000000002</v>
      </c>
      <c r="L153" s="11">
        <v>2.34</v>
      </c>
      <c r="M153" s="11">
        <v>2.09</v>
      </c>
      <c r="N153" s="11">
        <v>2.125</v>
      </c>
      <c r="O153" s="11">
        <v>2.16</v>
      </c>
      <c r="P153" s="11">
        <v>2.3199999999999998</v>
      </c>
      <c r="Q153" s="11">
        <v>2.2999999999999998</v>
      </c>
      <c r="R153" s="11">
        <v>2.2000000000000002</v>
      </c>
      <c r="S153" s="11">
        <v>2.31</v>
      </c>
      <c r="T153" s="11">
        <v>2.02</v>
      </c>
      <c r="U153" s="11">
        <v>2.69</v>
      </c>
      <c r="V153" s="11">
        <v>2.4300000000000002</v>
      </c>
      <c r="W153" s="150">
        <v>2</v>
      </c>
      <c r="X153" s="11">
        <v>1.99</v>
      </c>
      <c r="Y153" s="11">
        <v>2.2599999999999998</v>
      </c>
      <c r="Z153" s="11">
        <v>2.1800000000000002</v>
      </c>
      <c r="AA153" s="155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23</v>
      </c>
    </row>
    <row r="154" spans="1:65">
      <c r="A154" s="29"/>
      <c r="B154" s="19">
        <v>1</v>
      </c>
      <c r="C154" s="9">
        <v>3</v>
      </c>
      <c r="D154" s="11">
        <v>2.42</v>
      </c>
      <c r="E154" s="11">
        <v>2.2000000000000002</v>
      </c>
      <c r="F154" s="150">
        <v>4.3</v>
      </c>
      <c r="G154" s="11">
        <v>2.2400000000000002</v>
      </c>
      <c r="H154" s="11">
        <v>2</v>
      </c>
      <c r="I154" s="11">
        <v>2</v>
      </c>
      <c r="J154" s="11">
        <v>2.6</v>
      </c>
      <c r="K154" s="11">
        <v>2.2370000000000001</v>
      </c>
      <c r="L154" s="151">
        <v>2.57</v>
      </c>
      <c r="M154" s="11">
        <v>2.02</v>
      </c>
      <c r="N154" s="11">
        <v>2.1459999999999999</v>
      </c>
      <c r="O154" s="11">
        <v>2.2200000000000002</v>
      </c>
      <c r="P154" s="11">
        <v>2.39</v>
      </c>
      <c r="Q154" s="11">
        <v>2.36</v>
      </c>
      <c r="R154" s="11">
        <v>2.2000000000000002</v>
      </c>
      <c r="S154" s="151">
        <v>2.16</v>
      </c>
      <c r="T154" s="11">
        <v>1.95</v>
      </c>
      <c r="U154" s="11">
        <v>2.52</v>
      </c>
      <c r="V154" s="11">
        <v>2.33</v>
      </c>
      <c r="W154" s="150">
        <v>2</v>
      </c>
      <c r="X154" s="11">
        <v>2.2000000000000002</v>
      </c>
      <c r="Y154" s="11">
        <v>2.19</v>
      </c>
      <c r="Z154" s="11">
        <v>2.31</v>
      </c>
      <c r="AA154" s="155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16</v>
      </c>
    </row>
    <row r="155" spans="1:65">
      <c r="A155" s="29"/>
      <c r="B155" s="19">
        <v>1</v>
      </c>
      <c r="C155" s="9">
        <v>4</v>
      </c>
      <c r="D155" s="151">
        <v>2.31</v>
      </c>
      <c r="E155" s="11">
        <v>2.15</v>
      </c>
      <c r="F155" s="150">
        <v>4.3</v>
      </c>
      <c r="G155" s="11">
        <v>2.29</v>
      </c>
      <c r="H155" s="11">
        <v>2.5</v>
      </c>
      <c r="I155" s="11">
        <v>2.1</v>
      </c>
      <c r="J155" s="11">
        <v>2.4</v>
      </c>
      <c r="K155" s="11">
        <v>2.2210000000000001</v>
      </c>
      <c r="L155" s="11">
        <v>2.34</v>
      </c>
      <c r="M155" s="11">
        <v>2.04</v>
      </c>
      <c r="N155" s="11">
        <v>2.117</v>
      </c>
      <c r="O155" s="11">
        <v>2.25</v>
      </c>
      <c r="P155" s="11">
        <v>2.35</v>
      </c>
      <c r="Q155" s="11">
        <v>2.33</v>
      </c>
      <c r="R155" s="11">
        <v>2.2000000000000002</v>
      </c>
      <c r="S155" s="11">
        <v>2.33</v>
      </c>
      <c r="T155" s="11">
        <v>2.0099999999999998</v>
      </c>
      <c r="U155" s="11">
        <v>2.7</v>
      </c>
      <c r="V155" s="11">
        <v>2.39</v>
      </c>
      <c r="W155" s="150">
        <v>2</v>
      </c>
      <c r="X155" s="11">
        <v>2.1800000000000002</v>
      </c>
      <c r="Y155" s="11">
        <v>2.2000000000000002</v>
      </c>
      <c r="Z155" s="11">
        <v>2.2799999999999998</v>
      </c>
      <c r="AA155" s="155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2.263209523809524</v>
      </c>
    </row>
    <row r="156" spans="1:65">
      <c r="A156" s="29"/>
      <c r="B156" s="19">
        <v>1</v>
      </c>
      <c r="C156" s="9">
        <v>5</v>
      </c>
      <c r="D156" s="11">
        <v>2.46</v>
      </c>
      <c r="E156" s="11">
        <v>2.15</v>
      </c>
      <c r="F156" s="150">
        <v>4</v>
      </c>
      <c r="G156" s="11">
        <v>2.4</v>
      </c>
      <c r="H156" s="11">
        <v>2</v>
      </c>
      <c r="I156" s="11">
        <v>2</v>
      </c>
      <c r="J156" s="11">
        <v>2.5</v>
      </c>
      <c r="K156" s="151">
        <v>2.3279999999999998</v>
      </c>
      <c r="L156" s="11">
        <v>2.42</v>
      </c>
      <c r="M156" s="11">
        <v>1.9400000000000002</v>
      </c>
      <c r="N156" s="11">
        <v>2.101</v>
      </c>
      <c r="O156" s="11">
        <v>2.2599999999999998</v>
      </c>
      <c r="P156" s="11">
        <v>2.58</v>
      </c>
      <c r="Q156" s="11">
        <v>2.35</v>
      </c>
      <c r="R156" s="11">
        <v>2.2000000000000002</v>
      </c>
      <c r="S156" s="11">
        <v>2.3199999999999998</v>
      </c>
      <c r="T156" s="11">
        <v>1.9299999999999997</v>
      </c>
      <c r="U156" s="11">
        <v>2.5499999999999998</v>
      </c>
      <c r="V156" s="11">
        <v>2.41</v>
      </c>
      <c r="W156" s="150">
        <v>2</v>
      </c>
      <c r="X156" s="11">
        <v>2.17</v>
      </c>
      <c r="Y156" s="11">
        <v>2.2400000000000002</v>
      </c>
      <c r="Z156" s="11">
        <v>2.2000000000000002</v>
      </c>
      <c r="AA156" s="155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82</v>
      </c>
    </row>
    <row r="157" spans="1:65">
      <c r="A157" s="29"/>
      <c r="B157" s="19">
        <v>1</v>
      </c>
      <c r="C157" s="9">
        <v>6</v>
      </c>
      <c r="D157" s="11">
        <v>2.48</v>
      </c>
      <c r="E157" s="11">
        <v>2.15</v>
      </c>
      <c r="F157" s="150">
        <v>4.0999999999999996</v>
      </c>
      <c r="G157" s="11">
        <v>2.25</v>
      </c>
      <c r="H157" s="11">
        <v>2.5</v>
      </c>
      <c r="I157" s="11">
        <v>2.1</v>
      </c>
      <c r="J157" s="11">
        <v>2.5</v>
      </c>
      <c r="K157" s="11">
        <v>2.2360000000000002</v>
      </c>
      <c r="L157" s="11">
        <v>2.33</v>
      </c>
      <c r="M157" s="11">
        <v>2.08</v>
      </c>
      <c r="N157" s="11">
        <v>2.1240000000000001</v>
      </c>
      <c r="O157" s="11">
        <v>2.19</v>
      </c>
      <c r="P157" s="11">
        <v>2.44</v>
      </c>
      <c r="Q157" s="11">
        <v>2.31</v>
      </c>
      <c r="R157" s="11">
        <v>2.2000000000000002</v>
      </c>
      <c r="S157" s="11">
        <v>2.23</v>
      </c>
      <c r="T157" s="11">
        <v>1.92</v>
      </c>
      <c r="U157" s="11">
        <v>2.64</v>
      </c>
      <c r="V157" s="11">
        <v>2.34</v>
      </c>
      <c r="W157" s="150">
        <v>2</v>
      </c>
      <c r="X157" s="11">
        <v>2.13</v>
      </c>
      <c r="Y157" s="11">
        <v>2.2000000000000002</v>
      </c>
      <c r="Z157" s="11">
        <v>2.23</v>
      </c>
      <c r="AA157" s="155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20" t="s">
        <v>273</v>
      </c>
      <c r="C158" s="12"/>
      <c r="D158" s="22">
        <v>2.4216666666666669</v>
      </c>
      <c r="E158" s="22">
        <v>2.1583333333333337</v>
      </c>
      <c r="F158" s="22">
        <v>4.1333333333333329</v>
      </c>
      <c r="G158" s="22">
        <v>2.29</v>
      </c>
      <c r="H158" s="22">
        <v>2.3333333333333335</v>
      </c>
      <c r="I158" s="22">
        <v>2.0333333333333332</v>
      </c>
      <c r="J158" s="22">
        <v>2.5</v>
      </c>
      <c r="K158" s="22">
        <v>2.2583333333333333</v>
      </c>
      <c r="L158" s="22">
        <v>2.3833333333333333</v>
      </c>
      <c r="M158" s="22">
        <v>2.02</v>
      </c>
      <c r="N158" s="22">
        <v>2.1226666666666665</v>
      </c>
      <c r="O158" s="22">
        <v>2.21</v>
      </c>
      <c r="P158" s="22">
        <v>2.44</v>
      </c>
      <c r="Q158" s="22">
        <v>2.3333333333333335</v>
      </c>
      <c r="R158" s="22">
        <v>2.1999999999999997</v>
      </c>
      <c r="S158" s="22">
        <v>2.2783333333333338</v>
      </c>
      <c r="T158" s="22">
        <v>1.9566666666666668</v>
      </c>
      <c r="U158" s="22">
        <v>2.6116666666666668</v>
      </c>
      <c r="V158" s="22">
        <v>2.3783333333333334</v>
      </c>
      <c r="W158" s="22">
        <v>2</v>
      </c>
      <c r="X158" s="22">
        <v>2.1166666666666667</v>
      </c>
      <c r="Y158" s="22">
        <v>2.2266666666666666</v>
      </c>
      <c r="Z158" s="22">
        <v>2.2599999999999998</v>
      </c>
      <c r="AA158" s="155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274</v>
      </c>
      <c r="C159" s="28"/>
      <c r="D159" s="11">
        <v>2.4300000000000002</v>
      </c>
      <c r="E159" s="11">
        <v>2.15</v>
      </c>
      <c r="F159" s="11">
        <v>4.0999999999999996</v>
      </c>
      <c r="G159" s="11">
        <v>2.27</v>
      </c>
      <c r="H159" s="11">
        <v>2.5</v>
      </c>
      <c r="I159" s="11">
        <v>2</v>
      </c>
      <c r="J159" s="11">
        <v>2.5</v>
      </c>
      <c r="K159" s="11">
        <v>2.2385000000000002</v>
      </c>
      <c r="L159" s="11">
        <v>2.34</v>
      </c>
      <c r="M159" s="11">
        <v>2.0300000000000002</v>
      </c>
      <c r="N159" s="11">
        <v>2.1234999999999999</v>
      </c>
      <c r="O159" s="11">
        <v>2.2050000000000001</v>
      </c>
      <c r="P159" s="11">
        <v>2.415</v>
      </c>
      <c r="Q159" s="11">
        <v>2.34</v>
      </c>
      <c r="R159" s="11">
        <v>2.2000000000000002</v>
      </c>
      <c r="S159" s="11">
        <v>2.3149999999999999</v>
      </c>
      <c r="T159" s="11">
        <v>1.94</v>
      </c>
      <c r="U159" s="11">
        <v>2.605</v>
      </c>
      <c r="V159" s="11">
        <v>2.38</v>
      </c>
      <c r="W159" s="11">
        <v>2</v>
      </c>
      <c r="X159" s="11">
        <v>2.15</v>
      </c>
      <c r="Y159" s="11">
        <v>2.2200000000000002</v>
      </c>
      <c r="Z159" s="11">
        <v>2.2549999999999999</v>
      </c>
      <c r="AA159" s="155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275</v>
      </c>
      <c r="C160" s="28"/>
      <c r="D160" s="23">
        <v>5.9132619311735753E-2</v>
      </c>
      <c r="E160" s="23">
        <v>2.0412414523193263E-2</v>
      </c>
      <c r="F160" s="23">
        <v>0.13662601021279461</v>
      </c>
      <c r="G160" s="23">
        <v>6.0332412515993361E-2</v>
      </c>
      <c r="H160" s="23">
        <v>0.25819888974716204</v>
      </c>
      <c r="I160" s="23">
        <v>5.1639777949432274E-2</v>
      </c>
      <c r="J160" s="23">
        <v>6.3245553203367638E-2</v>
      </c>
      <c r="K160" s="23">
        <v>4.1030070273723081E-2</v>
      </c>
      <c r="L160" s="23">
        <v>9.9732976826457265E-2</v>
      </c>
      <c r="M160" s="23">
        <v>6.3560994328282758E-2</v>
      </c>
      <c r="N160" s="23">
        <v>1.451436070471814E-2</v>
      </c>
      <c r="O160" s="23">
        <v>3.9999999999999904E-2</v>
      </c>
      <c r="P160" s="23">
        <v>0.10862780491200219</v>
      </c>
      <c r="Q160" s="23">
        <v>2.4221202832779967E-2</v>
      </c>
      <c r="R160" s="23">
        <v>4.8647535555904937E-16</v>
      </c>
      <c r="S160" s="23">
        <v>6.8532230860133672E-2</v>
      </c>
      <c r="T160" s="23">
        <v>4.7187568984497053E-2</v>
      </c>
      <c r="U160" s="23">
        <v>7.5740786018278675E-2</v>
      </c>
      <c r="V160" s="23">
        <v>3.9200340134578841E-2</v>
      </c>
      <c r="W160" s="23">
        <v>0</v>
      </c>
      <c r="X160" s="23">
        <v>8.6641021846851976E-2</v>
      </c>
      <c r="Y160" s="23">
        <v>3.4448028487370108E-2</v>
      </c>
      <c r="Z160" s="23">
        <v>6.8992753242641244E-2</v>
      </c>
      <c r="AA160" s="207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08"/>
      <c r="AT160" s="208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208"/>
      <c r="BJ160" s="208"/>
      <c r="BK160" s="208"/>
      <c r="BL160" s="208"/>
      <c r="BM160" s="56"/>
    </row>
    <row r="161" spans="1:65">
      <c r="A161" s="29"/>
      <c r="B161" s="3" t="s">
        <v>87</v>
      </c>
      <c r="C161" s="28"/>
      <c r="D161" s="13">
        <v>2.4418149750200586E-2</v>
      </c>
      <c r="E161" s="13">
        <v>9.457489354375256E-3</v>
      </c>
      <c r="F161" s="13">
        <v>3.305467989019225E-2</v>
      </c>
      <c r="G161" s="13">
        <v>2.6346031666372647E-2</v>
      </c>
      <c r="H161" s="13">
        <v>0.11065666703449802</v>
      </c>
      <c r="I161" s="13">
        <v>2.5396612106278169E-2</v>
      </c>
      <c r="J161" s="13">
        <v>2.5298221281347056E-2</v>
      </c>
      <c r="K161" s="13">
        <v>1.8168296800172581E-2</v>
      </c>
      <c r="L161" s="13">
        <v>4.18460042628492E-2</v>
      </c>
      <c r="M161" s="13">
        <v>3.1465838776377604E-2</v>
      </c>
      <c r="N161" s="13">
        <v>6.8377955581272656E-3</v>
      </c>
      <c r="O161" s="13">
        <v>1.8099547511312174E-2</v>
      </c>
      <c r="P161" s="13">
        <v>4.451959217705008E-2</v>
      </c>
      <c r="Q161" s="13">
        <v>1.0380515499762842E-2</v>
      </c>
      <c r="R161" s="13">
        <v>2.2112516161774974E-16</v>
      </c>
      <c r="S161" s="13">
        <v>3.0079984283891876E-2</v>
      </c>
      <c r="T161" s="13">
        <v>2.4116304421378389E-2</v>
      </c>
      <c r="U161" s="13">
        <v>2.9000939126335164E-2</v>
      </c>
      <c r="V161" s="13">
        <v>1.6482273357216051E-2</v>
      </c>
      <c r="W161" s="13">
        <v>0</v>
      </c>
      <c r="X161" s="13">
        <v>4.09327662268592E-2</v>
      </c>
      <c r="Y161" s="13">
        <v>1.5470671476363822E-2</v>
      </c>
      <c r="Z161" s="13">
        <v>3.0527766921522679E-2</v>
      </c>
      <c r="AA161" s="155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3" t="s">
        <v>276</v>
      </c>
      <c r="C162" s="28"/>
      <c r="D162" s="13">
        <v>7.0014349617273375E-2</v>
      </c>
      <c r="E162" s="13">
        <v>-4.6339585165609654E-2</v>
      </c>
      <c r="F162" s="13">
        <v>0.82631492570601339</v>
      </c>
      <c r="G162" s="13">
        <v>1.183738222583175E-2</v>
      </c>
      <c r="H162" s="13">
        <v>3.0984232253394861E-2</v>
      </c>
      <c r="I162" s="13">
        <v>-0.10157088332204178</v>
      </c>
      <c r="J162" s="13">
        <v>0.10462596312863726</v>
      </c>
      <c r="K162" s="13">
        <v>-2.1545466404643276E-3</v>
      </c>
      <c r="L162" s="13">
        <v>5.307675151596758E-2</v>
      </c>
      <c r="M162" s="13">
        <v>-0.10746222179206111</v>
      </c>
      <c r="N162" s="13">
        <v>-6.2098915572911806E-2</v>
      </c>
      <c r="O162" s="13">
        <v>-2.3510648594284644E-2</v>
      </c>
      <c r="P162" s="13">
        <v>7.8114940013549905E-2</v>
      </c>
      <c r="Q162" s="13">
        <v>3.0984232253394861E-2</v>
      </c>
      <c r="R162" s="13">
        <v>-2.7929152446799277E-2</v>
      </c>
      <c r="S162" s="13">
        <v>6.6824610645650484E-3</v>
      </c>
      <c r="T162" s="13">
        <v>-0.13544607952465315</v>
      </c>
      <c r="U162" s="13">
        <v>0.15396592281504984</v>
      </c>
      <c r="V162" s="13">
        <v>5.0867499589710263E-2</v>
      </c>
      <c r="W162" s="13">
        <v>-0.11629922949709015</v>
      </c>
      <c r="X162" s="13">
        <v>-6.4750017884420474E-2</v>
      </c>
      <c r="Y162" s="13">
        <v>-1.6146475506760405E-2</v>
      </c>
      <c r="Z162" s="13">
        <v>-1.4181293317120369E-3</v>
      </c>
      <c r="AA162" s="155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45" t="s">
        <v>277</v>
      </c>
      <c r="C163" s="46"/>
      <c r="D163" s="44">
        <v>0.91</v>
      </c>
      <c r="E163" s="44">
        <v>0.66</v>
      </c>
      <c r="F163" s="44">
        <v>11.17</v>
      </c>
      <c r="G163" s="44">
        <v>0.12</v>
      </c>
      <c r="H163" s="44">
        <v>0.38</v>
      </c>
      <c r="I163" s="44">
        <v>1.41</v>
      </c>
      <c r="J163" s="44">
        <v>1.38</v>
      </c>
      <c r="K163" s="44">
        <v>0.06</v>
      </c>
      <c r="L163" s="44">
        <v>0.68</v>
      </c>
      <c r="M163" s="44">
        <v>1.49</v>
      </c>
      <c r="N163" s="44">
        <v>0.88</v>
      </c>
      <c r="O163" s="44">
        <v>0.35</v>
      </c>
      <c r="P163" s="44">
        <v>1.02</v>
      </c>
      <c r="Q163" s="44">
        <v>0.38</v>
      </c>
      <c r="R163" s="44">
        <v>0.41</v>
      </c>
      <c r="S163" s="44">
        <v>0.05</v>
      </c>
      <c r="T163" s="44">
        <v>1.87</v>
      </c>
      <c r="U163" s="44">
        <v>2.0499999999999998</v>
      </c>
      <c r="V163" s="44">
        <v>0.65</v>
      </c>
      <c r="W163" s="44" t="s">
        <v>278</v>
      </c>
      <c r="X163" s="44">
        <v>0.91</v>
      </c>
      <c r="Y163" s="44">
        <v>0.25</v>
      </c>
      <c r="Z163" s="44">
        <v>0.05</v>
      </c>
      <c r="AA163" s="155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0" t="s">
        <v>334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BM164" s="55"/>
    </row>
    <row r="165" spans="1:65">
      <c r="BM165" s="55"/>
    </row>
    <row r="166" spans="1:65" ht="15">
      <c r="B166" s="8" t="s">
        <v>569</v>
      </c>
      <c r="BM166" s="27" t="s">
        <v>67</v>
      </c>
    </row>
    <row r="167" spans="1:65" ht="15">
      <c r="A167" s="24" t="s">
        <v>22</v>
      </c>
      <c r="B167" s="18" t="s">
        <v>111</v>
      </c>
      <c r="C167" s="15" t="s">
        <v>112</v>
      </c>
      <c r="D167" s="16" t="s">
        <v>231</v>
      </c>
      <c r="E167" s="17" t="s">
        <v>231</v>
      </c>
      <c r="F167" s="17" t="s">
        <v>231</v>
      </c>
      <c r="G167" s="17" t="s">
        <v>231</v>
      </c>
      <c r="H167" s="17" t="s">
        <v>231</v>
      </c>
      <c r="I167" s="17" t="s">
        <v>231</v>
      </c>
      <c r="J167" s="17" t="s">
        <v>231</v>
      </c>
      <c r="K167" s="17" t="s">
        <v>231</v>
      </c>
      <c r="L167" s="17" t="s">
        <v>231</v>
      </c>
      <c r="M167" s="17" t="s">
        <v>231</v>
      </c>
      <c r="N167" s="17" t="s">
        <v>231</v>
      </c>
      <c r="O167" s="17" t="s">
        <v>231</v>
      </c>
      <c r="P167" s="17" t="s">
        <v>231</v>
      </c>
      <c r="Q167" s="17" t="s">
        <v>231</v>
      </c>
      <c r="R167" s="17" t="s">
        <v>231</v>
      </c>
      <c r="S167" s="17" t="s">
        <v>231</v>
      </c>
      <c r="T167" s="17" t="s">
        <v>231</v>
      </c>
      <c r="U167" s="17" t="s">
        <v>231</v>
      </c>
      <c r="V167" s="17" t="s">
        <v>231</v>
      </c>
      <c r="W167" s="17" t="s">
        <v>231</v>
      </c>
      <c r="X167" s="17" t="s">
        <v>231</v>
      </c>
      <c r="Y167" s="155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1</v>
      </c>
    </row>
    <row r="168" spans="1:65">
      <c r="A168" s="29"/>
      <c r="B168" s="19" t="s">
        <v>232</v>
      </c>
      <c r="C168" s="9" t="s">
        <v>232</v>
      </c>
      <c r="D168" s="153" t="s">
        <v>234</v>
      </c>
      <c r="E168" s="154" t="s">
        <v>235</v>
      </c>
      <c r="F168" s="154" t="s">
        <v>237</v>
      </c>
      <c r="G168" s="154" t="s">
        <v>239</v>
      </c>
      <c r="H168" s="154" t="s">
        <v>240</v>
      </c>
      <c r="I168" s="154" t="s">
        <v>241</v>
      </c>
      <c r="J168" s="154" t="s">
        <v>242</v>
      </c>
      <c r="K168" s="154" t="s">
        <v>243</v>
      </c>
      <c r="L168" s="154" t="s">
        <v>245</v>
      </c>
      <c r="M168" s="154" t="s">
        <v>246</v>
      </c>
      <c r="N168" s="154" t="s">
        <v>247</v>
      </c>
      <c r="O168" s="154" t="s">
        <v>248</v>
      </c>
      <c r="P168" s="154" t="s">
        <v>249</v>
      </c>
      <c r="Q168" s="154" t="s">
        <v>251</v>
      </c>
      <c r="R168" s="154" t="s">
        <v>252</v>
      </c>
      <c r="S168" s="154" t="s">
        <v>253</v>
      </c>
      <c r="T168" s="154" t="s">
        <v>254</v>
      </c>
      <c r="U168" s="154" t="s">
        <v>261</v>
      </c>
      <c r="V168" s="154" t="s">
        <v>262</v>
      </c>
      <c r="W168" s="154" t="s">
        <v>263</v>
      </c>
      <c r="X168" s="154" t="s">
        <v>264</v>
      </c>
      <c r="Y168" s="155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 t="s">
        <v>3</v>
      </c>
    </row>
    <row r="169" spans="1:65">
      <c r="A169" s="29"/>
      <c r="B169" s="19"/>
      <c r="C169" s="9"/>
      <c r="D169" s="10" t="s">
        <v>280</v>
      </c>
      <c r="E169" s="11" t="s">
        <v>280</v>
      </c>
      <c r="F169" s="11" t="s">
        <v>283</v>
      </c>
      <c r="G169" s="11" t="s">
        <v>283</v>
      </c>
      <c r="H169" s="11" t="s">
        <v>280</v>
      </c>
      <c r="I169" s="11" t="s">
        <v>280</v>
      </c>
      <c r="J169" s="11" t="s">
        <v>283</v>
      </c>
      <c r="K169" s="11" t="s">
        <v>280</v>
      </c>
      <c r="L169" s="11" t="s">
        <v>280</v>
      </c>
      <c r="M169" s="11" t="s">
        <v>283</v>
      </c>
      <c r="N169" s="11" t="s">
        <v>280</v>
      </c>
      <c r="O169" s="11" t="s">
        <v>280</v>
      </c>
      <c r="P169" s="11" t="s">
        <v>283</v>
      </c>
      <c r="Q169" s="11" t="s">
        <v>280</v>
      </c>
      <c r="R169" s="11" t="s">
        <v>280</v>
      </c>
      <c r="S169" s="11" t="s">
        <v>280</v>
      </c>
      <c r="T169" s="11" t="s">
        <v>283</v>
      </c>
      <c r="U169" s="11" t="s">
        <v>283</v>
      </c>
      <c r="V169" s="11" t="s">
        <v>280</v>
      </c>
      <c r="W169" s="11" t="s">
        <v>283</v>
      </c>
      <c r="X169" s="11" t="s">
        <v>280</v>
      </c>
      <c r="Y169" s="155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9"/>
      <c r="C170" s="9"/>
      <c r="D170" s="25" t="s">
        <v>324</v>
      </c>
      <c r="E170" s="25" t="s">
        <v>325</v>
      </c>
      <c r="F170" s="25" t="s">
        <v>326</v>
      </c>
      <c r="G170" s="25" t="s">
        <v>326</v>
      </c>
      <c r="H170" s="25" t="s">
        <v>117</v>
      </c>
      <c r="I170" s="25" t="s">
        <v>269</v>
      </c>
      <c r="J170" s="25" t="s">
        <v>326</v>
      </c>
      <c r="K170" s="25" t="s">
        <v>324</v>
      </c>
      <c r="L170" s="25" t="s">
        <v>117</v>
      </c>
      <c r="M170" s="25" t="s">
        <v>327</v>
      </c>
      <c r="N170" s="25" t="s">
        <v>326</v>
      </c>
      <c r="O170" s="25" t="s">
        <v>327</v>
      </c>
      <c r="P170" s="25" t="s">
        <v>324</v>
      </c>
      <c r="Q170" s="25" t="s">
        <v>326</v>
      </c>
      <c r="R170" s="25" t="s">
        <v>328</v>
      </c>
      <c r="S170" s="25" t="s">
        <v>324</v>
      </c>
      <c r="T170" s="25" t="s">
        <v>327</v>
      </c>
      <c r="U170" s="25" t="s">
        <v>329</v>
      </c>
      <c r="V170" s="25" t="s">
        <v>324</v>
      </c>
      <c r="W170" s="25" t="s">
        <v>324</v>
      </c>
      <c r="X170" s="25" t="s">
        <v>324</v>
      </c>
      <c r="Y170" s="155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2</v>
      </c>
    </row>
    <row r="171" spans="1:65">
      <c r="A171" s="29"/>
      <c r="B171" s="18">
        <v>1</v>
      </c>
      <c r="C171" s="14">
        <v>1</v>
      </c>
      <c r="D171" s="224">
        <v>10.95</v>
      </c>
      <c r="E171" s="224">
        <v>10.200000000000001</v>
      </c>
      <c r="F171" s="224">
        <v>9.59</v>
      </c>
      <c r="G171" s="224">
        <v>9.1</v>
      </c>
      <c r="H171" s="224">
        <v>9</v>
      </c>
      <c r="I171" s="224">
        <v>9.4</v>
      </c>
      <c r="J171" s="225">
        <v>9</v>
      </c>
      <c r="K171" s="224">
        <v>10.896000000000001</v>
      </c>
      <c r="L171" s="224">
        <v>10.52</v>
      </c>
      <c r="M171" s="224">
        <v>11.21</v>
      </c>
      <c r="N171" s="224">
        <v>9.73</v>
      </c>
      <c r="O171" s="224">
        <v>11.04</v>
      </c>
      <c r="P171" s="225">
        <v>14.4</v>
      </c>
      <c r="Q171" s="224">
        <v>10.37</v>
      </c>
      <c r="R171" s="224">
        <v>10.199999999999999</v>
      </c>
      <c r="S171" s="224">
        <v>10.7</v>
      </c>
      <c r="T171" s="224">
        <v>12.2</v>
      </c>
      <c r="U171" s="225">
        <v>9</v>
      </c>
      <c r="V171" s="224">
        <v>10.15</v>
      </c>
      <c r="W171" s="224">
        <v>10.86</v>
      </c>
      <c r="X171" s="224">
        <v>10.75</v>
      </c>
      <c r="Y171" s="227"/>
      <c r="Z171" s="228"/>
      <c r="AA171" s="228"/>
      <c r="AB171" s="228"/>
      <c r="AC171" s="228"/>
      <c r="AD171" s="228"/>
      <c r="AE171" s="228"/>
      <c r="AF171" s="228"/>
      <c r="AG171" s="228"/>
      <c r="AH171" s="228"/>
      <c r="AI171" s="228"/>
      <c r="AJ171" s="228"/>
      <c r="AK171" s="228"/>
      <c r="AL171" s="228"/>
      <c r="AM171" s="228"/>
      <c r="AN171" s="228"/>
      <c r="AO171" s="228"/>
      <c r="AP171" s="228"/>
      <c r="AQ171" s="228"/>
      <c r="AR171" s="228"/>
      <c r="AS171" s="228"/>
      <c r="AT171" s="228"/>
      <c r="AU171" s="228"/>
      <c r="AV171" s="228"/>
      <c r="AW171" s="228"/>
      <c r="AX171" s="228"/>
      <c r="AY171" s="228"/>
      <c r="AZ171" s="228"/>
      <c r="BA171" s="228"/>
      <c r="BB171" s="228"/>
      <c r="BC171" s="228"/>
      <c r="BD171" s="228"/>
      <c r="BE171" s="228"/>
      <c r="BF171" s="228"/>
      <c r="BG171" s="228"/>
      <c r="BH171" s="228"/>
      <c r="BI171" s="228"/>
      <c r="BJ171" s="228"/>
      <c r="BK171" s="228"/>
      <c r="BL171" s="228"/>
      <c r="BM171" s="229">
        <v>1</v>
      </c>
    </row>
    <row r="172" spans="1:65">
      <c r="A172" s="29"/>
      <c r="B172" s="19">
        <v>1</v>
      </c>
      <c r="C172" s="9">
        <v>2</v>
      </c>
      <c r="D172" s="230">
        <v>11.2</v>
      </c>
      <c r="E172" s="230">
        <v>10</v>
      </c>
      <c r="F172" s="230">
        <v>9.2899999999999991</v>
      </c>
      <c r="G172" s="230">
        <v>9.61</v>
      </c>
      <c r="H172" s="230">
        <v>9</v>
      </c>
      <c r="I172" s="230">
        <v>9.4</v>
      </c>
      <c r="J172" s="231">
        <v>10</v>
      </c>
      <c r="K172" s="230">
        <v>10.936999999999999</v>
      </c>
      <c r="L172" s="230">
        <v>10.19</v>
      </c>
      <c r="M172" s="230">
        <v>11.32</v>
      </c>
      <c r="N172" s="230">
        <v>9.5500000000000007</v>
      </c>
      <c r="O172" s="230">
        <v>11.57</v>
      </c>
      <c r="P172" s="231">
        <v>13.3</v>
      </c>
      <c r="Q172" s="230">
        <v>10.75</v>
      </c>
      <c r="R172" s="230">
        <v>10.199999999999999</v>
      </c>
      <c r="S172" s="230">
        <v>11.1</v>
      </c>
      <c r="T172" s="230">
        <v>12.4</v>
      </c>
      <c r="U172" s="231">
        <v>9</v>
      </c>
      <c r="V172" s="230">
        <v>9.91</v>
      </c>
      <c r="W172" s="230">
        <v>11.58</v>
      </c>
      <c r="X172" s="230">
        <v>9.92</v>
      </c>
      <c r="Y172" s="227"/>
      <c r="Z172" s="228"/>
      <c r="AA172" s="228"/>
      <c r="AB172" s="228"/>
      <c r="AC172" s="228"/>
      <c r="AD172" s="228"/>
      <c r="AE172" s="228"/>
      <c r="AF172" s="228"/>
      <c r="AG172" s="228"/>
      <c r="AH172" s="228"/>
      <c r="AI172" s="228"/>
      <c r="AJ172" s="228"/>
      <c r="AK172" s="228"/>
      <c r="AL172" s="228"/>
      <c r="AM172" s="228"/>
      <c r="AN172" s="228"/>
      <c r="AO172" s="228"/>
      <c r="AP172" s="228"/>
      <c r="AQ172" s="228"/>
      <c r="AR172" s="228"/>
      <c r="AS172" s="228"/>
      <c r="AT172" s="228"/>
      <c r="AU172" s="228"/>
      <c r="AV172" s="228"/>
      <c r="AW172" s="228"/>
      <c r="AX172" s="228"/>
      <c r="AY172" s="228"/>
      <c r="AZ172" s="228"/>
      <c r="BA172" s="228"/>
      <c r="BB172" s="228"/>
      <c r="BC172" s="228"/>
      <c r="BD172" s="228"/>
      <c r="BE172" s="228"/>
      <c r="BF172" s="228"/>
      <c r="BG172" s="228"/>
      <c r="BH172" s="228"/>
      <c r="BI172" s="228"/>
      <c r="BJ172" s="228"/>
      <c r="BK172" s="228"/>
      <c r="BL172" s="228"/>
      <c r="BM172" s="229">
        <v>24</v>
      </c>
    </row>
    <row r="173" spans="1:65">
      <c r="A173" s="29"/>
      <c r="B173" s="19">
        <v>1</v>
      </c>
      <c r="C173" s="9">
        <v>3</v>
      </c>
      <c r="D173" s="230">
        <v>11</v>
      </c>
      <c r="E173" s="230">
        <v>10.200000000000001</v>
      </c>
      <c r="F173" s="230">
        <v>9.2799999999999994</v>
      </c>
      <c r="G173" s="230">
        <v>10.199999999999999</v>
      </c>
      <c r="H173" s="230">
        <v>8</v>
      </c>
      <c r="I173" s="230">
        <v>8.6</v>
      </c>
      <c r="J173" s="231">
        <v>10</v>
      </c>
      <c r="K173" s="230">
        <v>11.023999999999999</v>
      </c>
      <c r="L173" s="230">
        <v>10.93</v>
      </c>
      <c r="M173" s="230">
        <v>11.3</v>
      </c>
      <c r="N173" s="230">
        <v>9.7799999999999994</v>
      </c>
      <c r="O173" s="230">
        <v>11.4</v>
      </c>
      <c r="P173" s="231">
        <v>13</v>
      </c>
      <c r="Q173" s="230">
        <v>10.84</v>
      </c>
      <c r="R173" s="230">
        <v>9.7899999999999991</v>
      </c>
      <c r="S173" s="230">
        <v>10.3</v>
      </c>
      <c r="T173" s="232">
        <v>12.8</v>
      </c>
      <c r="U173" s="231">
        <v>7</v>
      </c>
      <c r="V173" s="230">
        <v>10.25</v>
      </c>
      <c r="W173" s="230">
        <v>10.85</v>
      </c>
      <c r="X173" s="230">
        <v>11.05</v>
      </c>
      <c r="Y173" s="227"/>
      <c r="Z173" s="228"/>
      <c r="AA173" s="228"/>
      <c r="AB173" s="228"/>
      <c r="AC173" s="228"/>
      <c r="AD173" s="228"/>
      <c r="AE173" s="228"/>
      <c r="AF173" s="228"/>
      <c r="AG173" s="228"/>
      <c r="AH173" s="228"/>
      <c r="AI173" s="228"/>
      <c r="AJ173" s="228"/>
      <c r="AK173" s="228"/>
      <c r="AL173" s="228"/>
      <c r="AM173" s="228"/>
      <c r="AN173" s="228"/>
      <c r="AO173" s="228"/>
      <c r="AP173" s="228"/>
      <c r="AQ173" s="228"/>
      <c r="AR173" s="228"/>
      <c r="AS173" s="228"/>
      <c r="AT173" s="228"/>
      <c r="AU173" s="228"/>
      <c r="AV173" s="228"/>
      <c r="AW173" s="228"/>
      <c r="AX173" s="228"/>
      <c r="AY173" s="228"/>
      <c r="AZ173" s="228"/>
      <c r="BA173" s="228"/>
      <c r="BB173" s="228"/>
      <c r="BC173" s="228"/>
      <c r="BD173" s="228"/>
      <c r="BE173" s="228"/>
      <c r="BF173" s="228"/>
      <c r="BG173" s="228"/>
      <c r="BH173" s="228"/>
      <c r="BI173" s="228"/>
      <c r="BJ173" s="228"/>
      <c r="BK173" s="228"/>
      <c r="BL173" s="228"/>
      <c r="BM173" s="229">
        <v>16</v>
      </c>
    </row>
    <row r="174" spans="1:65">
      <c r="A174" s="29"/>
      <c r="B174" s="19">
        <v>1</v>
      </c>
      <c r="C174" s="9">
        <v>4</v>
      </c>
      <c r="D174" s="230">
        <v>10.8</v>
      </c>
      <c r="E174" s="230">
        <v>10.1</v>
      </c>
      <c r="F174" s="230">
        <v>9.1300000000000008</v>
      </c>
      <c r="G174" s="230">
        <v>9.7200000000000006</v>
      </c>
      <c r="H174" s="230">
        <v>9</v>
      </c>
      <c r="I174" s="230">
        <v>8.8000000000000007</v>
      </c>
      <c r="J174" s="231">
        <v>10</v>
      </c>
      <c r="K174" s="230">
        <v>10.77</v>
      </c>
      <c r="L174" s="230">
        <v>11.05</v>
      </c>
      <c r="M174" s="230">
        <v>11.23</v>
      </c>
      <c r="N174" s="230">
        <v>9.8000000000000007</v>
      </c>
      <c r="O174" s="230">
        <v>11.73</v>
      </c>
      <c r="P174" s="231">
        <v>12.9</v>
      </c>
      <c r="Q174" s="230">
        <v>10.88</v>
      </c>
      <c r="R174" s="230">
        <v>10.199999999999999</v>
      </c>
      <c r="S174" s="230">
        <v>10.95</v>
      </c>
      <c r="T174" s="230">
        <v>12.3</v>
      </c>
      <c r="U174" s="231">
        <v>9</v>
      </c>
      <c r="V174" s="230">
        <v>10.3</v>
      </c>
      <c r="W174" s="230">
        <v>10.93</v>
      </c>
      <c r="X174" s="230">
        <v>10.1</v>
      </c>
      <c r="Y174" s="227"/>
      <c r="Z174" s="228"/>
      <c r="AA174" s="228"/>
      <c r="AB174" s="228"/>
      <c r="AC174" s="228"/>
      <c r="AD174" s="228"/>
      <c r="AE174" s="228"/>
      <c r="AF174" s="228"/>
      <c r="AG174" s="228"/>
      <c r="AH174" s="228"/>
      <c r="AI174" s="228"/>
      <c r="AJ174" s="228"/>
      <c r="AK174" s="228"/>
      <c r="AL174" s="228"/>
      <c r="AM174" s="228"/>
      <c r="AN174" s="228"/>
      <c r="AO174" s="228"/>
      <c r="AP174" s="228"/>
      <c r="AQ174" s="228"/>
      <c r="AR174" s="228"/>
      <c r="AS174" s="228"/>
      <c r="AT174" s="228"/>
      <c r="AU174" s="228"/>
      <c r="AV174" s="228"/>
      <c r="AW174" s="228"/>
      <c r="AX174" s="228"/>
      <c r="AY174" s="228"/>
      <c r="AZ174" s="228"/>
      <c r="BA174" s="228"/>
      <c r="BB174" s="228"/>
      <c r="BC174" s="228"/>
      <c r="BD174" s="228"/>
      <c r="BE174" s="228"/>
      <c r="BF174" s="228"/>
      <c r="BG174" s="228"/>
      <c r="BH174" s="228"/>
      <c r="BI174" s="228"/>
      <c r="BJ174" s="228"/>
      <c r="BK174" s="228"/>
      <c r="BL174" s="228"/>
      <c r="BM174" s="229">
        <v>10.417518518518516</v>
      </c>
    </row>
    <row r="175" spans="1:65">
      <c r="A175" s="29"/>
      <c r="B175" s="19">
        <v>1</v>
      </c>
      <c r="C175" s="9">
        <v>5</v>
      </c>
      <c r="D175" s="230">
        <v>11.05</v>
      </c>
      <c r="E175" s="230">
        <v>10.299999999999999</v>
      </c>
      <c r="F175" s="230">
        <v>9.27</v>
      </c>
      <c r="G175" s="230">
        <v>9.11</v>
      </c>
      <c r="H175" s="232">
        <v>7.5</v>
      </c>
      <c r="I175" s="230">
        <v>9.4</v>
      </c>
      <c r="J175" s="231">
        <v>9</v>
      </c>
      <c r="K175" s="230">
        <v>11.157999999999999</v>
      </c>
      <c r="L175" s="230">
        <v>10.68</v>
      </c>
      <c r="M175" s="230">
        <v>11.18</v>
      </c>
      <c r="N175" s="230">
        <v>9.75</v>
      </c>
      <c r="O175" s="230">
        <v>11.43</v>
      </c>
      <c r="P175" s="231">
        <v>13</v>
      </c>
      <c r="Q175" s="230">
        <v>10.69</v>
      </c>
      <c r="R175" s="230">
        <v>10.4</v>
      </c>
      <c r="S175" s="230">
        <v>11.2</v>
      </c>
      <c r="T175" s="230">
        <v>12.4</v>
      </c>
      <c r="U175" s="231">
        <v>8</v>
      </c>
      <c r="V175" s="230">
        <v>10.45</v>
      </c>
      <c r="W175" s="230">
        <v>10.28</v>
      </c>
      <c r="X175" s="230">
        <v>10.7</v>
      </c>
      <c r="Y175" s="227"/>
      <c r="Z175" s="228"/>
      <c r="AA175" s="228"/>
      <c r="AB175" s="228"/>
      <c r="AC175" s="228"/>
      <c r="AD175" s="228"/>
      <c r="AE175" s="228"/>
      <c r="AF175" s="228"/>
      <c r="AG175" s="228"/>
      <c r="AH175" s="228"/>
      <c r="AI175" s="228"/>
      <c r="AJ175" s="228"/>
      <c r="AK175" s="228"/>
      <c r="AL175" s="228"/>
      <c r="AM175" s="228"/>
      <c r="AN175" s="228"/>
      <c r="AO175" s="228"/>
      <c r="AP175" s="228"/>
      <c r="AQ175" s="228"/>
      <c r="AR175" s="228"/>
      <c r="AS175" s="228"/>
      <c r="AT175" s="228"/>
      <c r="AU175" s="228"/>
      <c r="AV175" s="228"/>
      <c r="AW175" s="228"/>
      <c r="AX175" s="228"/>
      <c r="AY175" s="228"/>
      <c r="AZ175" s="228"/>
      <c r="BA175" s="228"/>
      <c r="BB175" s="228"/>
      <c r="BC175" s="228"/>
      <c r="BD175" s="228"/>
      <c r="BE175" s="228"/>
      <c r="BF175" s="228"/>
      <c r="BG175" s="228"/>
      <c r="BH175" s="228"/>
      <c r="BI175" s="228"/>
      <c r="BJ175" s="228"/>
      <c r="BK175" s="228"/>
      <c r="BL175" s="228"/>
      <c r="BM175" s="229">
        <v>83</v>
      </c>
    </row>
    <row r="176" spans="1:65">
      <c r="A176" s="29"/>
      <c r="B176" s="19">
        <v>1</v>
      </c>
      <c r="C176" s="9">
        <v>6</v>
      </c>
      <c r="D176" s="230">
        <v>11.3</v>
      </c>
      <c r="E176" s="230">
        <v>9.870000000000001</v>
      </c>
      <c r="F176" s="230">
        <v>9.1300000000000008</v>
      </c>
      <c r="G176" s="230">
        <v>9.5299999999999994</v>
      </c>
      <c r="H176" s="230">
        <v>9.5</v>
      </c>
      <c r="I176" s="230">
        <v>9</v>
      </c>
      <c r="J176" s="231">
        <v>10</v>
      </c>
      <c r="K176" s="230">
        <v>11.138999999999999</v>
      </c>
      <c r="L176" s="230">
        <v>10.68</v>
      </c>
      <c r="M176" s="230">
        <v>11.34</v>
      </c>
      <c r="N176" s="230">
        <v>9.66</v>
      </c>
      <c r="O176" s="230">
        <v>11.16</v>
      </c>
      <c r="P176" s="231">
        <v>11.8</v>
      </c>
      <c r="Q176" s="230">
        <v>10.61</v>
      </c>
      <c r="R176" s="232">
        <v>9.4700000000000006</v>
      </c>
      <c r="S176" s="230">
        <v>10.65</v>
      </c>
      <c r="T176" s="230">
        <v>12.3</v>
      </c>
      <c r="U176" s="231">
        <v>8</v>
      </c>
      <c r="V176" s="230">
        <v>10.1</v>
      </c>
      <c r="W176" s="230">
        <v>11.11</v>
      </c>
      <c r="X176" s="230">
        <v>9.81</v>
      </c>
      <c r="Y176" s="227"/>
      <c r="Z176" s="228"/>
      <c r="AA176" s="228"/>
      <c r="AB176" s="228"/>
      <c r="AC176" s="228"/>
      <c r="AD176" s="228"/>
      <c r="AE176" s="228"/>
      <c r="AF176" s="228"/>
      <c r="AG176" s="228"/>
      <c r="AH176" s="228"/>
      <c r="AI176" s="228"/>
      <c r="AJ176" s="228"/>
      <c r="AK176" s="228"/>
      <c r="AL176" s="228"/>
      <c r="AM176" s="228"/>
      <c r="AN176" s="228"/>
      <c r="AO176" s="228"/>
      <c r="AP176" s="228"/>
      <c r="AQ176" s="228"/>
      <c r="AR176" s="228"/>
      <c r="AS176" s="228"/>
      <c r="AT176" s="228"/>
      <c r="AU176" s="228"/>
      <c r="AV176" s="228"/>
      <c r="AW176" s="228"/>
      <c r="AX176" s="228"/>
      <c r="AY176" s="228"/>
      <c r="AZ176" s="228"/>
      <c r="BA176" s="228"/>
      <c r="BB176" s="228"/>
      <c r="BC176" s="228"/>
      <c r="BD176" s="228"/>
      <c r="BE176" s="228"/>
      <c r="BF176" s="228"/>
      <c r="BG176" s="228"/>
      <c r="BH176" s="228"/>
      <c r="BI176" s="228"/>
      <c r="BJ176" s="228"/>
      <c r="BK176" s="228"/>
      <c r="BL176" s="228"/>
      <c r="BM176" s="233"/>
    </row>
    <row r="177" spans="1:65">
      <c r="A177" s="29"/>
      <c r="B177" s="20" t="s">
        <v>273</v>
      </c>
      <c r="C177" s="12"/>
      <c r="D177" s="234">
        <v>11.049999999999999</v>
      </c>
      <c r="E177" s="234">
        <v>10.111666666666666</v>
      </c>
      <c r="F177" s="234">
        <v>9.2816666666666681</v>
      </c>
      <c r="G177" s="234">
        <v>9.5449999999999999</v>
      </c>
      <c r="H177" s="234">
        <v>8.6666666666666661</v>
      </c>
      <c r="I177" s="234">
        <v>9.1</v>
      </c>
      <c r="J177" s="234">
        <v>9.6666666666666661</v>
      </c>
      <c r="K177" s="234">
        <v>10.987333333333332</v>
      </c>
      <c r="L177" s="234">
        <v>10.674999999999999</v>
      </c>
      <c r="M177" s="234">
        <v>11.263333333333334</v>
      </c>
      <c r="N177" s="234">
        <v>9.711666666666666</v>
      </c>
      <c r="O177" s="234">
        <v>11.388333333333334</v>
      </c>
      <c r="P177" s="234">
        <v>13.066666666666665</v>
      </c>
      <c r="Q177" s="234">
        <v>10.689999999999998</v>
      </c>
      <c r="R177" s="234">
        <v>10.043333333333333</v>
      </c>
      <c r="S177" s="234">
        <v>10.816666666666668</v>
      </c>
      <c r="T177" s="234">
        <v>12.4</v>
      </c>
      <c r="U177" s="234">
        <v>8.3333333333333339</v>
      </c>
      <c r="V177" s="234">
        <v>10.193333333333333</v>
      </c>
      <c r="W177" s="234">
        <v>10.935</v>
      </c>
      <c r="X177" s="234">
        <v>10.388333333333334</v>
      </c>
      <c r="Y177" s="227"/>
      <c r="Z177" s="228"/>
      <c r="AA177" s="228"/>
      <c r="AB177" s="228"/>
      <c r="AC177" s="228"/>
      <c r="AD177" s="228"/>
      <c r="AE177" s="228"/>
      <c r="AF177" s="228"/>
      <c r="AG177" s="228"/>
      <c r="AH177" s="228"/>
      <c r="AI177" s="228"/>
      <c r="AJ177" s="228"/>
      <c r="AK177" s="228"/>
      <c r="AL177" s="228"/>
      <c r="AM177" s="228"/>
      <c r="AN177" s="228"/>
      <c r="AO177" s="228"/>
      <c r="AP177" s="228"/>
      <c r="AQ177" s="228"/>
      <c r="AR177" s="228"/>
      <c r="AS177" s="228"/>
      <c r="AT177" s="228"/>
      <c r="AU177" s="228"/>
      <c r="AV177" s="228"/>
      <c r="AW177" s="228"/>
      <c r="AX177" s="228"/>
      <c r="AY177" s="228"/>
      <c r="AZ177" s="228"/>
      <c r="BA177" s="228"/>
      <c r="BB177" s="228"/>
      <c r="BC177" s="228"/>
      <c r="BD177" s="228"/>
      <c r="BE177" s="228"/>
      <c r="BF177" s="228"/>
      <c r="BG177" s="228"/>
      <c r="BH177" s="228"/>
      <c r="BI177" s="228"/>
      <c r="BJ177" s="228"/>
      <c r="BK177" s="228"/>
      <c r="BL177" s="228"/>
      <c r="BM177" s="233"/>
    </row>
    <row r="178" spans="1:65">
      <c r="A178" s="29"/>
      <c r="B178" s="3" t="s">
        <v>274</v>
      </c>
      <c r="C178" s="28"/>
      <c r="D178" s="230">
        <v>11.025</v>
      </c>
      <c r="E178" s="230">
        <v>10.15</v>
      </c>
      <c r="F178" s="230">
        <v>9.2749999999999986</v>
      </c>
      <c r="G178" s="230">
        <v>9.57</v>
      </c>
      <c r="H178" s="230">
        <v>9</v>
      </c>
      <c r="I178" s="230">
        <v>9.1999999999999993</v>
      </c>
      <c r="J178" s="230">
        <v>10</v>
      </c>
      <c r="K178" s="230">
        <v>10.980499999999999</v>
      </c>
      <c r="L178" s="230">
        <v>10.68</v>
      </c>
      <c r="M178" s="230">
        <v>11.265000000000001</v>
      </c>
      <c r="N178" s="230">
        <v>9.74</v>
      </c>
      <c r="O178" s="230">
        <v>11.414999999999999</v>
      </c>
      <c r="P178" s="230">
        <v>13</v>
      </c>
      <c r="Q178" s="230">
        <v>10.719999999999999</v>
      </c>
      <c r="R178" s="230">
        <v>10.199999999999999</v>
      </c>
      <c r="S178" s="230">
        <v>10.824999999999999</v>
      </c>
      <c r="T178" s="230">
        <v>12.350000000000001</v>
      </c>
      <c r="U178" s="230">
        <v>8.5</v>
      </c>
      <c r="V178" s="230">
        <v>10.199999999999999</v>
      </c>
      <c r="W178" s="230">
        <v>10.895</v>
      </c>
      <c r="X178" s="230">
        <v>10.399999999999999</v>
      </c>
      <c r="Y178" s="227"/>
      <c r="Z178" s="228"/>
      <c r="AA178" s="228"/>
      <c r="AB178" s="228"/>
      <c r="AC178" s="228"/>
      <c r="AD178" s="228"/>
      <c r="AE178" s="228"/>
      <c r="AF178" s="228"/>
      <c r="AG178" s="228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  <c r="AY178" s="228"/>
      <c r="AZ178" s="228"/>
      <c r="BA178" s="228"/>
      <c r="BB178" s="228"/>
      <c r="BC178" s="228"/>
      <c r="BD178" s="228"/>
      <c r="BE178" s="228"/>
      <c r="BF178" s="228"/>
      <c r="BG178" s="228"/>
      <c r="BH178" s="228"/>
      <c r="BI178" s="228"/>
      <c r="BJ178" s="228"/>
      <c r="BK178" s="228"/>
      <c r="BL178" s="228"/>
      <c r="BM178" s="233"/>
    </row>
    <row r="179" spans="1:65">
      <c r="A179" s="29"/>
      <c r="B179" s="3" t="s">
        <v>275</v>
      </c>
      <c r="C179" s="28"/>
      <c r="D179" s="23">
        <v>0.17888543819998315</v>
      </c>
      <c r="E179" s="23">
        <v>0.15625833311112264</v>
      </c>
      <c r="F179" s="23">
        <v>0.16809719410705987</v>
      </c>
      <c r="G179" s="23">
        <v>0.41263785575247458</v>
      </c>
      <c r="H179" s="23">
        <v>0.752772652709081</v>
      </c>
      <c r="I179" s="23">
        <v>0.35213633723318033</v>
      </c>
      <c r="J179" s="23">
        <v>0.51639777949432231</v>
      </c>
      <c r="K179" s="23">
        <v>0.14938763893531018</v>
      </c>
      <c r="L179" s="23">
        <v>0.30494261755287699</v>
      </c>
      <c r="M179" s="23">
        <v>6.5319726474218062E-2</v>
      </c>
      <c r="N179" s="23">
        <v>9.2826002104295272E-2</v>
      </c>
      <c r="O179" s="23">
        <v>0.2549836596071734</v>
      </c>
      <c r="P179" s="23">
        <v>0.83346665600170622</v>
      </c>
      <c r="Q179" s="23">
        <v>0.18493242008906974</v>
      </c>
      <c r="R179" s="23">
        <v>0.34459638225998035</v>
      </c>
      <c r="S179" s="23">
        <v>0.33266599866332347</v>
      </c>
      <c r="T179" s="23">
        <v>0.20976176963403056</v>
      </c>
      <c r="U179" s="23">
        <v>0.81649658092772603</v>
      </c>
      <c r="V179" s="23">
        <v>0.18511257835886413</v>
      </c>
      <c r="W179" s="23">
        <v>0.42155663913642749</v>
      </c>
      <c r="X179" s="23">
        <v>0.51042792504590373</v>
      </c>
      <c r="Y179" s="155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87</v>
      </c>
      <c r="C180" s="28"/>
      <c r="D180" s="13">
        <v>1.6188727438912504E-2</v>
      </c>
      <c r="E180" s="13">
        <v>1.5453271776277169E-2</v>
      </c>
      <c r="F180" s="13">
        <v>1.8110669144233416E-2</v>
      </c>
      <c r="G180" s="13">
        <v>4.3230786354371352E-2</v>
      </c>
      <c r="H180" s="13">
        <v>8.6858383004893971E-2</v>
      </c>
      <c r="I180" s="13">
        <v>3.8696300794854983E-2</v>
      </c>
      <c r="J180" s="13">
        <v>5.3420459947688514E-2</v>
      </c>
      <c r="K180" s="13">
        <v>1.3596350852676737E-2</v>
      </c>
      <c r="L180" s="13">
        <v>2.8566053166545858E-2</v>
      </c>
      <c r="M180" s="13">
        <v>5.7993246351776915E-3</v>
      </c>
      <c r="N180" s="13">
        <v>9.5581948279693102E-3</v>
      </c>
      <c r="O180" s="13">
        <v>2.2389901326548226E-2</v>
      </c>
      <c r="P180" s="13">
        <v>6.3785713469518349E-2</v>
      </c>
      <c r="Q180" s="13">
        <v>1.7299571570539737E-2</v>
      </c>
      <c r="R180" s="13">
        <v>3.431095741055231E-2</v>
      </c>
      <c r="S180" s="13">
        <v>3.0754945947302628E-2</v>
      </c>
      <c r="T180" s="13">
        <v>1.6916271744679884E-2</v>
      </c>
      <c r="U180" s="13">
        <v>9.7979589711327114E-2</v>
      </c>
      <c r="V180" s="13">
        <v>1.8160161382491578E-2</v>
      </c>
      <c r="W180" s="13">
        <v>3.8551132980011657E-2</v>
      </c>
      <c r="X180" s="13">
        <v>4.913472726256092E-2</v>
      </c>
      <c r="Y180" s="155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3" t="s">
        <v>276</v>
      </c>
      <c r="C181" s="28"/>
      <c r="D181" s="13">
        <v>6.0713257226964634E-2</v>
      </c>
      <c r="E181" s="13">
        <v>-2.9359376833183237E-2</v>
      </c>
      <c r="F181" s="13">
        <v>-0.10903286131267453</v>
      </c>
      <c r="G181" s="13">
        <v>-8.375492848584809E-2</v>
      </c>
      <c r="H181" s="13">
        <v>-0.16806803354747868</v>
      </c>
      <c r="I181" s="13">
        <v>-0.1264714352248526</v>
      </c>
      <c r="J181" s="13">
        <v>-7.2075883572187749E-2</v>
      </c>
      <c r="K181" s="13">
        <v>5.4697749161846332E-2</v>
      </c>
      <c r="L181" s="13">
        <v>2.4716200986230508E-2</v>
      </c>
      <c r="M181" s="13">
        <v>8.1191582555026898E-2</v>
      </c>
      <c r="N181" s="13">
        <v>-6.7756236823299676E-2</v>
      </c>
      <c r="O181" s="13">
        <v>9.3190601301938125E-2</v>
      </c>
      <c r="P181" s="13">
        <v>0.25429742634380137</v>
      </c>
      <c r="Q181" s="13">
        <v>2.6156083235859828E-2</v>
      </c>
      <c r="R181" s="13">
        <v>-3.5918840414828179E-2</v>
      </c>
      <c r="S181" s="13">
        <v>3.8315088899397054E-2</v>
      </c>
      <c r="T181" s="13">
        <v>0.19030265969360749</v>
      </c>
      <c r="U181" s="13">
        <v>-0.20006541687257551</v>
      </c>
      <c r="V181" s="13">
        <v>-2.1520017918534418E-2</v>
      </c>
      <c r="W181" s="13">
        <v>4.9674159979806287E-2</v>
      </c>
      <c r="X181" s="13">
        <v>-2.801548673352694E-3</v>
      </c>
      <c r="Y181" s="155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45" t="s">
        <v>277</v>
      </c>
      <c r="C182" s="46"/>
      <c r="D182" s="44">
        <v>0.43</v>
      </c>
      <c r="E182" s="44">
        <v>0.65</v>
      </c>
      <c r="F182" s="44">
        <v>1.6</v>
      </c>
      <c r="G182" s="44">
        <v>1.3</v>
      </c>
      <c r="H182" s="44">
        <v>2.2999999999999998</v>
      </c>
      <c r="I182" s="44">
        <v>1.81</v>
      </c>
      <c r="J182" s="44" t="s">
        <v>278</v>
      </c>
      <c r="K182" s="44">
        <v>0.36</v>
      </c>
      <c r="L182" s="44">
        <v>0</v>
      </c>
      <c r="M182" s="44">
        <v>0.67</v>
      </c>
      <c r="N182" s="44">
        <v>1.1000000000000001</v>
      </c>
      <c r="O182" s="44">
        <v>0.82</v>
      </c>
      <c r="P182" s="44">
        <v>2.74</v>
      </c>
      <c r="Q182" s="44">
        <v>0.02</v>
      </c>
      <c r="R182" s="44">
        <v>0.72</v>
      </c>
      <c r="S182" s="44">
        <v>0.16</v>
      </c>
      <c r="T182" s="44">
        <v>1.98</v>
      </c>
      <c r="U182" s="44" t="s">
        <v>278</v>
      </c>
      <c r="V182" s="44">
        <v>0.55000000000000004</v>
      </c>
      <c r="W182" s="44">
        <v>0.3</v>
      </c>
      <c r="X182" s="44">
        <v>0.33</v>
      </c>
      <c r="Y182" s="155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0" t="s">
        <v>335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BM183" s="55"/>
    </row>
    <row r="184" spans="1:65">
      <c r="BM184" s="55"/>
    </row>
    <row r="185" spans="1:65" ht="15">
      <c r="B185" s="8" t="s">
        <v>570</v>
      </c>
      <c r="BM185" s="27" t="s">
        <v>67</v>
      </c>
    </row>
    <row r="186" spans="1:65" ht="15">
      <c r="A186" s="24" t="s">
        <v>25</v>
      </c>
      <c r="B186" s="18" t="s">
        <v>111</v>
      </c>
      <c r="C186" s="15" t="s">
        <v>112</v>
      </c>
      <c r="D186" s="16" t="s">
        <v>231</v>
      </c>
      <c r="E186" s="17" t="s">
        <v>231</v>
      </c>
      <c r="F186" s="17" t="s">
        <v>231</v>
      </c>
      <c r="G186" s="17" t="s">
        <v>231</v>
      </c>
      <c r="H186" s="17" t="s">
        <v>231</v>
      </c>
      <c r="I186" s="17" t="s">
        <v>231</v>
      </c>
      <c r="J186" s="17" t="s">
        <v>231</v>
      </c>
      <c r="K186" s="17" t="s">
        <v>231</v>
      </c>
      <c r="L186" s="17" t="s">
        <v>231</v>
      </c>
      <c r="M186" s="17" t="s">
        <v>231</v>
      </c>
      <c r="N186" s="17" t="s">
        <v>231</v>
      </c>
      <c r="O186" s="17" t="s">
        <v>231</v>
      </c>
      <c r="P186" s="17" t="s">
        <v>231</v>
      </c>
      <c r="Q186" s="17" t="s">
        <v>231</v>
      </c>
      <c r="R186" s="17" t="s">
        <v>231</v>
      </c>
      <c r="S186" s="17" t="s">
        <v>231</v>
      </c>
      <c r="T186" s="17" t="s">
        <v>231</v>
      </c>
      <c r="U186" s="17" t="s">
        <v>231</v>
      </c>
      <c r="V186" s="17" t="s">
        <v>231</v>
      </c>
      <c r="W186" s="17" t="s">
        <v>231</v>
      </c>
      <c r="X186" s="17" t="s">
        <v>231</v>
      </c>
      <c r="Y186" s="17" t="s">
        <v>231</v>
      </c>
      <c r="Z186" s="17" t="s">
        <v>231</v>
      </c>
      <c r="AA186" s="17" t="s">
        <v>231</v>
      </c>
      <c r="AB186" s="155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1</v>
      </c>
    </row>
    <row r="187" spans="1:65">
      <c r="A187" s="29"/>
      <c r="B187" s="19" t="s">
        <v>232</v>
      </c>
      <c r="C187" s="9" t="s">
        <v>232</v>
      </c>
      <c r="D187" s="153" t="s">
        <v>234</v>
      </c>
      <c r="E187" s="154" t="s">
        <v>235</v>
      </c>
      <c r="F187" s="154" t="s">
        <v>236</v>
      </c>
      <c r="G187" s="154" t="s">
        <v>237</v>
      </c>
      <c r="H187" s="154" t="s">
        <v>239</v>
      </c>
      <c r="I187" s="154" t="s">
        <v>240</v>
      </c>
      <c r="J187" s="154" t="s">
        <v>241</v>
      </c>
      <c r="K187" s="154" t="s">
        <v>242</v>
      </c>
      <c r="L187" s="154" t="s">
        <v>243</v>
      </c>
      <c r="M187" s="154" t="s">
        <v>245</v>
      </c>
      <c r="N187" s="154" t="s">
        <v>246</v>
      </c>
      <c r="O187" s="154" t="s">
        <v>247</v>
      </c>
      <c r="P187" s="154" t="s">
        <v>248</v>
      </c>
      <c r="Q187" s="154" t="s">
        <v>249</v>
      </c>
      <c r="R187" s="154" t="s">
        <v>251</v>
      </c>
      <c r="S187" s="154" t="s">
        <v>252</v>
      </c>
      <c r="T187" s="154" t="s">
        <v>253</v>
      </c>
      <c r="U187" s="154" t="s">
        <v>254</v>
      </c>
      <c r="V187" s="154" t="s">
        <v>256</v>
      </c>
      <c r="W187" s="154" t="s">
        <v>260</v>
      </c>
      <c r="X187" s="154" t="s">
        <v>261</v>
      </c>
      <c r="Y187" s="154" t="s">
        <v>262</v>
      </c>
      <c r="Z187" s="154" t="s">
        <v>263</v>
      </c>
      <c r="AA187" s="154" t="s">
        <v>264</v>
      </c>
      <c r="AB187" s="155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 t="s">
        <v>3</v>
      </c>
    </row>
    <row r="188" spans="1:65">
      <c r="A188" s="29"/>
      <c r="B188" s="19"/>
      <c r="C188" s="9"/>
      <c r="D188" s="10" t="s">
        <v>280</v>
      </c>
      <c r="E188" s="11" t="s">
        <v>282</v>
      </c>
      <c r="F188" s="11" t="s">
        <v>282</v>
      </c>
      <c r="G188" s="11" t="s">
        <v>283</v>
      </c>
      <c r="H188" s="11" t="s">
        <v>283</v>
      </c>
      <c r="I188" s="11" t="s">
        <v>280</v>
      </c>
      <c r="J188" s="11" t="s">
        <v>280</v>
      </c>
      <c r="K188" s="11" t="s">
        <v>283</v>
      </c>
      <c r="L188" s="11" t="s">
        <v>280</v>
      </c>
      <c r="M188" s="11" t="s">
        <v>280</v>
      </c>
      <c r="N188" s="11" t="s">
        <v>283</v>
      </c>
      <c r="O188" s="11" t="s">
        <v>280</v>
      </c>
      <c r="P188" s="11" t="s">
        <v>280</v>
      </c>
      <c r="Q188" s="11" t="s">
        <v>283</v>
      </c>
      <c r="R188" s="11" t="s">
        <v>280</v>
      </c>
      <c r="S188" s="11" t="s">
        <v>280</v>
      </c>
      <c r="T188" s="11" t="s">
        <v>280</v>
      </c>
      <c r="U188" s="11" t="s">
        <v>283</v>
      </c>
      <c r="V188" s="11" t="s">
        <v>280</v>
      </c>
      <c r="W188" s="11" t="s">
        <v>280</v>
      </c>
      <c r="X188" s="11" t="s">
        <v>283</v>
      </c>
      <c r="Y188" s="11" t="s">
        <v>280</v>
      </c>
      <c r="Z188" s="11" t="s">
        <v>283</v>
      </c>
      <c r="AA188" s="11" t="s">
        <v>280</v>
      </c>
      <c r="AB188" s="155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2</v>
      </c>
    </row>
    <row r="189" spans="1:65">
      <c r="A189" s="29"/>
      <c r="B189" s="19"/>
      <c r="C189" s="9"/>
      <c r="D189" s="25" t="s">
        <v>324</v>
      </c>
      <c r="E189" s="25" t="s">
        <v>325</v>
      </c>
      <c r="F189" s="25" t="s">
        <v>324</v>
      </c>
      <c r="G189" s="25" t="s">
        <v>326</v>
      </c>
      <c r="H189" s="25" t="s">
        <v>326</v>
      </c>
      <c r="I189" s="25" t="s">
        <v>117</v>
      </c>
      <c r="J189" s="25" t="s">
        <v>269</v>
      </c>
      <c r="K189" s="25" t="s">
        <v>326</v>
      </c>
      <c r="L189" s="25" t="s">
        <v>324</v>
      </c>
      <c r="M189" s="25" t="s">
        <v>117</v>
      </c>
      <c r="N189" s="25" t="s">
        <v>327</v>
      </c>
      <c r="O189" s="25" t="s">
        <v>326</v>
      </c>
      <c r="P189" s="25" t="s">
        <v>327</v>
      </c>
      <c r="Q189" s="25" t="s">
        <v>324</v>
      </c>
      <c r="R189" s="25" t="s">
        <v>326</v>
      </c>
      <c r="S189" s="25" t="s">
        <v>328</v>
      </c>
      <c r="T189" s="25" t="s">
        <v>324</v>
      </c>
      <c r="U189" s="25" t="s">
        <v>327</v>
      </c>
      <c r="V189" s="25" t="s">
        <v>116</v>
      </c>
      <c r="W189" s="25" t="s">
        <v>324</v>
      </c>
      <c r="X189" s="25" t="s">
        <v>329</v>
      </c>
      <c r="Y189" s="25" t="s">
        <v>324</v>
      </c>
      <c r="Z189" s="25" t="s">
        <v>324</v>
      </c>
      <c r="AA189" s="25" t="s">
        <v>324</v>
      </c>
      <c r="AB189" s="155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3</v>
      </c>
    </row>
    <row r="190" spans="1:65">
      <c r="A190" s="29"/>
      <c r="B190" s="18">
        <v>1</v>
      </c>
      <c r="C190" s="14">
        <v>1</v>
      </c>
      <c r="D190" s="21">
        <v>10.5</v>
      </c>
      <c r="E190" s="148">
        <v>10</v>
      </c>
      <c r="F190" s="148">
        <v>8</v>
      </c>
      <c r="G190" s="21">
        <v>8.5</v>
      </c>
      <c r="H190" s="21">
        <v>9.8000000000000007</v>
      </c>
      <c r="I190" s="148">
        <v>9</v>
      </c>
      <c r="J190" s="148">
        <v>7.4</v>
      </c>
      <c r="K190" s="21">
        <v>9.8000000000000007</v>
      </c>
      <c r="L190" s="21">
        <v>8.77</v>
      </c>
      <c r="M190" s="21">
        <v>9.1999999999999993</v>
      </c>
      <c r="N190" s="21">
        <v>9.5</v>
      </c>
      <c r="O190" s="21">
        <v>9.11</v>
      </c>
      <c r="P190" s="21">
        <v>9.6999999999999993</v>
      </c>
      <c r="Q190" s="148">
        <v>12</v>
      </c>
      <c r="R190" s="21">
        <v>9.6</v>
      </c>
      <c r="S190" s="21">
        <v>10.5</v>
      </c>
      <c r="T190" s="21">
        <v>9.5</v>
      </c>
      <c r="U190" s="21">
        <v>9.8000000000000007</v>
      </c>
      <c r="V190" s="21">
        <v>10.8</v>
      </c>
      <c r="W190" s="21">
        <v>9.6999999999999993</v>
      </c>
      <c r="X190" s="148">
        <v>10</v>
      </c>
      <c r="Y190" s="21">
        <v>9.8000000000000007</v>
      </c>
      <c r="Z190" s="21">
        <v>9.5</v>
      </c>
      <c r="AA190" s="21">
        <v>10.1</v>
      </c>
      <c r="AB190" s="155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</v>
      </c>
    </row>
    <row r="191" spans="1:65">
      <c r="A191" s="29"/>
      <c r="B191" s="19">
        <v>1</v>
      </c>
      <c r="C191" s="9">
        <v>2</v>
      </c>
      <c r="D191" s="11">
        <v>10.4</v>
      </c>
      <c r="E191" s="150">
        <v>9</v>
      </c>
      <c r="F191" s="150">
        <v>8</v>
      </c>
      <c r="G191" s="11">
        <v>9.5</v>
      </c>
      <c r="H191" s="11">
        <v>10.9</v>
      </c>
      <c r="I191" s="150">
        <v>9</v>
      </c>
      <c r="J191" s="150">
        <v>7.4</v>
      </c>
      <c r="K191" s="11">
        <v>9.6</v>
      </c>
      <c r="L191" s="11">
        <v>8.75</v>
      </c>
      <c r="M191" s="11">
        <v>9.1999999999999993</v>
      </c>
      <c r="N191" s="11">
        <v>9.6</v>
      </c>
      <c r="O191" s="11">
        <v>9.1300000000000008</v>
      </c>
      <c r="P191" s="11">
        <v>9.6</v>
      </c>
      <c r="Q191" s="150">
        <v>11.4</v>
      </c>
      <c r="R191" s="11">
        <v>9.5</v>
      </c>
      <c r="S191" s="11">
        <v>10.4</v>
      </c>
      <c r="T191" s="11">
        <v>9.8000000000000007</v>
      </c>
      <c r="U191" s="11">
        <v>9.6999999999999993</v>
      </c>
      <c r="V191" s="11">
        <v>10.7</v>
      </c>
      <c r="W191" s="11">
        <v>10.199999999999999</v>
      </c>
      <c r="X191" s="150">
        <v>10</v>
      </c>
      <c r="Y191" s="11">
        <v>9.6999999999999993</v>
      </c>
      <c r="Z191" s="11">
        <v>9.4</v>
      </c>
      <c r="AA191" s="11">
        <v>9.1</v>
      </c>
      <c r="AB191" s="155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25</v>
      </c>
    </row>
    <row r="192" spans="1:65">
      <c r="A192" s="29"/>
      <c r="B192" s="19">
        <v>1</v>
      </c>
      <c r="C192" s="9">
        <v>3</v>
      </c>
      <c r="D192" s="11">
        <v>10.3</v>
      </c>
      <c r="E192" s="150">
        <v>11</v>
      </c>
      <c r="F192" s="150">
        <v>8</v>
      </c>
      <c r="G192" s="11">
        <v>9.3000000000000007</v>
      </c>
      <c r="H192" s="11">
        <v>10.5</v>
      </c>
      <c r="I192" s="150">
        <v>9</v>
      </c>
      <c r="J192" s="150">
        <v>6.8</v>
      </c>
      <c r="K192" s="11">
        <v>9.6999999999999993</v>
      </c>
      <c r="L192" s="11">
        <v>8.76</v>
      </c>
      <c r="M192" s="11">
        <v>9.3000000000000007</v>
      </c>
      <c r="N192" s="11">
        <v>9.9</v>
      </c>
      <c r="O192" s="11">
        <v>9.2899999999999991</v>
      </c>
      <c r="P192" s="11">
        <v>9.8000000000000007</v>
      </c>
      <c r="Q192" s="150">
        <v>10.9</v>
      </c>
      <c r="R192" s="11">
        <v>9.8000000000000007</v>
      </c>
      <c r="S192" s="11">
        <v>9.6999999999999993</v>
      </c>
      <c r="T192" s="11">
        <v>9</v>
      </c>
      <c r="U192" s="11">
        <v>9.5</v>
      </c>
      <c r="V192" s="11">
        <v>10.4</v>
      </c>
      <c r="W192" s="11">
        <v>9.5</v>
      </c>
      <c r="X192" s="150">
        <v>10</v>
      </c>
      <c r="Y192" s="11">
        <v>9.6</v>
      </c>
      <c r="Z192" s="11">
        <v>9.3000000000000007</v>
      </c>
      <c r="AA192" s="11">
        <v>10.1</v>
      </c>
      <c r="AB192" s="155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16</v>
      </c>
    </row>
    <row r="193" spans="1:65">
      <c r="A193" s="29"/>
      <c r="B193" s="19">
        <v>1</v>
      </c>
      <c r="C193" s="9">
        <v>4</v>
      </c>
      <c r="D193" s="11">
        <v>9.9</v>
      </c>
      <c r="E193" s="150">
        <v>9</v>
      </c>
      <c r="F193" s="150">
        <v>8</v>
      </c>
      <c r="G193" s="11">
        <v>8.6999999999999993</v>
      </c>
      <c r="H193" s="11">
        <v>10</v>
      </c>
      <c r="I193" s="150">
        <v>9</v>
      </c>
      <c r="J193" s="150">
        <v>6.8</v>
      </c>
      <c r="K193" s="11">
        <v>9.8000000000000007</v>
      </c>
      <c r="L193" s="11">
        <v>8.83</v>
      </c>
      <c r="M193" s="11">
        <v>9.3000000000000007</v>
      </c>
      <c r="N193" s="11">
        <v>9.5</v>
      </c>
      <c r="O193" s="11">
        <v>9.16</v>
      </c>
      <c r="P193" s="11">
        <v>9.8000000000000007</v>
      </c>
      <c r="Q193" s="150">
        <v>10.9</v>
      </c>
      <c r="R193" s="11">
        <v>9.9</v>
      </c>
      <c r="S193" s="11">
        <v>10</v>
      </c>
      <c r="T193" s="11">
        <v>9.6999999999999993</v>
      </c>
      <c r="U193" s="11">
        <v>9.8000000000000007</v>
      </c>
      <c r="V193" s="11">
        <v>10.1</v>
      </c>
      <c r="W193" s="11">
        <v>9.9</v>
      </c>
      <c r="X193" s="150">
        <v>10</v>
      </c>
      <c r="Y193" s="11">
        <v>9.6</v>
      </c>
      <c r="Z193" s="11">
        <v>9.5</v>
      </c>
      <c r="AA193" s="11">
        <v>10</v>
      </c>
      <c r="AB193" s="155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7">
        <v>9.6585185185185178</v>
      </c>
    </row>
    <row r="194" spans="1:65">
      <c r="A194" s="29"/>
      <c r="B194" s="19">
        <v>1</v>
      </c>
      <c r="C194" s="9">
        <v>5</v>
      </c>
      <c r="D194" s="11">
        <v>10</v>
      </c>
      <c r="E194" s="150">
        <v>9</v>
      </c>
      <c r="F194" s="150">
        <v>8</v>
      </c>
      <c r="G194" s="11">
        <v>9.1</v>
      </c>
      <c r="H194" s="11">
        <v>9.9</v>
      </c>
      <c r="I194" s="150">
        <v>9</v>
      </c>
      <c r="J194" s="150">
        <v>7</v>
      </c>
      <c r="K194" s="11">
        <v>9.6999999999999993</v>
      </c>
      <c r="L194" s="11">
        <v>9.0299999999999994</v>
      </c>
      <c r="M194" s="11">
        <v>9.3000000000000007</v>
      </c>
      <c r="N194" s="11">
        <v>9.9</v>
      </c>
      <c r="O194" s="11">
        <v>9.02</v>
      </c>
      <c r="P194" s="11">
        <v>9.6999999999999993</v>
      </c>
      <c r="Q194" s="150">
        <v>11.4</v>
      </c>
      <c r="R194" s="11">
        <v>9.4</v>
      </c>
      <c r="S194" s="11">
        <v>10.6</v>
      </c>
      <c r="T194" s="11">
        <v>9.6</v>
      </c>
      <c r="U194" s="11">
        <v>9.6999999999999993</v>
      </c>
      <c r="V194" s="11">
        <v>10.6</v>
      </c>
      <c r="W194" s="11">
        <v>9.5</v>
      </c>
      <c r="X194" s="150">
        <v>10</v>
      </c>
      <c r="Y194" s="11">
        <v>9.6999999999999993</v>
      </c>
      <c r="Z194" s="11">
        <v>9.4</v>
      </c>
      <c r="AA194" s="11">
        <v>9.8000000000000007</v>
      </c>
      <c r="AB194" s="155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27">
        <v>84</v>
      </c>
    </row>
    <row r="195" spans="1:65">
      <c r="A195" s="29"/>
      <c r="B195" s="19">
        <v>1</v>
      </c>
      <c r="C195" s="9">
        <v>6</v>
      </c>
      <c r="D195" s="11">
        <v>10.6</v>
      </c>
      <c r="E195" s="150">
        <v>9</v>
      </c>
      <c r="F195" s="150">
        <v>8</v>
      </c>
      <c r="G195" s="11">
        <v>9.3000000000000007</v>
      </c>
      <c r="H195" s="11">
        <v>10.3</v>
      </c>
      <c r="I195" s="150">
        <v>10</v>
      </c>
      <c r="J195" s="150">
        <v>7</v>
      </c>
      <c r="K195" s="11">
        <v>9.6999999999999993</v>
      </c>
      <c r="L195" s="11">
        <v>8.94</v>
      </c>
      <c r="M195" s="11">
        <v>9.1999999999999993</v>
      </c>
      <c r="N195" s="11">
        <v>9.6</v>
      </c>
      <c r="O195" s="11">
        <v>9.0299999999999994</v>
      </c>
      <c r="P195" s="11">
        <v>9.8000000000000007</v>
      </c>
      <c r="Q195" s="150">
        <v>10.1</v>
      </c>
      <c r="R195" s="11">
        <v>9.5</v>
      </c>
      <c r="S195" s="11">
        <v>9</v>
      </c>
      <c r="T195" s="11">
        <v>9.4</v>
      </c>
      <c r="U195" s="11">
        <v>9.8000000000000007</v>
      </c>
      <c r="V195" s="11">
        <v>10.7</v>
      </c>
      <c r="W195" s="11">
        <v>9.6</v>
      </c>
      <c r="X195" s="150">
        <v>10</v>
      </c>
      <c r="Y195" s="11">
        <v>9.3000000000000007</v>
      </c>
      <c r="Z195" s="11">
        <v>9.6</v>
      </c>
      <c r="AA195" s="11">
        <v>9.1999999999999993</v>
      </c>
      <c r="AB195" s="155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20" t="s">
        <v>273</v>
      </c>
      <c r="C196" s="12"/>
      <c r="D196" s="22">
        <v>10.283333333333333</v>
      </c>
      <c r="E196" s="22">
        <v>9.5</v>
      </c>
      <c r="F196" s="22">
        <v>8</v>
      </c>
      <c r="G196" s="22">
        <v>9.0666666666666682</v>
      </c>
      <c r="H196" s="22">
        <v>10.233333333333334</v>
      </c>
      <c r="I196" s="22">
        <v>9.1666666666666661</v>
      </c>
      <c r="J196" s="22">
        <v>7.0666666666666673</v>
      </c>
      <c r="K196" s="22">
        <v>9.7166666666666668</v>
      </c>
      <c r="L196" s="22">
        <v>8.8466666666666658</v>
      </c>
      <c r="M196" s="22">
        <v>9.25</v>
      </c>
      <c r="N196" s="22">
        <v>9.6666666666666661</v>
      </c>
      <c r="O196" s="22">
        <v>9.1233333333333331</v>
      </c>
      <c r="P196" s="22">
        <v>9.7333333333333325</v>
      </c>
      <c r="Q196" s="22">
        <v>11.116666666666665</v>
      </c>
      <c r="R196" s="22">
        <v>9.6166666666666671</v>
      </c>
      <c r="S196" s="22">
        <v>10.033333333333333</v>
      </c>
      <c r="T196" s="22">
        <v>9.5</v>
      </c>
      <c r="U196" s="22">
        <v>9.7166666666666668</v>
      </c>
      <c r="V196" s="22">
        <v>10.549999999999999</v>
      </c>
      <c r="W196" s="22">
        <v>9.7333333333333325</v>
      </c>
      <c r="X196" s="22">
        <v>10</v>
      </c>
      <c r="Y196" s="22">
        <v>9.6166666666666671</v>
      </c>
      <c r="Z196" s="22">
        <v>9.4500000000000011</v>
      </c>
      <c r="AA196" s="22">
        <v>9.7166666666666668</v>
      </c>
      <c r="AB196" s="155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29"/>
      <c r="B197" s="3" t="s">
        <v>274</v>
      </c>
      <c r="C197" s="28"/>
      <c r="D197" s="11">
        <v>10.350000000000001</v>
      </c>
      <c r="E197" s="11">
        <v>9</v>
      </c>
      <c r="F197" s="11">
        <v>8</v>
      </c>
      <c r="G197" s="11">
        <v>9.1999999999999993</v>
      </c>
      <c r="H197" s="11">
        <v>10.15</v>
      </c>
      <c r="I197" s="11">
        <v>9</v>
      </c>
      <c r="J197" s="11">
        <v>7</v>
      </c>
      <c r="K197" s="11">
        <v>9.6999999999999993</v>
      </c>
      <c r="L197" s="11">
        <v>8.8000000000000007</v>
      </c>
      <c r="M197" s="11">
        <v>9.25</v>
      </c>
      <c r="N197" s="11">
        <v>9.6</v>
      </c>
      <c r="O197" s="11">
        <v>9.120000000000001</v>
      </c>
      <c r="P197" s="11">
        <v>9.75</v>
      </c>
      <c r="Q197" s="11">
        <v>11.15</v>
      </c>
      <c r="R197" s="11">
        <v>9.5500000000000007</v>
      </c>
      <c r="S197" s="11">
        <v>10.199999999999999</v>
      </c>
      <c r="T197" s="11">
        <v>9.5500000000000007</v>
      </c>
      <c r="U197" s="11">
        <v>9.75</v>
      </c>
      <c r="V197" s="11">
        <v>10.649999999999999</v>
      </c>
      <c r="W197" s="11">
        <v>9.6499999999999986</v>
      </c>
      <c r="X197" s="11">
        <v>10</v>
      </c>
      <c r="Y197" s="11">
        <v>9.6499999999999986</v>
      </c>
      <c r="Z197" s="11">
        <v>9.4499999999999993</v>
      </c>
      <c r="AA197" s="11">
        <v>9.9</v>
      </c>
      <c r="AB197" s="155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3" t="s">
        <v>275</v>
      </c>
      <c r="C198" s="28"/>
      <c r="D198" s="23">
        <v>0.27868739954771293</v>
      </c>
      <c r="E198" s="23">
        <v>0.83666002653407556</v>
      </c>
      <c r="F198" s="23">
        <v>0</v>
      </c>
      <c r="G198" s="23">
        <v>0.38815804341359061</v>
      </c>
      <c r="H198" s="23">
        <v>0.41793141383086602</v>
      </c>
      <c r="I198" s="23">
        <v>0.40824829046386302</v>
      </c>
      <c r="J198" s="23">
        <v>0.27325202042558955</v>
      </c>
      <c r="K198" s="23">
        <v>7.5277265270908611E-2</v>
      </c>
      <c r="L198" s="23">
        <v>0.11430952132988144</v>
      </c>
      <c r="M198" s="23">
        <v>5.477225575051739E-2</v>
      </c>
      <c r="N198" s="23">
        <v>0.18618986725025277</v>
      </c>
      <c r="O198" s="23">
        <v>9.8725207858310723E-2</v>
      </c>
      <c r="P198" s="23">
        <v>8.1649658092773192E-2</v>
      </c>
      <c r="Q198" s="23">
        <v>0.64316923641190027</v>
      </c>
      <c r="R198" s="23">
        <v>0.19407902170679533</v>
      </c>
      <c r="S198" s="23">
        <v>0.60882400303097994</v>
      </c>
      <c r="T198" s="23">
        <v>0.28284271247461901</v>
      </c>
      <c r="U198" s="23">
        <v>0.11690451944500156</v>
      </c>
      <c r="V198" s="23">
        <v>0.25884358211089575</v>
      </c>
      <c r="W198" s="23">
        <v>0.27325202042558916</v>
      </c>
      <c r="X198" s="23">
        <v>0</v>
      </c>
      <c r="Y198" s="23">
        <v>0.1722401424368506</v>
      </c>
      <c r="Z198" s="23">
        <v>0.10488088481701478</v>
      </c>
      <c r="AA198" s="23">
        <v>0.45350486950711655</v>
      </c>
      <c r="AB198" s="207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56"/>
    </row>
    <row r="199" spans="1:65">
      <c r="A199" s="29"/>
      <c r="B199" s="3" t="s">
        <v>87</v>
      </c>
      <c r="C199" s="28"/>
      <c r="D199" s="13">
        <v>2.7100881641592831E-2</v>
      </c>
      <c r="E199" s="13">
        <v>8.8069476477271105E-2</v>
      </c>
      <c r="F199" s="13">
        <v>0</v>
      </c>
      <c r="G199" s="13">
        <v>4.2811548905910719E-2</v>
      </c>
      <c r="H199" s="13">
        <v>4.0840203305947814E-2</v>
      </c>
      <c r="I199" s="13">
        <v>4.4536177141512333E-2</v>
      </c>
      <c r="J199" s="13">
        <v>3.8667738739470214E-2</v>
      </c>
      <c r="K199" s="13">
        <v>7.7472314172461693E-3</v>
      </c>
      <c r="L199" s="13">
        <v>1.2921196834575899E-2</v>
      </c>
      <c r="M199" s="13">
        <v>5.9213249460018796E-3</v>
      </c>
      <c r="N199" s="13">
        <v>1.9261020750026149E-2</v>
      </c>
      <c r="O199" s="13">
        <v>1.0821177331930295E-2</v>
      </c>
      <c r="P199" s="13">
        <v>8.3886635026821782E-3</v>
      </c>
      <c r="Q199" s="13">
        <v>5.7856303125508275E-2</v>
      </c>
      <c r="R199" s="13">
        <v>2.0181527387188421E-2</v>
      </c>
      <c r="S199" s="13">
        <v>6.0680133192456472E-2</v>
      </c>
      <c r="T199" s="13">
        <v>2.9772917102591473E-2</v>
      </c>
      <c r="U199" s="13">
        <v>1.203133990857649E-2</v>
      </c>
      <c r="V199" s="13">
        <v>2.4534936692975903E-2</v>
      </c>
      <c r="W199" s="13">
        <v>2.8073837714957792E-2</v>
      </c>
      <c r="X199" s="13">
        <v>0</v>
      </c>
      <c r="Y199" s="13">
        <v>1.7910586735201101E-2</v>
      </c>
      <c r="Z199" s="13">
        <v>1.1098506329842833E-2</v>
      </c>
      <c r="AA199" s="13">
        <v>4.6672885369514569E-2</v>
      </c>
      <c r="AB199" s="155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3" t="s">
        <v>276</v>
      </c>
      <c r="C200" s="28"/>
      <c r="D200" s="13">
        <v>6.4690543753355367E-2</v>
      </c>
      <c r="E200" s="13">
        <v>-1.6412301556867792E-2</v>
      </c>
      <c r="F200" s="13">
        <v>-0.1717156223636781</v>
      </c>
      <c r="G200" s="13">
        <v>-6.1277705345501698E-2</v>
      </c>
      <c r="H200" s="13">
        <v>5.9513766393128442E-2</v>
      </c>
      <c r="I200" s="13">
        <v>-5.0924150625047959E-2</v>
      </c>
      <c r="J200" s="13">
        <v>-0.26834879975458226</v>
      </c>
      <c r="K200" s="13">
        <v>6.0204003374493276E-3</v>
      </c>
      <c r="L200" s="13">
        <v>-8.4055525730500791E-2</v>
      </c>
      <c r="M200" s="13">
        <v>-4.2296188358002862E-2</v>
      </c>
      <c r="N200" s="13">
        <v>8.4362297722218038E-4</v>
      </c>
      <c r="O200" s="13">
        <v>-5.5410691003911272E-2</v>
      </c>
      <c r="P200" s="13">
        <v>7.7459927908580806E-3</v>
      </c>
      <c r="Q200" s="13">
        <v>0.15097016642380545</v>
      </c>
      <c r="R200" s="13">
        <v>-4.3331543830047448E-3</v>
      </c>
      <c r="S200" s="13">
        <v>3.8806656952220298E-2</v>
      </c>
      <c r="T200" s="13">
        <v>-1.6412301556867792E-2</v>
      </c>
      <c r="U200" s="13">
        <v>6.0204003374493276E-3</v>
      </c>
      <c r="V200" s="13">
        <v>9.2300023007899412E-2</v>
      </c>
      <c r="W200" s="13">
        <v>7.7459927908580806E-3</v>
      </c>
      <c r="X200" s="13">
        <v>3.5355472045402347E-2</v>
      </c>
      <c r="Y200" s="13">
        <v>-4.3331543830047448E-3</v>
      </c>
      <c r="Z200" s="13">
        <v>-2.1589078917094717E-2</v>
      </c>
      <c r="AA200" s="13">
        <v>6.0204003374493276E-3</v>
      </c>
      <c r="AB200" s="155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29"/>
      <c r="B201" s="45" t="s">
        <v>277</v>
      </c>
      <c r="C201" s="46"/>
      <c r="D201" s="44">
        <v>1.37</v>
      </c>
      <c r="E201" s="44" t="s">
        <v>278</v>
      </c>
      <c r="F201" s="44" t="s">
        <v>278</v>
      </c>
      <c r="G201" s="44">
        <v>1.44</v>
      </c>
      <c r="H201" s="44">
        <v>1.25</v>
      </c>
      <c r="I201" s="44" t="s">
        <v>278</v>
      </c>
      <c r="J201" s="44">
        <v>6.07</v>
      </c>
      <c r="K201" s="44">
        <v>0.06</v>
      </c>
      <c r="L201" s="44">
        <v>1.95</v>
      </c>
      <c r="M201" s="44">
        <v>1.02</v>
      </c>
      <c r="N201" s="44">
        <v>0.06</v>
      </c>
      <c r="O201" s="44">
        <v>1.31</v>
      </c>
      <c r="P201" s="44">
        <v>0.1</v>
      </c>
      <c r="Q201" s="44">
        <v>3.29</v>
      </c>
      <c r="R201" s="44">
        <v>0.17</v>
      </c>
      <c r="S201" s="44">
        <v>0.79</v>
      </c>
      <c r="T201" s="44">
        <v>0.44</v>
      </c>
      <c r="U201" s="44">
        <v>0.06</v>
      </c>
      <c r="V201" s="44">
        <v>1.98</v>
      </c>
      <c r="W201" s="44">
        <v>0.1</v>
      </c>
      <c r="X201" s="44" t="s">
        <v>278</v>
      </c>
      <c r="Y201" s="44">
        <v>0.17</v>
      </c>
      <c r="Z201" s="44">
        <v>0.56000000000000005</v>
      </c>
      <c r="AA201" s="44">
        <v>0.06</v>
      </c>
      <c r="AB201" s="155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0" t="s">
        <v>336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BM202" s="55"/>
    </row>
    <row r="203" spans="1:65">
      <c r="BM203" s="55"/>
    </row>
    <row r="204" spans="1:65" ht="15">
      <c r="B204" s="8" t="s">
        <v>571</v>
      </c>
      <c r="BM204" s="27" t="s">
        <v>67</v>
      </c>
    </row>
    <row r="205" spans="1:65" ht="15">
      <c r="A205" s="24" t="s">
        <v>51</v>
      </c>
      <c r="B205" s="18" t="s">
        <v>111</v>
      </c>
      <c r="C205" s="15" t="s">
        <v>112</v>
      </c>
      <c r="D205" s="16" t="s">
        <v>231</v>
      </c>
      <c r="E205" s="17" t="s">
        <v>231</v>
      </c>
      <c r="F205" s="17" t="s">
        <v>231</v>
      </c>
      <c r="G205" s="17" t="s">
        <v>231</v>
      </c>
      <c r="H205" s="17" t="s">
        <v>231</v>
      </c>
      <c r="I205" s="17" t="s">
        <v>231</v>
      </c>
      <c r="J205" s="17" t="s">
        <v>231</v>
      </c>
      <c r="K205" s="17" t="s">
        <v>231</v>
      </c>
      <c r="L205" s="17" t="s">
        <v>231</v>
      </c>
      <c r="M205" s="17" t="s">
        <v>231</v>
      </c>
      <c r="N205" s="17" t="s">
        <v>231</v>
      </c>
      <c r="O205" s="17" t="s">
        <v>231</v>
      </c>
      <c r="P205" s="17" t="s">
        <v>231</v>
      </c>
      <c r="Q205" s="17" t="s">
        <v>231</v>
      </c>
      <c r="R205" s="17" t="s">
        <v>231</v>
      </c>
      <c r="S205" s="17" t="s">
        <v>231</v>
      </c>
      <c r="T205" s="17" t="s">
        <v>231</v>
      </c>
      <c r="U205" s="17" t="s">
        <v>231</v>
      </c>
      <c r="V205" s="17" t="s">
        <v>231</v>
      </c>
      <c r="W205" s="17" t="s">
        <v>231</v>
      </c>
      <c r="X205" s="17" t="s">
        <v>231</v>
      </c>
      <c r="Y205" s="17" t="s">
        <v>231</v>
      </c>
      <c r="Z205" s="17" t="s">
        <v>231</v>
      </c>
      <c r="AA205" s="155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 t="s">
        <v>232</v>
      </c>
      <c r="C206" s="9" t="s">
        <v>232</v>
      </c>
      <c r="D206" s="153" t="s">
        <v>234</v>
      </c>
      <c r="E206" s="154" t="s">
        <v>235</v>
      </c>
      <c r="F206" s="154" t="s">
        <v>236</v>
      </c>
      <c r="G206" s="154" t="s">
        <v>237</v>
      </c>
      <c r="H206" s="154" t="s">
        <v>239</v>
      </c>
      <c r="I206" s="154" t="s">
        <v>240</v>
      </c>
      <c r="J206" s="154" t="s">
        <v>241</v>
      </c>
      <c r="K206" s="154" t="s">
        <v>242</v>
      </c>
      <c r="L206" s="154" t="s">
        <v>243</v>
      </c>
      <c r="M206" s="154" t="s">
        <v>246</v>
      </c>
      <c r="N206" s="154" t="s">
        <v>247</v>
      </c>
      <c r="O206" s="154" t="s">
        <v>248</v>
      </c>
      <c r="P206" s="154" t="s">
        <v>249</v>
      </c>
      <c r="Q206" s="154" t="s">
        <v>251</v>
      </c>
      <c r="R206" s="154" t="s">
        <v>252</v>
      </c>
      <c r="S206" s="154" t="s">
        <v>253</v>
      </c>
      <c r="T206" s="154" t="s">
        <v>254</v>
      </c>
      <c r="U206" s="154" t="s">
        <v>256</v>
      </c>
      <c r="V206" s="154" t="s">
        <v>260</v>
      </c>
      <c r="W206" s="154" t="s">
        <v>261</v>
      </c>
      <c r="X206" s="154" t="s">
        <v>262</v>
      </c>
      <c r="Y206" s="154" t="s">
        <v>263</v>
      </c>
      <c r="Z206" s="154" t="s">
        <v>264</v>
      </c>
      <c r="AA206" s="155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 t="s">
        <v>3</v>
      </c>
    </row>
    <row r="207" spans="1:65">
      <c r="A207" s="29"/>
      <c r="B207" s="19"/>
      <c r="C207" s="9"/>
      <c r="D207" s="10" t="s">
        <v>280</v>
      </c>
      <c r="E207" s="11" t="s">
        <v>282</v>
      </c>
      <c r="F207" s="11" t="s">
        <v>282</v>
      </c>
      <c r="G207" s="11" t="s">
        <v>283</v>
      </c>
      <c r="H207" s="11" t="s">
        <v>283</v>
      </c>
      <c r="I207" s="11" t="s">
        <v>280</v>
      </c>
      <c r="J207" s="11" t="s">
        <v>282</v>
      </c>
      <c r="K207" s="11" t="s">
        <v>283</v>
      </c>
      <c r="L207" s="11" t="s">
        <v>280</v>
      </c>
      <c r="M207" s="11" t="s">
        <v>283</v>
      </c>
      <c r="N207" s="11" t="s">
        <v>280</v>
      </c>
      <c r="O207" s="11" t="s">
        <v>282</v>
      </c>
      <c r="P207" s="11" t="s">
        <v>283</v>
      </c>
      <c r="Q207" s="11" t="s">
        <v>282</v>
      </c>
      <c r="R207" s="11" t="s">
        <v>282</v>
      </c>
      <c r="S207" s="11" t="s">
        <v>280</v>
      </c>
      <c r="T207" s="11" t="s">
        <v>283</v>
      </c>
      <c r="U207" s="11" t="s">
        <v>280</v>
      </c>
      <c r="V207" s="11" t="s">
        <v>280</v>
      </c>
      <c r="W207" s="11" t="s">
        <v>283</v>
      </c>
      <c r="X207" s="11" t="s">
        <v>280</v>
      </c>
      <c r="Y207" s="11" t="s">
        <v>283</v>
      </c>
      <c r="Z207" s="11" t="s">
        <v>280</v>
      </c>
      <c r="AA207" s="155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7">
        <v>1</v>
      </c>
    </row>
    <row r="208" spans="1:65">
      <c r="A208" s="29"/>
      <c r="B208" s="19"/>
      <c r="C208" s="9"/>
      <c r="D208" s="25" t="s">
        <v>324</v>
      </c>
      <c r="E208" s="25" t="s">
        <v>325</v>
      </c>
      <c r="F208" s="25" t="s">
        <v>324</v>
      </c>
      <c r="G208" s="25" t="s">
        <v>326</v>
      </c>
      <c r="H208" s="25" t="s">
        <v>326</v>
      </c>
      <c r="I208" s="25" t="s">
        <v>117</v>
      </c>
      <c r="J208" s="25" t="s">
        <v>269</v>
      </c>
      <c r="K208" s="25" t="s">
        <v>326</v>
      </c>
      <c r="L208" s="25" t="s">
        <v>324</v>
      </c>
      <c r="M208" s="25" t="s">
        <v>327</v>
      </c>
      <c r="N208" s="25" t="s">
        <v>326</v>
      </c>
      <c r="O208" s="25" t="s">
        <v>327</v>
      </c>
      <c r="P208" s="25" t="s">
        <v>324</v>
      </c>
      <c r="Q208" s="25" t="s">
        <v>326</v>
      </c>
      <c r="R208" s="25" t="s">
        <v>328</v>
      </c>
      <c r="S208" s="25" t="s">
        <v>324</v>
      </c>
      <c r="T208" s="25" t="s">
        <v>327</v>
      </c>
      <c r="U208" s="25" t="s">
        <v>116</v>
      </c>
      <c r="V208" s="25" t="s">
        <v>324</v>
      </c>
      <c r="W208" s="25" t="s">
        <v>329</v>
      </c>
      <c r="X208" s="25" t="s">
        <v>324</v>
      </c>
      <c r="Y208" s="25" t="s">
        <v>324</v>
      </c>
      <c r="Z208" s="25" t="s">
        <v>324</v>
      </c>
      <c r="AA208" s="155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7">
        <v>1</v>
      </c>
    </row>
    <row r="209" spans="1:65">
      <c r="A209" s="29"/>
      <c r="B209" s="18">
        <v>1</v>
      </c>
      <c r="C209" s="14">
        <v>1</v>
      </c>
      <c r="D209" s="224">
        <v>38</v>
      </c>
      <c r="E209" s="224">
        <v>35</v>
      </c>
      <c r="F209" s="224">
        <v>45</v>
      </c>
      <c r="G209" s="224">
        <v>32</v>
      </c>
      <c r="H209" s="224">
        <v>34.1</v>
      </c>
      <c r="I209" s="224">
        <v>30</v>
      </c>
      <c r="J209" s="225">
        <v>30</v>
      </c>
      <c r="K209" s="224">
        <v>42</v>
      </c>
      <c r="L209" s="224">
        <v>35.4</v>
      </c>
      <c r="M209" s="224">
        <v>43</v>
      </c>
      <c r="N209" s="224">
        <v>37.840000000000003</v>
      </c>
      <c r="O209" s="224">
        <v>41</v>
      </c>
      <c r="P209" s="225">
        <v>60</v>
      </c>
      <c r="Q209" s="224">
        <v>36</v>
      </c>
      <c r="R209" s="224">
        <v>39</v>
      </c>
      <c r="S209" s="224">
        <v>35</v>
      </c>
      <c r="T209" s="224">
        <v>46</v>
      </c>
      <c r="U209" s="224">
        <v>37.4</v>
      </c>
      <c r="V209" s="224">
        <v>38.4</v>
      </c>
      <c r="W209" s="224">
        <v>35</v>
      </c>
      <c r="X209" s="224">
        <v>36</v>
      </c>
      <c r="Y209" s="224">
        <v>39</v>
      </c>
      <c r="Z209" s="224">
        <v>34</v>
      </c>
      <c r="AA209" s="227"/>
      <c r="AB209" s="228"/>
      <c r="AC209" s="228"/>
      <c r="AD209" s="228"/>
      <c r="AE209" s="228"/>
      <c r="AF209" s="228"/>
      <c r="AG209" s="228"/>
      <c r="AH209" s="228"/>
      <c r="AI209" s="228"/>
      <c r="AJ209" s="228"/>
      <c r="AK209" s="228"/>
      <c r="AL209" s="228"/>
      <c r="AM209" s="228"/>
      <c r="AN209" s="228"/>
      <c r="AO209" s="228"/>
      <c r="AP209" s="228"/>
      <c r="AQ209" s="228"/>
      <c r="AR209" s="228"/>
      <c r="AS209" s="228"/>
      <c r="AT209" s="228"/>
      <c r="AU209" s="228"/>
      <c r="AV209" s="228"/>
      <c r="AW209" s="228"/>
      <c r="AX209" s="228"/>
      <c r="AY209" s="228"/>
      <c r="AZ209" s="228"/>
      <c r="BA209" s="228"/>
      <c r="BB209" s="228"/>
      <c r="BC209" s="228"/>
      <c r="BD209" s="228"/>
      <c r="BE209" s="228"/>
      <c r="BF209" s="228"/>
      <c r="BG209" s="228"/>
      <c r="BH209" s="228"/>
      <c r="BI209" s="228"/>
      <c r="BJ209" s="228"/>
      <c r="BK209" s="228"/>
      <c r="BL209" s="228"/>
      <c r="BM209" s="229">
        <v>1</v>
      </c>
    </row>
    <row r="210" spans="1:65">
      <c r="A210" s="29"/>
      <c r="B210" s="19">
        <v>1</v>
      </c>
      <c r="C210" s="9">
        <v>2</v>
      </c>
      <c r="D210" s="230">
        <v>38</v>
      </c>
      <c r="E210" s="230">
        <v>35</v>
      </c>
      <c r="F210" s="230">
        <v>45</v>
      </c>
      <c r="G210" s="230">
        <v>32</v>
      </c>
      <c r="H210" s="230">
        <v>33.299999999999997</v>
      </c>
      <c r="I210" s="230">
        <v>30</v>
      </c>
      <c r="J210" s="231">
        <v>30</v>
      </c>
      <c r="K210" s="230">
        <v>42</v>
      </c>
      <c r="L210" s="230">
        <v>35.200000000000003</v>
      </c>
      <c r="M210" s="230">
        <v>42</v>
      </c>
      <c r="N210" s="230">
        <v>37.24</v>
      </c>
      <c r="O210" s="230">
        <v>44</v>
      </c>
      <c r="P210" s="231">
        <v>57</v>
      </c>
      <c r="Q210" s="230">
        <v>38</v>
      </c>
      <c r="R210" s="230">
        <v>38</v>
      </c>
      <c r="S210" s="230">
        <v>35</v>
      </c>
      <c r="T210" s="230">
        <v>47</v>
      </c>
      <c r="U210" s="230">
        <v>40</v>
      </c>
      <c r="V210" s="230">
        <v>40.200000000000003</v>
      </c>
      <c r="W210" s="230">
        <v>37</v>
      </c>
      <c r="X210" s="230">
        <v>35</v>
      </c>
      <c r="Y210" s="230">
        <v>39</v>
      </c>
      <c r="Z210" s="230">
        <v>35</v>
      </c>
      <c r="AA210" s="227"/>
      <c r="AB210" s="228"/>
      <c r="AC210" s="228"/>
      <c r="AD210" s="228"/>
      <c r="AE210" s="228"/>
      <c r="AF210" s="228"/>
      <c r="AG210" s="228"/>
      <c r="AH210" s="228"/>
      <c r="AI210" s="228"/>
      <c r="AJ210" s="228"/>
      <c r="AK210" s="228"/>
      <c r="AL210" s="228"/>
      <c r="AM210" s="228"/>
      <c r="AN210" s="228"/>
      <c r="AO210" s="228"/>
      <c r="AP210" s="228"/>
      <c r="AQ210" s="228"/>
      <c r="AR210" s="228"/>
      <c r="AS210" s="228"/>
      <c r="AT210" s="228"/>
      <c r="AU210" s="228"/>
      <c r="AV210" s="228"/>
      <c r="AW210" s="228"/>
      <c r="AX210" s="228"/>
      <c r="AY210" s="228"/>
      <c r="AZ210" s="228"/>
      <c r="BA210" s="228"/>
      <c r="BB210" s="228"/>
      <c r="BC210" s="228"/>
      <c r="BD210" s="228"/>
      <c r="BE210" s="228"/>
      <c r="BF210" s="228"/>
      <c r="BG210" s="228"/>
      <c r="BH210" s="228"/>
      <c r="BI210" s="228"/>
      <c r="BJ210" s="228"/>
      <c r="BK210" s="228"/>
      <c r="BL210" s="228"/>
      <c r="BM210" s="229">
        <v>26</v>
      </c>
    </row>
    <row r="211" spans="1:65">
      <c r="A211" s="29"/>
      <c r="B211" s="19">
        <v>1</v>
      </c>
      <c r="C211" s="9">
        <v>3</v>
      </c>
      <c r="D211" s="230">
        <v>39</v>
      </c>
      <c r="E211" s="230">
        <v>35</v>
      </c>
      <c r="F211" s="230">
        <v>44</v>
      </c>
      <c r="G211" s="230">
        <v>32</v>
      </c>
      <c r="H211" s="230">
        <v>34.200000000000003</v>
      </c>
      <c r="I211" s="230">
        <v>30</v>
      </c>
      <c r="J211" s="231">
        <v>30</v>
      </c>
      <c r="K211" s="230">
        <v>42</v>
      </c>
      <c r="L211" s="230">
        <v>35.200000000000003</v>
      </c>
      <c r="M211" s="230">
        <v>42</v>
      </c>
      <c r="N211" s="230">
        <v>38.950000000000003</v>
      </c>
      <c r="O211" s="230">
        <v>43</v>
      </c>
      <c r="P211" s="231">
        <v>56</v>
      </c>
      <c r="Q211" s="230">
        <v>39</v>
      </c>
      <c r="R211" s="230">
        <v>39</v>
      </c>
      <c r="S211" s="230">
        <v>34</v>
      </c>
      <c r="T211" s="230">
        <v>45</v>
      </c>
      <c r="U211" s="230">
        <v>38.700000000000003</v>
      </c>
      <c r="V211" s="230">
        <v>35.4</v>
      </c>
      <c r="W211" s="230">
        <v>37</v>
      </c>
      <c r="X211" s="230">
        <v>35</v>
      </c>
      <c r="Y211" s="230">
        <v>38</v>
      </c>
      <c r="Z211" s="230">
        <v>35</v>
      </c>
      <c r="AA211" s="227"/>
      <c r="AB211" s="228"/>
      <c r="AC211" s="228"/>
      <c r="AD211" s="228"/>
      <c r="AE211" s="228"/>
      <c r="AF211" s="228"/>
      <c r="AG211" s="228"/>
      <c r="AH211" s="228"/>
      <c r="AI211" s="228"/>
      <c r="AJ211" s="228"/>
      <c r="AK211" s="228"/>
      <c r="AL211" s="228"/>
      <c r="AM211" s="228"/>
      <c r="AN211" s="228"/>
      <c r="AO211" s="228"/>
      <c r="AP211" s="228"/>
      <c r="AQ211" s="228"/>
      <c r="AR211" s="228"/>
      <c r="AS211" s="228"/>
      <c r="AT211" s="228"/>
      <c r="AU211" s="228"/>
      <c r="AV211" s="228"/>
      <c r="AW211" s="228"/>
      <c r="AX211" s="228"/>
      <c r="AY211" s="228"/>
      <c r="AZ211" s="228"/>
      <c r="BA211" s="228"/>
      <c r="BB211" s="228"/>
      <c r="BC211" s="228"/>
      <c r="BD211" s="228"/>
      <c r="BE211" s="228"/>
      <c r="BF211" s="228"/>
      <c r="BG211" s="228"/>
      <c r="BH211" s="228"/>
      <c r="BI211" s="228"/>
      <c r="BJ211" s="228"/>
      <c r="BK211" s="228"/>
      <c r="BL211" s="228"/>
      <c r="BM211" s="229">
        <v>16</v>
      </c>
    </row>
    <row r="212" spans="1:65">
      <c r="A212" s="29"/>
      <c r="B212" s="19">
        <v>1</v>
      </c>
      <c r="C212" s="9">
        <v>4</v>
      </c>
      <c r="D212" s="230">
        <v>38</v>
      </c>
      <c r="E212" s="230">
        <v>35</v>
      </c>
      <c r="F212" s="230">
        <v>47</v>
      </c>
      <c r="G212" s="230">
        <v>32</v>
      </c>
      <c r="H212" s="230">
        <v>33.6</v>
      </c>
      <c r="I212" s="230">
        <v>30</v>
      </c>
      <c r="J212" s="231">
        <v>30</v>
      </c>
      <c r="K212" s="230">
        <v>42</v>
      </c>
      <c r="L212" s="230">
        <v>35.5</v>
      </c>
      <c r="M212" s="230">
        <v>42</v>
      </c>
      <c r="N212" s="230">
        <v>38.630000000000003</v>
      </c>
      <c r="O212" s="230">
        <v>43</v>
      </c>
      <c r="P212" s="231">
        <v>56</v>
      </c>
      <c r="Q212" s="230">
        <v>39</v>
      </c>
      <c r="R212" s="230">
        <v>38</v>
      </c>
      <c r="S212" s="230">
        <v>34</v>
      </c>
      <c r="T212" s="230">
        <v>46</v>
      </c>
      <c r="U212" s="230">
        <v>40.299999999999997</v>
      </c>
      <c r="V212" s="230">
        <v>38.299999999999997</v>
      </c>
      <c r="W212" s="230">
        <v>36</v>
      </c>
      <c r="X212" s="230">
        <v>35</v>
      </c>
      <c r="Y212" s="230">
        <v>38</v>
      </c>
      <c r="Z212" s="230">
        <v>34</v>
      </c>
      <c r="AA212" s="227"/>
      <c r="AB212" s="228"/>
      <c r="AC212" s="228"/>
      <c r="AD212" s="228"/>
      <c r="AE212" s="228"/>
      <c r="AF212" s="228"/>
      <c r="AG212" s="228"/>
      <c r="AH212" s="228"/>
      <c r="AI212" s="228"/>
      <c r="AJ212" s="228"/>
      <c r="AK212" s="228"/>
      <c r="AL212" s="228"/>
      <c r="AM212" s="228"/>
      <c r="AN212" s="228"/>
      <c r="AO212" s="228"/>
      <c r="AP212" s="228"/>
      <c r="AQ212" s="228"/>
      <c r="AR212" s="228"/>
      <c r="AS212" s="228"/>
      <c r="AT212" s="228"/>
      <c r="AU212" s="228"/>
      <c r="AV212" s="228"/>
      <c r="AW212" s="228"/>
      <c r="AX212" s="228"/>
      <c r="AY212" s="228"/>
      <c r="AZ212" s="228"/>
      <c r="BA212" s="228"/>
      <c r="BB212" s="228"/>
      <c r="BC212" s="228"/>
      <c r="BD212" s="228"/>
      <c r="BE212" s="228"/>
      <c r="BF212" s="228"/>
      <c r="BG212" s="228"/>
      <c r="BH212" s="228"/>
      <c r="BI212" s="228"/>
      <c r="BJ212" s="228"/>
      <c r="BK212" s="228"/>
      <c r="BL212" s="228"/>
      <c r="BM212" s="229">
        <v>37.856349206349201</v>
      </c>
    </row>
    <row r="213" spans="1:65">
      <c r="A213" s="29"/>
      <c r="B213" s="19">
        <v>1</v>
      </c>
      <c r="C213" s="9">
        <v>5</v>
      </c>
      <c r="D213" s="230">
        <v>38</v>
      </c>
      <c r="E213" s="230">
        <v>40</v>
      </c>
      <c r="F213" s="230">
        <v>46</v>
      </c>
      <c r="G213" s="230">
        <v>31</v>
      </c>
      <c r="H213" s="230">
        <v>34.4</v>
      </c>
      <c r="I213" s="230">
        <v>30</v>
      </c>
      <c r="J213" s="231">
        <v>30</v>
      </c>
      <c r="K213" s="230">
        <v>42</v>
      </c>
      <c r="L213" s="230">
        <v>35.9</v>
      </c>
      <c r="M213" s="230">
        <v>43</v>
      </c>
      <c r="N213" s="230">
        <v>37.17</v>
      </c>
      <c r="O213" s="230">
        <v>43</v>
      </c>
      <c r="P213" s="231">
        <v>56</v>
      </c>
      <c r="Q213" s="230">
        <v>37</v>
      </c>
      <c r="R213" s="230">
        <v>36</v>
      </c>
      <c r="S213" s="230">
        <v>36</v>
      </c>
      <c r="T213" s="230">
        <v>46</v>
      </c>
      <c r="U213" s="230">
        <v>39.299999999999997</v>
      </c>
      <c r="V213" s="230">
        <v>38.9</v>
      </c>
      <c r="W213" s="230">
        <v>38</v>
      </c>
      <c r="X213" s="230">
        <v>35</v>
      </c>
      <c r="Y213" s="230">
        <v>36</v>
      </c>
      <c r="Z213" s="230">
        <v>35</v>
      </c>
      <c r="AA213" s="227"/>
      <c r="AB213" s="228"/>
      <c r="AC213" s="228"/>
      <c r="AD213" s="228"/>
      <c r="AE213" s="228"/>
      <c r="AF213" s="228"/>
      <c r="AG213" s="228"/>
      <c r="AH213" s="228"/>
      <c r="AI213" s="228"/>
      <c r="AJ213" s="228"/>
      <c r="AK213" s="228"/>
      <c r="AL213" s="228"/>
      <c r="AM213" s="228"/>
      <c r="AN213" s="228"/>
      <c r="AO213" s="228"/>
      <c r="AP213" s="228"/>
      <c r="AQ213" s="228"/>
      <c r="AR213" s="228"/>
      <c r="AS213" s="228"/>
      <c r="AT213" s="228"/>
      <c r="AU213" s="228"/>
      <c r="AV213" s="228"/>
      <c r="AW213" s="228"/>
      <c r="AX213" s="228"/>
      <c r="AY213" s="228"/>
      <c r="AZ213" s="228"/>
      <c r="BA213" s="228"/>
      <c r="BB213" s="228"/>
      <c r="BC213" s="228"/>
      <c r="BD213" s="228"/>
      <c r="BE213" s="228"/>
      <c r="BF213" s="228"/>
      <c r="BG213" s="228"/>
      <c r="BH213" s="228"/>
      <c r="BI213" s="228"/>
      <c r="BJ213" s="228"/>
      <c r="BK213" s="228"/>
      <c r="BL213" s="228"/>
      <c r="BM213" s="229">
        <v>85</v>
      </c>
    </row>
    <row r="214" spans="1:65">
      <c r="A214" s="29"/>
      <c r="B214" s="19">
        <v>1</v>
      </c>
      <c r="C214" s="9">
        <v>6</v>
      </c>
      <c r="D214" s="230">
        <v>38</v>
      </c>
      <c r="E214" s="230">
        <v>40</v>
      </c>
      <c r="F214" s="230">
        <v>46</v>
      </c>
      <c r="G214" s="232">
        <v>35</v>
      </c>
      <c r="H214" s="230">
        <v>34.4</v>
      </c>
      <c r="I214" s="232">
        <v>35</v>
      </c>
      <c r="J214" s="231">
        <v>30</v>
      </c>
      <c r="K214" s="230">
        <v>42</v>
      </c>
      <c r="L214" s="230">
        <v>35.799999999999997</v>
      </c>
      <c r="M214" s="230">
        <v>43</v>
      </c>
      <c r="N214" s="230">
        <v>37.67</v>
      </c>
      <c r="O214" s="230">
        <v>41</v>
      </c>
      <c r="P214" s="232">
        <v>50</v>
      </c>
      <c r="Q214" s="230">
        <v>39</v>
      </c>
      <c r="R214" s="230">
        <v>38</v>
      </c>
      <c r="S214" s="230">
        <v>34</v>
      </c>
      <c r="T214" s="230">
        <v>47</v>
      </c>
      <c r="U214" s="230">
        <v>40.299999999999997</v>
      </c>
      <c r="V214" s="230">
        <v>37.4</v>
      </c>
      <c r="W214" s="230">
        <v>35</v>
      </c>
      <c r="X214" s="230">
        <v>35</v>
      </c>
      <c r="Y214" s="230">
        <v>39</v>
      </c>
      <c r="Z214" s="230">
        <v>34</v>
      </c>
      <c r="AA214" s="227"/>
      <c r="AB214" s="228"/>
      <c r="AC214" s="228"/>
      <c r="AD214" s="228"/>
      <c r="AE214" s="228"/>
      <c r="AF214" s="228"/>
      <c r="AG214" s="228"/>
      <c r="AH214" s="228"/>
      <c r="AI214" s="228"/>
      <c r="AJ214" s="228"/>
      <c r="AK214" s="228"/>
      <c r="AL214" s="228"/>
      <c r="AM214" s="228"/>
      <c r="AN214" s="228"/>
      <c r="AO214" s="228"/>
      <c r="AP214" s="228"/>
      <c r="AQ214" s="228"/>
      <c r="AR214" s="228"/>
      <c r="AS214" s="228"/>
      <c r="AT214" s="228"/>
      <c r="AU214" s="228"/>
      <c r="AV214" s="228"/>
      <c r="AW214" s="228"/>
      <c r="AX214" s="228"/>
      <c r="AY214" s="228"/>
      <c r="AZ214" s="228"/>
      <c r="BA214" s="228"/>
      <c r="BB214" s="228"/>
      <c r="BC214" s="228"/>
      <c r="BD214" s="228"/>
      <c r="BE214" s="228"/>
      <c r="BF214" s="228"/>
      <c r="BG214" s="228"/>
      <c r="BH214" s="228"/>
      <c r="BI214" s="228"/>
      <c r="BJ214" s="228"/>
      <c r="BK214" s="228"/>
      <c r="BL214" s="228"/>
      <c r="BM214" s="233"/>
    </row>
    <row r="215" spans="1:65">
      <c r="A215" s="29"/>
      <c r="B215" s="20" t="s">
        <v>273</v>
      </c>
      <c r="C215" s="12"/>
      <c r="D215" s="234">
        <v>38.166666666666664</v>
      </c>
      <c r="E215" s="234">
        <v>36.666666666666664</v>
      </c>
      <c r="F215" s="234">
        <v>45.5</v>
      </c>
      <c r="G215" s="234">
        <v>32.333333333333336</v>
      </c>
      <c r="H215" s="234">
        <v>34.000000000000007</v>
      </c>
      <c r="I215" s="234">
        <v>30.833333333333332</v>
      </c>
      <c r="J215" s="234">
        <v>30</v>
      </c>
      <c r="K215" s="234">
        <v>42</v>
      </c>
      <c r="L215" s="234">
        <v>35.5</v>
      </c>
      <c r="M215" s="234">
        <v>42.5</v>
      </c>
      <c r="N215" s="234">
        <v>37.916666666666679</v>
      </c>
      <c r="O215" s="234">
        <v>42.5</v>
      </c>
      <c r="P215" s="234">
        <v>55.833333333333336</v>
      </c>
      <c r="Q215" s="234">
        <v>38</v>
      </c>
      <c r="R215" s="234">
        <v>38</v>
      </c>
      <c r="S215" s="234">
        <v>34.666666666666664</v>
      </c>
      <c r="T215" s="234">
        <v>46.166666666666664</v>
      </c>
      <c r="U215" s="234">
        <v>39.333333333333336</v>
      </c>
      <c r="V215" s="234">
        <v>38.1</v>
      </c>
      <c r="W215" s="234">
        <v>36.333333333333336</v>
      </c>
      <c r="X215" s="234">
        <v>35.166666666666664</v>
      </c>
      <c r="Y215" s="234">
        <v>38.166666666666664</v>
      </c>
      <c r="Z215" s="234">
        <v>34.5</v>
      </c>
      <c r="AA215" s="227"/>
      <c r="AB215" s="228"/>
      <c r="AC215" s="228"/>
      <c r="AD215" s="228"/>
      <c r="AE215" s="228"/>
      <c r="AF215" s="228"/>
      <c r="AG215" s="228"/>
      <c r="AH215" s="228"/>
      <c r="AI215" s="228"/>
      <c r="AJ215" s="228"/>
      <c r="AK215" s="228"/>
      <c r="AL215" s="228"/>
      <c r="AM215" s="228"/>
      <c r="AN215" s="228"/>
      <c r="AO215" s="228"/>
      <c r="AP215" s="228"/>
      <c r="AQ215" s="228"/>
      <c r="AR215" s="228"/>
      <c r="AS215" s="228"/>
      <c r="AT215" s="228"/>
      <c r="AU215" s="228"/>
      <c r="AV215" s="228"/>
      <c r="AW215" s="228"/>
      <c r="AX215" s="228"/>
      <c r="AY215" s="228"/>
      <c r="AZ215" s="228"/>
      <c r="BA215" s="228"/>
      <c r="BB215" s="228"/>
      <c r="BC215" s="228"/>
      <c r="BD215" s="228"/>
      <c r="BE215" s="228"/>
      <c r="BF215" s="228"/>
      <c r="BG215" s="228"/>
      <c r="BH215" s="228"/>
      <c r="BI215" s="228"/>
      <c r="BJ215" s="228"/>
      <c r="BK215" s="228"/>
      <c r="BL215" s="228"/>
      <c r="BM215" s="233"/>
    </row>
    <row r="216" spans="1:65">
      <c r="A216" s="29"/>
      <c r="B216" s="3" t="s">
        <v>274</v>
      </c>
      <c r="C216" s="28"/>
      <c r="D216" s="230">
        <v>38</v>
      </c>
      <c r="E216" s="230">
        <v>35</v>
      </c>
      <c r="F216" s="230">
        <v>45.5</v>
      </c>
      <c r="G216" s="230">
        <v>32</v>
      </c>
      <c r="H216" s="230">
        <v>34.150000000000006</v>
      </c>
      <c r="I216" s="230">
        <v>30</v>
      </c>
      <c r="J216" s="230">
        <v>30</v>
      </c>
      <c r="K216" s="230">
        <v>42</v>
      </c>
      <c r="L216" s="230">
        <v>35.450000000000003</v>
      </c>
      <c r="M216" s="230">
        <v>42.5</v>
      </c>
      <c r="N216" s="230">
        <v>37.755000000000003</v>
      </c>
      <c r="O216" s="230">
        <v>43</v>
      </c>
      <c r="P216" s="230">
        <v>56</v>
      </c>
      <c r="Q216" s="230">
        <v>38.5</v>
      </c>
      <c r="R216" s="230">
        <v>38</v>
      </c>
      <c r="S216" s="230">
        <v>34.5</v>
      </c>
      <c r="T216" s="230">
        <v>46</v>
      </c>
      <c r="U216" s="230">
        <v>39.65</v>
      </c>
      <c r="V216" s="230">
        <v>38.349999999999994</v>
      </c>
      <c r="W216" s="230">
        <v>36.5</v>
      </c>
      <c r="X216" s="230">
        <v>35</v>
      </c>
      <c r="Y216" s="230">
        <v>38.5</v>
      </c>
      <c r="Z216" s="230">
        <v>34.5</v>
      </c>
      <c r="AA216" s="227"/>
      <c r="AB216" s="228"/>
      <c r="AC216" s="228"/>
      <c r="AD216" s="228"/>
      <c r="AE216" s="228"/>
      <c r="AF216" s="228"/>
      <c r="AG216" s="228"/>
      <c r="AH216" s="228"/>
      <c r="AI216" s="228"/>
      <c r="AJ216" s="228"/>
      <c r="AK216" s="228"/>
      <c r="AL216" s="228"/>
      <c r="AM216" s="228"/>
      <c r="AN216" s="228"/>
      <c r="AO216" s="228"/>
      <c r="AP216" s="228"/>
      <c r="AQ216" s="228"/>
      <c r="AR216" s="228"/>
      <c r="AS216" s="228"/>
      <c r="AT216" s="228"/>
      <c r="AU216" s="228"/>
      <c r="AV216" s="228"/>
      <c r="AW216" s="228"/>
      <c r="AX216" s="228"/>
      <c r="AY216" s="228"/>
      <c r="AZ216" s="228"/>
      <c r="BA216" s="228"/>
      <c r="BB216" s="228"/>
      <c r="BC216" s="228"/>
      <c r="BD216" s="228"/>
      <c r="BE216" s="228"/>
      <c r="BF216" s="228"/>
      <c r="BG216" s="228"/>
      <c r="BH216" s="228"/>
      <c r="BI216" s="228"/>
      <c r="BJ216" s="228"/>
      <c r="BK216" s="228"/>
      <c r="BL216" s="228"/>
      <c r="BM216" s="233"/>
    </row>
    <row r="217" spans="1:65">
      <c r="A217" s="29"/>
      <c r="B217" s="3" t="s">
        <v>275</v>
      </c>
      <c r="C217" s="28"/>
      <c r="D217" s="230">
        <v>0.40824829046386302</v>
      </c>
      <c r="E217" s="230">
        <v>2.5819888974716112</v>
      </c>
      <c r="F217" s="230">
        <v>1.0488088481701516</v>
      </c>
      <c r="G217" s="230">
        <v>1.3662601021279464</v>
      </c>
      <c r="H217" s="230">
        <v>0.45166359162544906</v>
      </c>
      <c r="I217" s="230">
        <v>2.0412414523193148</v>
      </c>
      <c r="J217" s="230">
        <v>0</v>
      </c>
      <c r="K217" s="230">
        <v>0</v>
      </c>
      <c r="L217" s="230">
        <v>0.29664793948382451</v>
      </c>
      <c r="M217" s="230">
        <v>0.54772255750516607</v>
      </c>
      <c r="N217" s="230">
        <v>0.72920961778261495</v>
      </c>
      <c r="O217" s="230">
        <v>1.2247448713915889</v>
      </c>
      <c r="P217" s="230">
        <v>3.2506409624359729</v>
      </c>
      <c r="Q217" s="230">
        <v>1.2649110640673518</v>
      </c>
      <c r="R217" s="230">
        <v>1.0954451150103321</v>
      </c>
      <c r="S217" s="230">
        <v>0.81649658092772603</v>
      </c>
      <c r="T217" s="230">
        <v>0.752772652709081</v>
      </c>
      <c r="U217" s="230">
        <v>1.1360751148875081</v>
      </c>
      <c r="V217" s="230">
        <v>1.6099689437998497</v>
      </c>
      <c r="W217" s="230">
        <v>1.2110601416389966</v>
      </c>
      <c r="X217" s="230">
        <v>0.40824829046386302</v>
      </c>
      <c r="Y217" s="230">
        <v>1.1690451944500122</v>
      </c>
      <c r="Z217" s="230">
        <v>0.54772255750516607</v>
      </c>
      <c r="AA217" s="227"/>
      <c r="AB217" s="228"/>
      <c r="AC217" s="228"/>
      <c r="AD217" s="228"/>
      <c r="AE217" s="228"/>
      <c r="AF217" s="228"/>
      <c r="AG217" s="228"/>
      <c r="AH217" s="228"/>
      <c r="AI217" s="228"/>
      <c r="AJ217" s="228"/>
      <c r="AK217" s="228"/>
      <c r="AL217" s="228"/>
      <c r="AM217" s="228"/>
      <c r="AN217" s="228"/>
      <c r="AO217" s="228"/>
      <c r="AP217" s="228"/>
      <c r="AQ217" s="228"/>
      <c r="AR217" s="228"/>
      <c r="AS217" s="228"/>
      <c r="AT217" s="228"/>
      <c r="AU217" s="228"/>
      <c r="AV217" s="228"/>
      <c r="AW217" s="228"/>
      <c r="AX217" s="228"/>
      <c r="AY217" s="228"/>
      <c r="AZ217" s="228"/>
      <c r="BA217" s="228"/>
      <c r="BB217" s="228"/>
      <c r="BC217" s="228"/>
      <c r="BD217" s="228"/>
      <c r="BE217" s="228"/>
      <c r="BF217" s="228"/>
      <c r="BG217" s="228"/>
      <c r="BH217" s="228"/>
      <c r="BI217" s="228"/>
      <c r="BJ217" s="228"/>
      <c r="BK217" s="228"/>
      <c r="BL217" s="228"/>
      <c r="BM217" s="233"/>
    </row>
    <row r="218" spans="1:65">
      <c r="A218" s="29"/>
      <c r="B218" s="3" t="s">
        <v>87</v>
      </c>
      <c r="C218" s="28"/>
      <c r="D218" s="13">
        <v>1.0696461758878508E-2</v>
      </c>
      <c r="E218" s="13">
        <v>7.0417879021953039E-2</v>
      </c>
      <c r="F218" s="13">
        <v>2.305074391582751E-2</v>
      </c>
      <c r="G218" s="13">
        <v>4.2255467076122051E-2</v>
      </c>
      <c r="H218" s="13">
        <v>1.3284223283101439E-2</v>
      </c>
      <c r="I218" s="13">
        <v>6.6202425480626423E-2</v>
      </c>
      <c r="J218" s="13">
        <v>0</v>
      </c>
      <c r="K218" s="13">
        <v>0</v>
      </c>
      <c r="L218" s="13">
        <v>8.3562799854598451E-3</v>
      </c>
      <c r="M218" s="13">
        <v>1.2887589588356849E-2</v>
      </c>
      <c r="N218" s="13">
        <v>1.9231902007453575E-2</v>
      </c>
      <c r="O218" s="13">
        <v>2.8817526385684446E-2</v>
      </c>
      <c r="P218" s="13">
        <v>5.8220435148106972E-2</v>
      </c>
      <c r="Q218" s="13">
        <v>3.328713326493031E-2</v>
      </c>
      <c r="R218" s="13">
        <v>2.8827503026587688E-2</v>
      </c>
      <c r="S218" s="13">
        <v>2.3552785988299792E-2</v>
      </c>
      <c r="T218" s="13">
        <v>1.6305544824023417E-2</v>
      </c>
      <c r="U218" s="13">
        <v>2.8883265632733256E-2</v>
      </c>
      <c r="V218" s="13">
        <v>4.2256402724405499E-2</v>
      </c>
      <c r="W218" s="13">
        <v>3.3331930503825588E-2</v>
      </c>
      <c r="X218" s="13">
        <v>1.1608956126934494E-2</v>
      </c>
      <c r="Y218" s="13">
        <v>3.0630005094760146E-2</v>
      </c>
      <c r="Z218" s="13">
        <v>1.5876016159570031E-2</v>
      </c>
      <c r="AA218" s="155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29"/>
      <c r="B219" s="3" t="s">
        <v>276</v>
      </c>
      <c r="C219" s="28"/>
      <c r="D219" s="13">
        <v>8.1972368393468109E-3</v>
      </c>
      <c r="E219" s="13">
        <v>-3.1426235350845877E-2</v>
      </c>
      <c r="F219" s="13">
        <v>0.20191198976917768</v>
      </c>
      <c r="G219" s="13">
        <v>-0.14589404390029126</v>
      </c>
      <c r="H219" s="13">
        <v>-0.10186796368896589</v>
      </c>
      <c r="I219" s="13">
        <v>-0.18551751609048395</v>
      </c>
      <c r="J219" s="13">
        <v>-0.20753055619614658</v>
      </c>
      <c r="K219" s="13">
        <v>0.10945722132539482</v>
      </c>
      <c r="L219" s="13">
        <v>-6.2244491498773424E-2</v>
      </c>
      <c r="M219" s="13">
        <v>0.1226650453887923</v>
      </c>
      <c r="N219" s="13">
        <v>1.5933248076485107E-3</v>
      </c>
      <c r="O219" s="13">
        <v>0.1226650453887923</v>
      </c>
      <c r="P219" s="13">
        <v>0.47487368707939392</v>
      </c>
      <c r="Q219" s="13">
        <v>3.7946288182144627E-3</v>
      </c>
      <c r="R219" s="13">
        <v>3.7946288182144627E-3</v>
      </c>
      <c r="S219" s="13">
        <v>-8.4257531604436053E-2</v>
      </c>
      <c r="T219" s="13">
        <v>0.21952242185370774</v>
      </c>
      <c r="U219" s="13">
        <v>3.901549298727458E-2</v>
      </c>
      <c r="V219" s="13">
        <v>6.4361936308938716E-3</v>
      </c>
      <c r="W219" s="13">
        <v>-4.0231451393110795E-2</v>
      </c>
      <c r="X219" s="13">
        <v>-7.1049707541038565E-2</v>
      </c>
      <c r="Y219" s="13">
        <v>8.1972368393468109E-3</v>
      </c>
      <c r="Z219" s="13">
        <v>-8.8660139625568513E-2</v>
      </c>
      <c r="AA219" s="155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29"/>
      <c r="B220" s="45" t="s">
        <v>277</v>
      </c>
      <c r="C220" s="46"/>
      <c r="D220" s="44">
        <v>0.04</v>
      </c>
      <c r="E220" s="44">
        <v>0.28999999999999998</v>
      </c>
      <c r="F220" s="44">
        <v>1.64</v>
      </c>
      <c r="G220" s="44">
        <v>1.24</v>
      </c>
      <c r="H220" s="44">
        <v>0.87</v>
      </c>
      <c r="I220" s="44">
        <v>1.57</v>
      </c>
      <c r="J220" s="44" t="s">
        <v>278</v>
      </c>
      <c r="K220" s="44">
        <v>0.87</v>
      </c>
      <c r="L220" s="44">
        <v>0.55000000000000004</v>
      </c>
      <c r="M220" s="44">
        <v>0.98</v>
      </c>
      <c r="N220" s="44">
        <v>0.02</v>
      </c>
      <c r="O220" s="44">
        <v>0.98</v>
      </c>
      <c r="P220" s="44">
        <v>3.9</v>
      </c>
      <c r="Q220" s="44">
        <v>0</v>
      </c>
      <c r="R220" s="44">
        <v>0</v>
      </c>
      <c r="S220" s="44">
        <v>0.73</v>
      </c>
      <c r="T220" s="44">
        <v>1.79</v>
      </c>
      <c r="U220" s="44">
        <v>0.28999999999999998</v>
      </c>
      <c r="V220" s="44">
        <v>0.02</v>
      </c>
      <c r="W220" s="44">
        <v>0.36</v>
      </c>
      <c r="X220" s="44">
        <v>0.62</v>
      </c>
      <c r="Y220" s="44">
        <v>0.04</v>
      </c>
      <c r="Z220" s="44">
        <v>0.77</v>
      </c>
      <c r="AA220" s="155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0" t="s">
        <v>313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BM221" s="55"/>
    </row>
    <row r="222" spans="1:65">
      <c r="BM222" s="55"/>
    </row>
    <row r="223" spans="1:65" ht="15">
      <c r="B223" s="8" t="s">
        <v>572</v>
      </c>
      <c r="BM223" s="27" t="s">
        <v>67</v>
      </c>
    </row>
    <row r="224" spans="1:65" ht="15">
      <c r="A224" s="24" t="s">
        <v>28</v>
      </c>
      <c r="B224" s="18" t="s">
        <v>111</v>
      </c>
      <c r="C224" s="15" t="s">
        <v>112</v>
      </c>
      <c r="D224" s="16" t="s">
        <v>231</v>
      </c>
      <c r="E224" s="17" t="s">
        <v>231</v>
      </c>
      <c r="F224" s="17" t="s">
        <v>231</v>
      </c>
      <c r="G224" s="17" t="s">
        <v>231</v>
      </c>
      <c r="H224" s="17" t="s">
        <v>231</v>
      </c>
      <c r="I224" s="17" t="s">
        <v>231</v>
      </c>
      <c r="J224" s="17" t="s">
        <v>231</v>
      </c>
      <c r="K224" s="17" t="s">
        <v>231</v>
      </c>
      <c r="L224" s="17" t="s">
        <v>231</v>
      </c>
      <c r="M224" s="17" t="s">
        <v>231</v>
      </c>
      <c r="N224" s="17" t="s">
        <v>231</v>
      </c>
      <c r="O224" s="17" t="s">
        <v>231</v>
      </c>
      <c r="P224" s="17" t="s">
        <v>231</v>
      </c>
      <c r="Q224" s="17" t="s">
        <v>231</v>
      </c>
      <c r="R224" s="17" t="s">
        <v>231</v>
      </c>
      <c r="S224" s="17" t="s">
        <v>231</v>
      </c>
      <c r="T224" s="17" t="s">
        <v>231</v>
      </c>
      <c r="U224" s="17" t="s">
        <v>231</v>
      </c>
      <c r="V224" s="17" t="s">
        <v>231</v>
      </c>
      <c r="W224" s="17" t="s">
        <v>231</v>
      </c>
      <c r="X224" s="155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1</v>
      </c>
    </row>
    <row r="225" spans="1:65">
      <c r="A225" s="29"/>
      <c r="B225" s="19" t="s">
        <v>232</v>
      </c>
      <c r="C225" s="9" t="s">
        <v>232</v>
      </c>
      <c r="D225" s="153" t="s">
        <v>234</v>
      </c>
      <c r="E225" s="154" t="s">
        <v>235</v>
      </c>
      <c r="F225" s="154" t="s">
        <v>237</v>
      </c>
      <c r="G225" s="154" t="s">
        <v>239</v>
      </c>
      <c r="H225" s="154" t="s">
        <v>240</v>
      </c>
      <c r="I225" s="154" t="s">
        <v>241</v>
      </c>
      <c r="J225" s="154" t="s">
        <v>242</v>
      </c>
      <c r="K225" s="154" t="s">
        <v>243</v>
      </c>
      <c r="L225" s="154" t="s">
        <v>245</v>
      </c>
      <c r="M225" s="154" t="s">
        <v>246</v>
      </c>
      <c r="N225" s="154" t="s">
        <v>247</v>
      </c>
      <c r="O225" s="154" t="s">
        <v>248</v>
      </c>
      <c r="P225" s="154" t="s">
        <v>249</v>
      </c>
      <c r="Q225" s="154" t="s">
        <v>251</v>
      </c>
      <c r="R225" s="154" t="s">
        <v>252</v>
      </c>
      <c r="S225" s="154" t="s">
        <v>253</v>
      </c>
      <c r="T225" s="154" t="s">
        <v>254</v>
      </c>
      <c r="U225" s="154" t="s">
        <v>262</v>
      </c>
      <c r="V225" s="154" t="s">
        <v>263</v>
      </c>
      <c r="W225" s="154" t="s">
        <v>264</v>
      </c>
      <c r="X225" s="155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 t="s">
        <v>3</v>
      </c>
    </row>
    <row r="226" spans="1:65">
      <c r="A226" s="29"/>
      <c r="B226" s="19"/>
      <c r="C226" s="9"/>
      <c r="D226" s="10" t="s">
        <v>280</v>
      </c>
      <c r="E226" s="11" t="s">
        <v>280</v>
      </c>
      <c r="F226" s="11" t="s">
        <v>283</v>
      </c>
      <c r="G226" s="11" t="s">
        <v>283</v>
      </c>
      <c r="H226" s="11" t="s">
        <v>280</v>
      </c>
      <c r="I226" s="11" t="s">
        <v>280</v>
      </c>
      <c r="J226" s="11" t="s">
        <v>283</v>
      </c>
      <c r="K226" s="11" t="s">
        <v>280</v>
      </c>
      <c r="L226" s="11" t="s">
        <v>280</v>
      </c>
      <c r="M226" s="11" t="s">
        <v>283</v>
      </c>
      <c r="N226" s="11" t="s">
        <v>280</v>
      </c>
      <c r="O226" s="11" t="s">
        <v>280</v>
      </c>
      <c r="P226" s="11" t="s">
        <v>283</v>
      </c>
      <c r="Q226" s="11" t="s">
        <v>280</v>
      </c>
      <c r="R226" s="11" t="s">
        <v>280</v>
      </c>
      <c r="S226" s="11" t="s">
        <v>280</v>
      </c>
      <c r="T226" s="11" t="s">
        <v>283</v>
      </c>
      <c r="U226" s="11" t="s">
        <v>280</v>
      </c>
      <c r="V226" s="11" t="s">
        <v>283</v>
      </c>
      <c r="W226" s="11" t="s">
        <v>280</v>
      </c>
      <c r="X226" s="155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2</v>
      </c>
    </row>
    <row r="227" spans="1:65">
      <c r="A227" s="29"/>
      <c r="B227" s="19"/>
      <c r="C227" s="9"/>
      <c r="D227" s="25" t="s">
        <v>324</v>
      </c>
      <c r="E227" s="25" t="s">
        <v>325</v>
      </c>
      <c r="F227" s="25" t="s">
        <v>326</v>
      </c>
      <c r="G227" s="25" t="s">
        <v>326</v>
      </c>
      <c r="H227" s="25" t="s">
        <v>117</v>
      </c>
      <c r="I227" s="25" t="s">
        <v>269</v>
      </c>
      <c r="J227" s="25" t="s">
        <v>326</v>
      </c>
      <c r="K227" s="25" t="s">
        <v>324</v>
      </c>
      <c r="L227" s="25" t="s">
        <v>117</v>
      </c>
      <c r="M227" s="25" t="s">
        <v>327</v>
      </c>
      <c r="N227" s="25" t="s">
        <v>326</v>
      </c>
      <c r="O227" s="25" t="s">
        <v>327</v>
      </c>
      <c r="P227" s="25" t="s">
        <v>324</v>
      </c>
      <c r="Q227" s="25" t="s">
        <v>326</v>
      </c>
      <c r="R227" s="25" t="s">
        <v>328</v>
      </c>
      <c r="S227" s="25" t="s">
        <v>324</v>
      </c>
      <c r="T227" s="25" t="s">
        <v>327</v>
      </c>
      <c r="U227" s="25" t="s">
        <v>324</v>
      </c>
      <c r="V227" s="25" t="s">
        <v>324</v>
      </c>
      <c r="W227" s="25" t="s">
        <v>324</v>
      </c>
      <c r="X227" s="155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2</v>
      </c>
    </row>
    <row r="228" spans="1:65">
      <c r="A228" s="29"/>
      <c r="B228" s="18">
        <v>1</v>
      </c>
      <c r="C228" s="14">
        <v>1</v>
      </c>
      <c r="D228" s="21">
        <v>2.56</v>
      </c>
      <c r="E228" s="21">
        <v>2.2999999999999998</v>
      </c>
      <c r="F228" s="21">
        <v>2.34</v>
      </c>
      <c r="G228" s="21">
        <v>2.52</v>
      </c>
      <c r="H228" s="148">
        <v>2</v>
      </c>
      <c r="I228" s="21">
        <v>2.2000000000000002</v>
      </c>
      <c r="J228" s="21">
        <v>2.1</v>
      </c>
      <c r="K228" s="21">
        <v>2.7</v>
      </c>
      <c r="L228" s="21">
        <v>2.86</v>
      </c>
      <c r="M228" s="21">
        <v>3.36</v>
      </c>
      <c r="N228" s="21">
        <v>2.89</v>
      </c>
      <c r="O228" s="21">
        <v>3.34</v>
      </c>
      <c r="P228" s="21">
        <v>3.64</v>
      </c>
      <c r="Q228" s="21">
        <v>2.92</v>
      </c>
      <c r="R228" s="21">
        <v>2.78</v>
      </c>
      <c r="S228" s="21">
        <v>2.33</v>
      </c>
      <c r="T228" s="21">
        <v>3.8800000000000003</v>
      </c>
      <c r="U228" s="21">
        <v>2.48</v>
      </c>
      <c r="V228" s="21">
        <v>3.09</v>
      </c>
      <c r="W228" s="21">
        <v>2.4500000000000002</v>
      </c>
      <c r="X228" s="155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1</v>
      </c>
    </row>
    <row r="229" spans="1:65">
      <c r="A229" s="29"/>
      <c r="B229" s="19">
        <v>1</v>
      </c>
      <c r="C229" s="9">
        <v>2</v>
      </c>
      <c r="D229" s="11">
        <v>2.5499999999999998</v>
      </c>
      <c r="E229" s="11">
        <v>2.2599999999999998</v>
      </c>
      <c r="F229" s="11">
        <v>2.2200000000000002</v>
      </c>
      <c r="G229" s="11">
        <v>2.4300000000000002</v>
      </c>
      <c r="H229" s="150">
        <v>2</v>
      </c>
      <c r="I229" s="11">
        <v>2.1</v>
      </c>
      <c r="J229" s="11">
        <v>2.2000000000000002</v>
      </c>
      <c r="K229" s="11">
        <v>2.77</v>
      </c>
      <c r="L229" s="11">
        <v>2.74</v>
      </c>
      <c r="M229" s="11">
        <v>3.25</v>
      </c>
      <c r="N229" s="11">
        <v>2.93</v>
      </c>
      <c r="O229" s="11">
        <v>3.41</v>
      </c>
      <c r="P229" s="11">
        <v>3.56</v>
      </c>
      <c r="Q229" s="11">
        <v>2.85</v>
      </c>
      <c r="R229" s="11">
        <v>2.81</v>
      </c>
      <c r="S229" s="11">
        <v>2.44</v>
      </c>
      <c r="T229" s="11">
        <v>4.2</v>
      </c>
      <c r="U229" s="11">
        <v>2.37</v>
      </c>
      <c r="V229" s="11">
        <v>3.14</v>
      </c>
      <c r="W229" s="11">
        <v>2.23</v>
      </c>
      <c r="X229" s="155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27</v>
      </c>
    </row>
    <row r="230" spans="1:65">
      <c r="A230" s="29"/>
      <c r="B230" s="19">
        <v>1</v>
      </c>
      <c r="C230" s="9">
        <v>3</v>
      </c>
      <c r="D230" s="11">
        <v>2.6</v>
      </c>
      <c r="E230" s="11">
        <v>2.2999999999999998</v>
      </c>
      <c r="F230" s="11">
        <v>2.2400000000000002</v>
      </c>
      <c r="G230" s="11">
        <v>2.71</v>
      </c>
      <c r="H230" s="150">
        <v>2</v>
      </c>
      <c r="I230" s="11">
        <v>2</v>
      </c>
      <c r="J230" s="151">
        <v>2.5</v>
      </c>
      <c r="K230" s="11">
        <v>2.75</v>
      </c>
      <c r="L230" s="11">
        <v>2.95</v>
      </c>
      <c r="M230" s="11">
        <v>3.33</v>
      </c>
      <c r="N230" s="11">
        <v>2.94</v>
      </c>
      <c r="O230" s="11">
        <v>3.27</v>
      </c>
      <c r="P230" s="11">
        <v>3.42</v>
      </c>
      <c r="Q230" s="11">
        <v>2.83</v>
      </c>
      <c r="R230" s="11">
        <v>2.72</v>
      </c>
      <c r="S230" s="11">
        <v>2.21</v>
      </c>
      <c r="T230" s="11">
        <v>4.08</v>
      </c>
      <c r="U230" s="11">
        <v>2.34</v>
      </c>
      <c r="V230" s="11">
        <v>3.1</v>
      </c>
      <c r="W230" s="11">
        <v>2.2400000000000002</v>
      </c>
      <c r="X230" s="155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16</v>
      </c>
    </row>
    <row r="231" spans="1:65">
      <c r="A231" s="29"/>
      <c r="B231" s="19">
        <v>1</v>
      </c>
      <c r="C231" s="9">
        <v>4</v>
      </c>
      <c r="D231" s="11">
        <v>2.5099999999999998</v>
      </c>
      <c r="E231" s="11">
        <v>2.2799999999999998</v>
      </c>
      <c r="F231" s="11">
        <v>2.39</v>
      </c>
      <c r="G231" s="11">
        <v>2.78</v>
      </c>
      <c r="H231" s="150">
        <v>2</v>
      </c>
      <c r="I231" s="11">
        <v>2.1</v>
      </c>
      <c r="J231" s="11">
        <v>2.2000000000000002</v>
      </c>
      <c r="K231" s="11">
        <v>2.77</v>
      </c>
      <c r="L231" s="11">
        <v>2.92</v>
      </c>
      <c r="M231" s="11">
        <v>3.25</v>
      </c>
      <c r="N231" s="11">
        <v>2.91</v>
      </c>
      <c r="O231" s="11">
        <v>3.58</v>
      </c>
      <c r="P231" s="11">
        <v>3.25</v>
      </c>
      <c r="Q231" s="11">
        <v>3.02</v>
      </c>
      <c r="R231" s="11">
        <v>2.8</v>
      </c>
      <c r="S231" s="11">
        <v>2.39</v>
      </c>
      <c r="T231" s="11">
        <v>3.8800000000000003</v>
      </c>
      <c r="U231" s="11">
        <v>2.34</v>
      </c>
      <c r="V231" s="11">
        <v>3.1</v>
      </c>
      <c r="W231" s="11">
        <v>2.36</v>
      </c>
      <c r="X231" s="155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2.75921052631579</v>
      </c>
    </row>
    <row r="232" spans="1:65">
      <c r="A232" s="29"/>
      <c r="B232" s="19">
        <v>1</v>
      </c>
      <c r="C232" s="9">
        <v>5</v>
      </c>
      <c r="D232" s="11">
        <v>2.5099999999999998</v>
      </c>
      <c r="E232" s="11">
        <v>2.4</v>
      </c>
      <c r="F232" s="11">
        <v>2.46</v>
      </c>
      <c r="G232" s="11">
        <v>2.46</v>
      </c>
      <c r="H232" s="150">
        <v>2</v>
      </c>
      <c r="I232" s="11">
        <v>2.1</v>
      </c>
      <c r="J232" s="11">
        <v>2.2000000000000002</v>
      </c>
      <c r="K232" s="11">
        <v>2.8</v>
      </c>
      <c r="L232" s="11">
        <v>2.87</v>
      </c>
      <c r="M232" s="11">
        <v>3.26</v>
      </c>
      <c r="N232" s="11">
        <v>2.92</v>
      </c>
      <c r="O232" s="11">
        <v>3.39</v>
      </c>
      <c r="P232" s="11">
        <v>3.36</v>
      </c>
      <c r="Q232" s="11">
        <v>2.91</v>
      </c>
      <c r="R232" s="11">
        <v>2.88</v>
      </c>
      <c r="S232" s="11">
        <v>2.38</v>
      </c>
      <c r="T232" s="11">
        <v>4.1900000000000004</v>
      </c>
      <c r="U232" s="11">
        <v>2.4500000000000002</v>
      </c>
      <c r="V232" s="11">
        <v>3.02</v>
      </c>
      <c r="W232" s="11">
        <v>2.16</v>
      </c>
      <c r="X232" s="155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86</v>
      </c>
    </row>
    <row r="233" spans="1:65">
      <c r="A233" s="29"/>
      <c r="B233" s="19">
        <v>1</v>
      </c>
      <c r="C233" s="9">
        <v>6</v>
      </c>
      <c r="D233" s="11">
        <v>2.6</v>
      </c>
      <c r="E233" s="11">
        <v>2.1800000000000002</v>
      </c>
      <c r="F233" s="11">
        <v>2.31</v>
      </c>
      <c r="G233" s="11">
        <v>2.2799999999999998</v>
      </c>
      <c r="H233" s="150">
        <v>2</v>
      </c>
      <c r="I233" s="11">
        <v>1.9</v>
      </c>
      <c r="J233" s="11">
        <v>2.2000000000000002</v>
      </c>
      <c r="K233" s="11">
        <v>2.78</v>
      </c>
      <c r="L233" s="11">
        <v>2.99</v>
      </c>
      <c r="M233" s="11">
        <v>3.36</v>
      </c>
      <c r="N233" s="11">
        <v>2.88</v>
      </c>
      <c r="O233" s="11">
        <v>3.35</v>
      </c>
      <c r="P233" s="11">
        <v>3.16</v>
      </c>
      <c r="Q233" s="11">
        <v>2.86</v>
      </c>
      <c r="R233" s="11">
        <v>2.62</v>
      </c>
      <c r="S233" s="11">
        <v>2.2999999999999998</v>
      </c>
      <c r="T233" s="11">
        <v>4.12</v>
      </c>
      <c r="U233" s="11">
        <v>2.36</v>
      </c>
      <c r="V233" s="11">
        <v>3.15</v>
      </c>
      <c r="W233" s="11">
        <v>2.19</v>
      </c>
      <c r="X233" s="155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20" t="s">
        <v>273</v>
      </c>
      <c r="C234" s="12"/>
      <c r="D234" s="22">
        <v>2.5549999999999997</v>
      </c>
      <c r="E234" s="22">
        <v>2.2866666666666666</v>
      </c>
      <c r="F234" s="22">
        <v>2.3266666666666671</v>
      </c>
      <c r="G234" s="22">
        <v>2.5299999999999998</v>
      </c>
      <c r="H234" s="22">
        <v>2</v>
      </c>
      <c r="I234" s="22">
        <v>2.0666666666666669</v>
      </c>
      <c r="J234" s="22">
        <v>2.2333333333333329</v>
      </c>
      <c r="K234" s="22">
        <v>2.7616666666666667</v>
      </c>
      <c r="L234" s="22">
        <v>2.8883333333333332</v>
      </c>
      <c r="M234" s="22">
        <v>3.3016666666666663</v>
      </c>
      <c r="N234" s="22">
        <v>2.9116666666666666</v>
      </c>
      <c r="O234" s="22">
        <v>3.39</v>
      </c>
      <c r="P234" s="22">
        <v>3.3983333333333334</v>
      </c>
      <c r="Q234" s="22">
        <v>2.8983333333333334</v>
      </c>
      <c r="R234" s="22">
        <v>2.7683333333333331</v>
      </c>
      <c r="S234" s="22">
        <v>2.3416666666666668</v>
      </c>
      <c r="T234" s="22">
        <v>4.0583333333333336</v>
      </c>
      <c r="U234" s="22">
        <v>2.39</v>
      </c>
      <c r="V234" s="22">
        <v>3.0999999999999996</v>
      </c>
      <c r="W234" s="22">
        <v>2.2716666666666665</v>
      </c>
      <c r="X234" s="155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274</v>
      </c>
      <c r="C235" s="28"/>
      <c r="D235" s="11">
        <v>2.5549999999999997</v>
      </c>
      <c r="E235" s="11">
        <v>2.29</v>
      </c>
      <c r="F235" s="11">
        <v>2.3250000000000002</v>
      </c>
      <c r="G235" s="11">
        <v>2.4900000000000002</v>
      </c>
      <c r="H235" s="11">
        <v>2</v>
      </c>
      <c r="I235" s="11">
        <v>2.1</v>
      </c>
      <c r="J235" s="11">
        <v>2.2000000000000002</v>
      </c>
      <c r="K235" s="11">
        <v>2.77</v>
      </c>
      <c r="L235" s="11">
        <v>2.895</v>
      </c>
      <c r="M235" s="11">
        <v>3.2949999999999999</v>
      </c>
      <c r="N235" s="11">
        <v>2.915</v>
      </c>
      <c r="O235" s="11">
        <v>3.37</v>
      </c>
      <c r="P235" s="11">
        <v>3.3899999999999997</v>
      </c>
      <c r="Q235" s="11">
        <v>2.8849999999999998</v>
      </c>
      <c r="R235" s="11">
        <v>2.79</v>
      </c>
      <c r="S235" s="11">
        <v>2.355</v>
      </c>
      <c r="T235" s="11">
        <v>4.0999999999999996</v>
      </c>
      <c r="U235" s="11">
        <v>2.3650000000000002</v>
      </c>
      <c r="V235" s="11">
        <v>3.1</v>
      </c>
      <c r="W235" s="11">
        <v>2.2350000000000003</v>
      </c>
      <c r="X235" s="155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275</v>
      </c>
      <c r="C236" s="28"/>
      <c r="D236" s="23">
        <v>4.0373258476372839E-2</v>
      </c>
      <c r="E236" s="23">
        <v>7.1180521680208678E-2</v>
      </c>
      <c r="F236" s="23">
        <v>9.070097390142319E-2</v>
      </c>
      <c r="G236" s="23">
        <v>0.18568791021496253</v>
      </c>
      <c r="H236" s="23">
        <v>0</v>
      </c>
      <c r="I236" s="23">
        <v>0.10327955589886455</v>
      </c>
      <c r="J236" s="23">
        <v>0.13662601021279461</v>
      </c>
      <c r="K236" s="23">
        <v>3.43025752191677E-2</v>
      </c>
      <c r="L236" s="23">
        <v>8.7502380919987924E-2</v>
      </c>
      <c r="M236" s="23">
        <v>5.4191020166321512E-2</v>
      </c>
      <c r="N236" s="23">
        <v>2.3166067138525419E-2</v>
      </c>
      <c r="O236" s="23">
        <v>0.10488088481701519</v>
      </c>
      <c r="P236" s="23">
        <v>0.18181492421324127</v>
      </c>
      <c r="Q236" s="23">
        <v>6.9113433330045645E-2</v>
      </c>
      <c r="R236" s="23">
        <v>8.9087971503826774E-2</v>
      </c>
      <c r="S236" s="23">
        <v>8.0849654709631694E-2</v>
      </c>
      <c r="T236" s="23">
        <v>0.14510915431724716</v>
      </c>
      <c r="U236" s="23">
        <v>6.0000000000000088E-2</v>
      </c>
      <c r="V236" s="23">
        <v>4.6043457732885359E-2</v>
      </c>
      <c r="W236" s="23">
        <v>0.11089033621856625</v>
      </c>
      <c r="X236" s="155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3" t="s">
        <v>87</v>
      </c>
      <c r="C237" s="28"/>
      <c r="D237" s="13">
        <v>1.580166672265082E-2</v>
      </c>
      <c r="E237" s="13">
        <v>3.1128508023414873E-2</v>
      </c>
      <c r="F237" s="13">
        <v>3.8983226605196208E-2</v>
      </c>
      <c r="G237" s="13">
        <v>7.3394430915004957E-2</v>
      </c>
      <c r="H237" s="13">
        <v>0</v>
      </c>
      <c r="I237" s="13">
        <v>4.9973978660740902E-2</v>
      </c>
      <c r="J237" s="13">
        <v>6.1175825468415504E-2</v>
      </c>
      <c r="K237" s="13">
        <v>1.2420968697344973E-2</v>
      </c>
      <c r="L237" s="13">
        <v>3.02951116860893E-2</v>
      </c>
      <c r="M237" s="13">
        <v>1.6413231751536049E-2</v>
      </c>
      <c r="N237" s="13">
        <v>7.9562909462594453E-3</v>
      </c>
      <c r="O237" s="13">
        <v>3.0938314105314214E-2</v>
      </c>
      <c r="P237" s="13">
        <v>5.3501203790066093E-2</v>
      </c>
      <c r="Q237" s="13">
        <v>2.3845922943086479E-2</v>
      </c>
      <c r="R237" s="13">
        <v>3.2181085431845918E-2</v>
      </c>
      <c r="S237" s="13">
        <v>3.4526542936497519E-2</v>
      </c>
      <c r="T237" s="13">
        <v>3.5755849113079378E-2</v>
      </c>
      <c r="U237" s="13">
        <v>2.5104602510460285E-2</v>
      </c>
      <c r="V237" s="13">
        <v>1.4852728300930762E-2</v>
      </c>
      <c r="W237" s="13">
        <v>4.8814528049258808E-2</v>
      </c>
      <c r="X237" s="155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29"/>
      <c r="B238" s="3" t="s">
        <v>276</v>
      </c>
      <c r="C238" s="28"/>
      <c r="D238" s="13">
        <v>-7.4010491177873394E-2</v>
      </c>
      <c r="E238" s="13">
        <v>-0.17126053091718341</v>
      </c>
      <c r="F238" s="13">
        <v>-0.15676363058337306</v>
      </c>
      <c r="G238" s="13">
        <v>-8.307105388650482E-2</v>
      </c>
      <c r="H238" s="13">
        <v>-0.27515498330948984</v>
      </c>
      <c r="I238" s="13">
        <v>-0.25099348275313949</v>
      </c>
      <c r="J238" s="13">
        <v>-0.19058973136226387</v>
      </c>
      <c r="K238" s="13">
        <v>8.9016054681279044E-4</v>
      </c>
      <c r="L238" s="13">
        <v>4.679701160387828E-2</v>
      </c>
      <c r="M238" s="13">
        <v>0.19659831505325021</v>
      </c>
      <c r="N238" s="13">
        <v>5.52535367986009E-2</v>
      </c>
      <c r="O238" s="13">
        <v>0.2286123032904146</v>
      </c>
      <c r="P238" s="13">
        <v>0.23163249085995852</v>
      </c>
      <c r="Q238" s="13">
        <v>5.0421236687330895E-2</v>
      </c>
      <c r="R238" s="13">
        <v>3.3063106024475708E-3</v>
      </c>
      <c r="S238" s="13">
        <v>-0.15132729295819436</v>
      </c>
      <c r="T238" s="13">
        <v>0.47083134636782686</v>
      </c>
      <c r="U238" s="13">
        <v>-0.13381020505484031</v>
      </c>
      <c r="V238" s="13">
        <v>0.12350977587029055</v>
      </c>
      <c r="W238" s="13">
        <v>-0.17669686854236233</v>
      </c>
      <c r="X238" s="155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A239" s="29"/>
      <c r="B239" s="45" t="s">
        <v>277</v>
      </c>
      <c r="C239" s="46"/>
      <c r="D239" s="44">
        <v>0.33</v>
      </c>
      <c r="E239" s="44">
        <v>0.76</v>
      </c>
      <c r="F239" s="44">
        <v>0.7</v>
      </c>
      <c r="G239" s="44">
        <v>0.37</v>
      </c>
      <c r="H239" s="44" t="s">
        <v>278</v>
      </c>
      <c r="I239" s="44">
        <v>1.1200000000000001</v>
      </c>
      <c r="J239" s="44">
        <v>0.85</v>
      </c>
      <c r="K239" s="44">
        <v>0</v>
      </c>
      <c r="L239" s="44">
        <v>0.2</v>
      </c>
      <c r="M239" s="44">
        <v>0.87</v>
      </c>
      <c r="N239" s="44">
        <v>0.24</v>
      </c>
      <c r="O239" s="44">
        <v>1.01</v>
      </c>
      <c r="P239" s="44">
        <v>1.02</v>
      </c>
      <c r="Q239" s="44">
        <v>0.22</v>
      </c>
      <c r="R239" s="44">
        <v>0.01</v>
      </c>
      <c r="S239" s="44">
        <v>0.67</v>
      </c>
      <c r="T239" s="44">
        <v>2.08</v>
      </c>
      <c r="U239" s="44">
        <v>0.6</v>
      </c>
      <c r="V239" s="44">
        <v>0.54</v>
      </c>
      <c r="W239" s="44">
        <v>0.79</v>
      </c>
      <c r="X239" s="155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5"/>
    </row>
    <row r="240" spans="1:65">
      <c r="B240" s="30" t="s">
        <v>337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BM240" s="55"/>
    </row>
    <row r="241" spans="1:65">
      <c r="BM241" s="55"/>
    </row>
    <row r="242" spans="1:65" ht="15">
      <c r="B242" s="8" t="s">
        <v>573</v>
      </c>
      <c r="BM242" s="27" t="s">
        <v>67</v>
      </c>
    </row>
    <row r="243" spans="1:65" ht="15">
      <c r="A243" s="24" t="s">
        <v>0</v>
      </c>
      <c r="B243" s="18" t="s">
        <v>111</v>
      </c>
      <c r="C243" s="15" t="s">
        <v>112</v>
      </c>
      <c r="D243" s="16" t="s">
        <v>231</v>
      </c>
      <c r="E243" s="17" t="s">
        <v>231</v>
      </c>
      <c r="F243" s="17" t="s">
        <v>231</v>
      </c>
      <c r="G243" s="17" t="s">
        <v>231</v>
      </c>
      <c r="H243" s="17" t="s">
        <v>231</v>
      </c>
      <c r="I243" s="17" t="s">
        <v>231</v>
      </c>
      <c r="J243" s="17" t="s">
        <v>231</v>
      </c>
      <c r="K243" s="17" t="s">
        <v>231</v>
      </c>
      <c r="L243" s="17" t="s">
        <v>231</v>
      </c>
      <c r="M243" s="17" t="s">
        <v>231</v>
      </c>
      <c r="N243" s="17" t="s">
        <v>231</v>
      </c>
      <c r="O243" s="17" t="s">
        <v>231</v>
      </c>
      <c r="P243" s="17" t="s">
        <v>231</v>
      </c>
      <c r="Q243" s="17" t="s">
        <v>231</v>
      </c>
      <c r="R243" s="17" t="s">
        <v>231</v>
      </c>
      <c r="S243" s="17" t="s">
        <v>231</v>
      </c>
      <c r="T243" s="17" t="s">
        <v>231</v>
      </c>
      <c r="U243" s="17" t="s">
        <v>231</v>
      </c>
      <c r="V243" s="17" t="s">
        <v>231</v>
      </c>
      <c r="W243" s="17" t="s">
        <v>231</v>
      </c>
      <c r="X243" s="17" t="s">
        <v>231</v>
      </c>
      <c r="Y243" s="17" t="s">
        <v>231</v>
      </c>
      <c r="Z243" s="17" t="s">
        <v>231</v>
      </c>
      <c r="AA243" s="17" t="s">
        <v>231</v>
      </c>
      <c r="AB243" s="17" t="s">
        <v>231</v>
      </c>
      <c r="AC243" s="155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1</v>
      </c>
    </row>
    <row r="244" spans="1:65">
      <c r="A244" s="29"/>
      <c r="B244" s="19" t="s">
        <v>232</v>
      </c>
      <c r="C244" s="9" t="s">
        <v>232</v>
      </c>
      <c r="D244" s="153" t="s">
        <v>234</v>
      </c>
      <c r="E244" s="154" t="s">
        <v>235</v>
      </c>
      <c r="F244" s="154" t="s">
        <v>236</v>
      </c>
      <c r="G244" s="154" t="s">
        <v>237</v>
      </c>
      <c r="H244" s="154" t="s">
        <v>239</v>
      </c>
      <c r="I244" s="154" t="s">
        <v>240</v>
      </c>
      <c r="J244" s="154" t="s">
        <v>241</v>
      </c>
      <c r="K244" s="154" t="s">
        <v>242</v>
      </c>
      <c r="L244" s="154" t="s">
        <v>243</v>
      </c>
      <c r="M244" s="154" t="s">
        <v>245</v>
      </c>
      <c r="N244" s="154" t="s">
        <v>246</v>
      </c>
      <c r="O244" s="154" t="s">
        <v>247</v>
      </c>
      <c r="P244" s="154" t="s">
        <v>248</v>
      </c>
      <c r="Q244" s="154" t="s">
        <v>249</v>
      </c>
      <c r="R244" s="154" t="s">
        <v>251</v>
      </c>
      <c r="S244" s="154" t="s">
        <v>252</v>
      </c>
      <c r="T244" s="154" t="s">
        <v>253</v>
      </c>
      <c r="U244" s="154" t="s">
        <v>254</v>
      </c>
      <c r="V244" s="154" t="s">
        <v>256</v>
      </c>
      <c r="W244" s="154" t="s">
        <v>258</v>
      </c>
      <c r="X244" s="154" t="s">
        <v>260</v>
      </c>
      <c r="Y244" s="154" t="s">
        <v>261</v>
      </c>
      <c r="Z244" s="154" t="s">
        <v>262</v>
      </c>
      <c r="AA244" s="154" t="s">
        <v>263</v>
      </c>
      <c r="AB244" s="154" t="s">
        <v>264</v>
      </c>
      <c r="AC244" s="155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 t="s">
        <v>3</v>
      </c>
    </row>
    <row r="245" spans="1:65">
      <c r="A245" s="29"/>
      <c r="B245" s="19"/>
      <c r="C245" s="9"/>
      <c r="D245" s="10" t="s">
        <v>280</v>
      </c>
      <c r="E245" s="11" t="s">
        <v>282</v>
      </c>
      <c r="F245" s="11" t="s">
        <v>282</v>
      </c>
      <c r="G245" s="11" t="s">
        <v>282</v>
      </c>
      <c r="H245" s="11" t="s">
        <v>283</v>
      </c>
      <c r="I245" s="11" t="s">
        <v>280</v>
      </c>
      <c r="J245" s="11" t="s">
        <v>282</v>
      </c>
      <c r="K245" s="11" t="s">
        <v>283</v>
      </c>
      <c r="L245" s="11" t="s">
        <v>280</v>
      </c>
      <c r="M245" s="11" t="s">
        <v>280</v>
      </c>
      <c r="N245" s="11" t="s">
        <v>283</v>
      </c>
      <c r="O245" s="11" t="s">
        <v>280</v>
      </c>
      <c r="P245" s="11" t="s">
        <v>282</v>
      </c>
      <c r="Q245" s="11" t="s">
        <v>283</v>
      </c>
      <c r="R245" s="11" t="s">
        <v>282</v>
      </c>
      <c r="S245" s="11" t="s">
        <v>280</v>
      </c>
      <c r="T245" s="11" t="s">
        <v>280</v>
      </c>
      <c r="U245" s="11" t="s">
        <v>283</v>
      </c>
      <c r="V245" s="11" t="s">
        <v>280</v>
      </c>
      <c r="W245" s="11" t="s">
        <v>283</v>
      </c>
      <c r="X245" s="11" t="s">
        <v>280</v>
      </c>
      <c r="Y245" s="11" t="s">
        <v>283</v>
      </c>
      <c r="Z245" s="11" t="s">
        <v>280</v>
      </c>
      <c r="AA245" s="11" t="s">
        <v>283</v>
      </c>
      <c r="AB245" s="11" t="s">
        <v>280</v>
      </c>
      <c r="AC245" s="155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0</v>
      </c>
    </row>
    <row r="246" spans="1:65">
      <c r="A246" s="29"/>
      <c r="B246" s="19"/>
      <c r="C246" s="9"/>
      <c r="D246" s="25" t="s">
        <v>324</v>
      </c>
      <c r="E246" s="25" t="s">
        <v>325</v>
      </c>
      <c r="F246" s="25" t="s">
        <v>324</v>
      </c>
      <c r="G246" s="25" t="s">
        <v>326</v>
      </c>
      <c r="H246" s="25" t="s">
        <v>326</v>
      </c>
      <c r="I246" s="25" t="s">
        <v>117</v>
      </c>
      <c r="J246" s="25" t="s">
        <v>269</v>
      </c>
      <c r="K246" s="25" t="s">
        <v>326</v>
      </c>
      <c r="L246" s="25" t="s">
        <v>324</v>
      </c>
      <c r="M246" s="25" t="s">
        <v>117</v>
      </c>
      <c r="N246" s="25" t="s">
        <v>327</v>
      </c>
      <c r="O246" s="25" t="s">
        <v>326</v>
      </c>
      <c r="P246" s="25" t="s">
        <v>327</v>
      </c>
      <c r="Q246" s="25" t="s">
        <v>324</v>
      </c>
      <c r="R246" s="25" t="s">
        <v>326</v>
      </c>
      <c r="S246" s="25" t="s">
        <v>328</v>
      </c>
      <c r="T246" s="25" t="s">
        <v>324</v>
      </c>
      <c r="U246" s="25" t="s">
        <v>327</v>
      </c>
      <c r="V246" s="25" t="s">
        <v>116</v>
      </c>
      <c r="W246" s="25" t="s">
        <v>324</v>
      </c>
      <c r="X246" s="25" t="s">
        <v>324</v>
      </c>
      <c r="Y246" s="25" t="s">
        <v>329</v>
      </c>
      <c r="Z246" s="25" t="s">
        <v>324</v>
      </c>
      <c r="AA246" s="25" t="s">
        <v>324</v>
      </c>
      <c r="AB246" s="25" t="s">
        <v>324</v>
      </c>
      <c r="AC246" s="155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</v>
      </c>
    </row>
    <row r="247" spans="1:65">
      <c r="A247" s="29"/>
      <c r="B247" s="18">
        <v>1</v>
      </c>
      <c r="C247" s="14">
        <v>1</v>
      </c>
      <c r="D247" s="214">
        <v>93.5</v>
      </c>
      <c r="E247" s="214">
        <v>95.5</v>
      </c>
      <c r="F247" s="214">
        <v>95</v>
      </c>
      <c r="G247" s="214">
        <v>89.7</v>
      </c>
      <c r="H247" s="214">
        <v>91</v>
      </c>
      <c r="I247" s="214">
        <v>86</v>
      </c>
      <c r="J247" s="214">
        <v>96</v>
      </c>
      <c r="K247" s="214">
        <v>91.4</v>
      </c>
      <c r="L247" s="214">
        <v>88.84</v>
      </c>
      <c r="M247" s="214">
        <v>94.7</v>
      </c>
      <c r="N247" s="214">
        <v>87</v>
      </c>
      <c r="O247" s="215">
        <v>84.87</v>
      </c>
      <c r="P247" s="214">
        <v>91</v>
      </c>
      <c r="Q247" s="215">
        <v>108</v>
      </c>
      <c r="R247" s="214">
        <v>92.7</v>
      </c>
      <c r="S247" s="223">
        <v>103</v>
      </c>
      <c r="T247" s="214">
        <v>93.1</v>
      </c>
      <c r="U247" s="214">
        <v>90</v>
      </c>
      <c r="V247" s="214">
        <v>99.48</v>
      </c>
      <c r="W247" s="214">
        <v>90.2</v>
      </c>
      <c r="X247" s="214">
        <v>94.15</v>
      </c>
      <c r="Y247" s="214">
        <v>88</v>
      </c>
      <c r="Z247" s="214">
        <v>92.1</v>
      </c>
      <c r="AA247" s="214">
        <v>92</v>
      </c>
      <c r="AB247" s="214">
        <v>92.3</v>
      </c>
      <c r="AC247" s="216"/>
      <c r="AD247" s="217"/>
      <c r="AE247" s="217"/>
      <c r="AF247" s="217"/>
      <c r="AG247" s="217"/>
      <c r="AH247" s="217"/>
      <c r="AI247" s="217"/>
      <c r="AJ247" s="217"/>
      <c r="AK247" s="217"/>
      <c r="AL247" s="217"/>
      <c r="AM247" s="217"/>
      <c r="AN247" s="217"/>
      <c r="AO247" s="217"/>
      <c r="AP247" s="217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  <c r="BA247" s="217"/>
      <c r="BB247" s="217"/>
      <c r="BC247" s="217"/>
      <c r="BD247" s="217"/>
      <c r="BE247" s="217"/>
      <c r="BF247" s="217"/>
      <c r="BG247" s="217"/>
      <c r="BH247" s="217"/>
      <c r="BI247" s="217"/>
      <c r="BJ247" s="217"/>
      <c r="BK247" s="217"/>
      <c r="BL247" s="217"/>
      <c r="BM247" s="218">
        <v>1</v>
      </c>
    </row>
    <row r="248" spans="1:65">
      <c r="A248" s="29"/>
      <c r="B248" s="19">
        <v>1</v>
      </c>
      <c r="C248" s="9">
        <v>2</v>
      </c>
      <c r="D248" s="219">
        <v>92.8</v>
      </c>
      <c r="E248" s="219">
        <v>94</v>
      </c>
      <c r="F248" s="219">
        <v>92</v>
      </c>
      <c r="G248" s="219">
        <v>93.5</v>
      </c>
      <c r="H248" s="219">
        <v>90.6</v>
      </c>
      <c r="I248" s="219">
        <v>88</v>
      </c>
      <c r="J248" s="219">
        <v>98</v>
      </c>
      <c r="K248" s="219">
        <v>91.1</v>
      </c>
      <c r="L248" s="219">
        <v>88.1</v>
      </c>
      <c r="M248" s="219">
        <v>94.5</v>
      </c>
      <c r="N248" s="219">
        <v>89</v>
      </c>
      <c r="O248" s="220">
        <v>84.37</v>
      </c>
      <c r="P248" s="219">
        <v>91</v>
      </c>
      <c r="Q248" s="220">
        <v>101</v>
      </c>
      <c r="R248" s="219">
        <v>93.5</v>
      </c>
      <c r="S248" s="235">
        <v>104</v>
      </c>
      <c r="T248" s="219">
        <v>92.9</v>
      </c>
      <c r="U248" s="219">
        <v>91</v>
      </c>
      <c r="V248" s="219">
        <v>95.63</v>
      </c>
      <c r="W248" s="219">
        <v>95</v>
      </c>
      <c r="X248" s="219">
        <v>94.45</v>
      </c>
      <c r="Y248" s="219">
        <v>90</v>
      </c>
      <c r="Z248" s="219">
        <v>90.7</v>
      </c>
      <c r="AA248" s="219">
        <v>91.7</v>
      </c>
      <c r="AB248" s="219">
        <v>91.3</v>
      </c>
      <c r="AC248" s="216"/>
      <c r="AD248" s="217"/>
      <c r="AE248" s="217"/>
      <c r="AF248" s="217"/>
      <c r="AG248" s="217"/>
      <c r="AH248" s="217"/>
      <c r="AI248" s="217"/>
      <c r="AJ248" s="217"/>
      <c r="AK248" s="217"/>
      <c r="AL248" s="217"/>
      <c r="AM248" s="217"/>
      <c r="AN248" s="217"/>
      <c r="AO248" s="217"/>
      <c r="AP248" s="217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  <c r="BA248" s="217"/>
      <c r="BB248" s="217"/>
      <c r="BC248" s="217"/>
      <c r="BD248" s="217"/>
      <c r="BE248" s="217"/>
      <c r="BF248" s="217"/>
      <c r="BG248" s="217"/>
      <c r="BH248" s="217"/>
      <c r="BI248" s="217"/>
      <c r="BJ248" s="217"/>
      <c r="BK248" s="217"/>
      <c r="BL248" s="217"/>
      <c r="BM248" s="218">
        <v>28</v>
      </c>
    </row>
    <row r="249" spans="1:65">
      <c r="A249" s="29"/>
      <c r="B249" s="19">
        <v>1</v>
      </c>
      <c r="C249" s="9">
        <v>3</v>
      </c>
      <c r="D249" s="219">
        <v>93.3</v>
      </c>
      <c r="E249" s="219">
        <v>92</v>
      </c>
      <c r="F249" s="219">
        <v>94</v>
      </c>
      <c r="G249" s="219">
        <v>95.5</v>
      </c>
      <c r="H249" s="219">
        <v>91.5</v>
      </c>
      <c r="I249" s="219">
        <v>88</v>
      </c>
      <c r="J249" s="219">
        <v>97</v>
      </c>
      <c r="K249" s="219">
        <v>91.1</v>
      </c>
      <c r="L249" s="219">
        <v>89.07</v>
      </c>
      <c r="M249" s="219">
        <v>97.6</v>
      </c>
      <c r="N249" s="219">
        <v>89</v>
      </c>
      <c r="O249" s="220">
        <v>85.84</v>
      </c>
      <c r="P249" s="219">
        <v>93</v>
      </c>
      <c r="Q249" s="220">
        <v>99.2</v>
      </c>
      <c r="R249" s="219">
        <v>92.8</v>
      </c>
      <c r="S249" s="219">
        <v>93</v>
      </c>
      <c r="T249" s="219">
        <v>91.2</v>
      </c>
      <c r="U249" s="219">
        <v>90</v>
      </c>
      <c r="V249" s="219">
        <v>94.73</v>
      </c>
      <c r="W249" s="219">
        <v>96.1</v>
      </c>
      <c r="X249" s="235">
        <v>90.68</v>
      </c>
      <c r="Y249" s="219">
        <v>88</v>
      </c>
      <c r="Z249" s="219">
        <v>91.1</v>
      </c>
      <c r="AA249" s="219">
        <v>90.9</v>
      </c>
      <c r="AB249" s="219">
        <v>92.3</v>
      </c>
      <c r="AC249" s="216"/>
      <c r="AD249" s="217"/>
      <c r="AE249" s="217"/>
      <c r="AF249" s="217"/>
      <c r="AG249" s="217"/>
      <c r="AH249" s="217"/>
      <c r="AI249" s="217"/>
      <c r="AJ249" s="217"/>
      <c r="AK249" s="217"/>
      <c r="AL249" s="217"/>
      <c r="AM249" s="217"/>
      <c r="AN249" s="217"/>
      <c r="AO249" s="217"/>
      <c r="AP249" s="217"/>
      <c r="AQ249" s="217"/>
      <c r="AR249" s="217"/>
      <c r="AS249" s="217"/>
      <c r="AT249" s="217"/>
      <c r="AU249" s="217"/>
      <c r="AV249" s="217"/>
      <c r="AW249" s="217"/>
      <c r="AX249" s="217"/>
      <c r="AY249" s="217"/>
      <c r="AZ249" s="217"/>
      <c r="BA249" s="217"/>
      <c r="BB249" s="217"/>
      <c r="BC249" s="217"/>
      <c r="BD249" s="217"/>
      <c r="BE249" s="217"/>
      <c r="BF249" s="217"/>
      <c r="BG249" s="217"/>
      <c r="BH249" s="217"/>
      <c r="BI249" s="217"/>
      <c r="BJ249" s="217"/>
      <c r="BK249" s="217"/>
      <c r="BL249" s="217"/>
      <c r="BM249" s="218">
        <v>16</v>
      </c>
    </row>
    <row r="250" spans="1:65">
      <c r="A250" s="29"/>
      <c r="B250" s="19">
        <v>1</v>
      </c>
      <c r="C250" s="9">
        <v>4</v>
      </c>
      <c r="D250" s="219">
        <v>91</v>
      </c>
      <c r="E250" s="219">
        <v>92.5</v>
      </c>
      <c r="F250" s="219">
        <v>94</v>
      </c>
      <c r="G250" s="219">
        <v>89.9</v>
      </c>
      <c r="H250" s="219">
        <v>92.1</v>
      </c>
      <c r="I250" s="219">
        <v>89</v>
      </c>
      <c r="J250" s="235">
        <v>93</v>
      </c>
      <c r="K250" s="219">
        <v>91.7</v>
      </c>
      <c r="L250" s="219">
        <v>88.47</v>
      </c>
      <c r="M250" s="219">
        <v>96.4</v>
      </c>
      <c r="N250" s="219">
        <v>89</v>
      </c>
      <c r="O250" s="220">
        <v>85.36</v>
      </c>
      <c r="P250" s="219">
        <v>92</v>
      </c>
      <c r="Q250" s="220">
        <v>101</v>
      </c>
      <c r="R250" s="219">
        <v>94.3</v>
      </c>
      <c r="S250" s="219">
        <v>96</v>
      </c>
      <c r="T250" s="219">
        <v>94.8</v>
      </c>
      <c r="U250" s="219">
        <v>91</v>
      </c>
      <c r="V250" s="219">
        <v>96.15</v>
      </c>
      <c r="W250" s="219">
        <v>94.3</v>
      </c>
      <c r="X250" s="219">
        <v>93.26</v>
      </c>
      <c r="Y250" s="219">
        <v>87</v>
      </c>
      <c r="Z250" s="219">
        <v>90.9</v>
      </c>
      <c r="AA250" s="219">
        <v>92.1</v>
      </c>
      <c r="AB250" s="219">
        <v>90.7</v>
      </c>
      <c r="AC250" s="216"/>
      <c r="AD250" s="217"/>
      <c r="AE250" s="217"/>
      <c r="AF250" s="217"/>
      <c r="AG250" s="217"/>
      <c r="AH250" s="217"/>
      <c r="AI250" s="217"/>
      <c r="AJ250" s="217"/>
      <c r="AK250" s="217"/>
      <c r="AL250" s="217"/>
      <c r="AM250" s="217"/>
      <c r="AN250" s="217"/>
      <c r="AO250" s="217"/>
      <c r="AP250" s="217"/>
      <c r="AQ250" s="217"/>
      <c r="AR250" s="217"/>
      <c r="AS250" s="217"/>
      <c r="AT250" s="217"/>
      <c r="AU250" s="217"/>
      <c r="AV250" s="217"/>
      <c r="AW250" s="217"/>
      <c r="AX250" s="217"/>
      <c r="AY250" s="217"/>
      <c r="AZ250" s="217"/>
      <c r="BA250" s="217"/>
      <c r="BB250" s="217"/>
      <c r="BC250" s="217"/>
      <c r="BD250" s="217"/>
      <c r="BE250" s="217"/>
      <c r="BF250" s="217"/>
      <c r="BG250" s="217"/>
      <c r="BH250" s="217"/>
      <c r="BI250" s="217"/>
      <c r="BJ250" s="217"/>
      <c r="BK250" s="217"/>
      <c r="BL250" s="217"/>
      <c r="BM250" s="218">
        <v>92.297347826086948</v>
      </c>
    </row>
    <row r="251" spans="1:65">
      <c r="A251" s="29"/>
      <c r="B251" s="19">
        <v>1</v>
      </c>
      <c r="C251" s="9">
        <v>5</v>
      </c>
      <c r="D251" s="219">
        <v>92.1</v>
      </c>
      <c r="E251" s="219">
        <v>96</v>
      </c>
      <c r="F251" s="219">
        <v>93</v>
      </c>
      <c r="G251" s="219">
        <v>90.3</v>
      </c>
      <c r="H251" s="219">
        <v>93</v>
      </c>
      <c r="I251" s="219">
        <v>88</v>
      </c>
      <c r="J251" s="219">
        <v>98</v>
      </c>
      <c r="K251" s="219">
        <v>91.6</v>
      </c>
      <c r="L251" s="219">
        <v>88.57</v>
      </c>
      <c r="M251" s="219">
        <v>96.8</v>
      </c>
      <c r="N251" s="219">
        <v>86</v>
      </c>
      <c r="O251" s="220">
        <v>84.15</v>
      </c>
      <c r="P251" s="219">
        <v>91</v>
      </c>
      <c r="Q251" s="220">
        <v>101</v>
      </c>
      <c r="R251" s="219">
        <v>92.3</v>
      </c>
      <c r="S251" s="219">
        <v>98</v>
      </c>
      <c r="T251" s="219">
        <v>93.2</v>
      </c>
      <c r="U251" s="219">
        <v>91</v>
      </c>
      <c r="V251" s="219">
        <v>97.03</v>
      </c>
      <c r="W251" s="219">
        <v>93.5</v>
      </c>
      <c r="X251" s="219">
        <v>93.36</v>
      </c>
      <c r="Y251" s="219">
        <v>88</v>
      </c>
      <c r="Z251" s="219">
        <v>91.3</v>
      </c>
      <c r="AA251" s="219">
        <v>90.8</v>
      </c>
      <c r="AB251" s="219">
        <v>90.8</v>
      </c>
      <c r="AC251" s="216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17"/>
      <c r="AT251" s="217"/>
      <c r="AU251" s="217"/>
      <c r="AV251" s="217"/>
      <c r="AW251" s="217"/>
      <c r="AX251" s="217"/>
      <c r="AY251" s="217"/>
      <c r="AZ251" s="217"/>
      <c r="BA251" s="217"/>
      <c r="BB251" s="217"/>
      <c r="BC251" s="217"/>
      <c r="BD251" s="217"/>
      <c r="BE251" s="217"/>
      <c r="BF251" s="217"/>
      <c r="BG251" s="217"/>
      <c r="BH251" s="217"/>
      <c r="BI251" s="217"/>
      <c r="BJ251" s="217"/>
      <c r="BK251" s="217"/>
      <c r="BL251" s="217"/>
      <c r="BM251" s="218">
        <v>87</v>
      </c>
    </row>
    <row r="252" spans="1:65">
      <c r="A252" s="29"/>
      <c r="B252" s="19">
        <v>1</v>
      </c>
      <c r="C252" s="9">
        <v>6</v>
      </c>
      <c r="D252" s="219">
        <v>92.5</v>
      </c>
      <c r="E252" s="219">
        <v>93.5</v>
      </c>
      <c r="F252" s="219">
        <v>94</v>
      </c>
      <c r="G252" s="219">
        <v>95</v>
      </c>
      <c r="H252" s="219">
        <v>92.5</v>
      </c>
      <c r="I252" s="219">
        <v>90</v>
      </c>
      <c r="J252" s="219">
        <v>98</v>
      </c>
      <c r="K252" s="219">
        <v>91.3</v>
      </c>
      <c r="L252" s="219">
        <v>88.57</v>
      </c>
      <c r="M252" s="219">
        <v>96.3</v>
      </c>
      <c r="N252" s="219">
        <v>87</v>
      </c>
      <c r="O252" s="220">
        <v>84.77</v>
      </c>
      <c r="P252" s="219">
        <v>92</v>
      </c>
      <c r="Q252" s="235">
        <v>91.7</v>
      </c>
      <c r="R252" s="219">
        <v>94.3</v>
      </c>
      <c r="S252" s="219">
        <v>89</v>
      </c>
      <c r="T252" s="219">
        <v>91.4</v>
      </c>
      <c r="U252" s="219">
        <v>91</v>
      </c>
      <c r="V252" s="219">
        <v>100.21</v>
      </c>
      <c r="W252" s="219">
        <v>93.5</v>
      </c>
      <c r="X252" s="219">
        <v>94.35</v>
      </c>
      <c r="Y252" s="219">
        <v>89</v>
      </c>
      <c r="Z252" s="219">
        <v>88.8</v>
      </c>
      <c r="AA252" s="219">
        <v>91.1</v>
      </c>
      <c r="AB252" s="219">
        <v>90.5</v>
      </c>
      <c r="AC252" s="216"/>
      <c r="AD252" s="217"/>
      <c r="AE252" s="217"/>
      <c r="AF252" s="217"/>
      <c r="AG252" s="217"/>
      <c r="AH252" s="217"/>
      <c r="AI252" s="217"/>
      <c r="AJ252" s="217"/>
      <c r="AK252" s="217"/>
      <c r="AL252" s="217"/>
      <c r="AM252" s="217"/>
      <c r="AN252" s="217"/>
      <c r="AO252" s="217"/>
      <c r="AP252" s="217"/>
      <c r="AQ252" s="217"/>
      <c r="AR252" s="217"/>
      <c r="AS252" s="217"/>
      <c r="AT252" s="217"/>
      <c r="AU252" s="217"/>
      <c r="AV252" s="217"/>
      <c r="AW252" s="217"/>
      <c r="AX252" s="217"/>
      <c r="AY252" s="217"/>
      <c r="AZ252" s="217"/>
      <c r="BA252" s="217"/>
      <c r="BB252" s="217"/>
      <c r="BC252" s="217"/>
      <c r="BD252" s="217"/>
      <c r="BE252" s="217"/>
      <c r="BF252" s="217"/>
      <c r="BG252" s="217"/>
      <c r="BH252" s="217"/>
      <c r="BI252" s="217"/>
      <c r="BJ252" s="217"/>
      <c r="BK252" s="217"/>
      <c r="BL252" s="217"/>
      <c r="BM252" s="221"/>
    </row>
    <row r="253" spans="1:65">
      <c r="A253" s="29"/>
      <c r="B253" s="20" t="s">
        <v>273</v>
      </c>
      <c r="C253" s="12"/>
      <c r="D253" s="222">
        <v>92.533333333333346</v>
      </c>
      <c r="E253" s="222">
        <v>93.916666666666671</v>
      </c>
      <c r="F253" s="222">
        <v>93.666666666666671</v>
      </c>
      <c r="G253" s="222">
        <v>92.316666666666677</v>
      </c>
      <c r="H253" s="222">
        <v>91.783333333333346</v>
      </c>
      <c r="I253" s="222">
        <v>88.166666666666671</v>
      </c>
      <c r="J253" s="222">
        <v>96.666666666666671</v>
      </c>
      <c r="K253" s="222">
        <v>91.36666666666666</v>
      </c>
      <c r="L253" s="222">
        <v>88.603333333333339</v>
      </c>
      <c r="M253" s="222">
        <v>96.05</v>
      </c>
      <c r="N253" s="222">
        <v>87.833333333333329</v>
      </c>
      <c r="O253" s="222">
        <v>84.893333333333331</v>
      </c>
      <c r="P253" s="222">
        <v>91.666666666666671</v>
      </c>
      <c r="Q253" s="222">
        <v>100.31666666666666</v>
      </c>
      <c r="R253" s="222">
        <v>93.316666666666663</v>
      </c>
      <c r="S253" s="222">
        <v>97.166666666666671</v>
      </c>
      <c r="T253" s="222">
        <v>92.766666666666666</v>
      </c>
      <c r="U253" s="222">
        <v>90.666666666666671</v>
      </c>
      <c r="V253" s="222">
        <v>97.204999999999998</v>
      </c>
      <c r="W253" s="222">
        <v>93.766666666666652</v>
      </c>
      <c r="X253" s="222">
        <v>93.375</v>
      </c>
      <c r="Y253" s="222">
        <v>88.333333333333329</v>
      </c>
      <c r="Z253" s="222">
        <v>90.816666666666663</v>
      </c>
      <c r="AA253" s="222">
        <v>91.433333333333337</v>
      </c>
      <c r="AB253" s="222">
        <v>91.316666666666663</v>
      </c>
      <c r="AC253" s="216"/>
      <c r="AD253" s="217"/>
      <c r="AE253" s="217"/>
      <c r="AF253" s="217"/>
      <c r="AG253" s="217"/>
      <c r="AH253" s="217"/>
      <c r="AI253" s="217"/>
      <c r="AJ253" s="217"/>
      <c r="AK253" s="217"/>
      <c r="AL253" s="217"/>
      <c r="AM253" s="217"/>
      <c r="AN253" s="217"/>
      <c r="AO253" s="217"/>
      <c r="AP253" s="217"/>
      <c r="AQ253" s="217"/>
      <c r="AR253" s="217"/>
      <c r="AS253" s="217"/>
      <c r="AT253" s="217"/>
      <c r="AU253" s="217"/>
      <c r="AV253" s="217"/>
      <c r="AW253" s="217"/>
      <c r="AX253" s="217"/>
      <c r="AY253" s="217"/>
      <c r="AZ253" s="217"/>
      <c r="BA253" s="217"/>
      <c r="BB253" s="217"/>
      <c r="BC253" s="217"/>
      <c r="BD253" s="217"/>
      <c r="BE253" s="217"/>
      <c r="BF253" s="217"/>
      <c r="BG253" s="217"/>
      <c r="BH253" s="217"/>
      <c r="BI253" s="217"/>
      <c r="BJ253" s="217"/>
      <c r="BK253" s="217"/>
      <c r="BL253" s="217"/>
      <c r="BM253" s="221"/>
    </row>
    <row r="254" spans="1:65">
      <c r="A254" s="29"/>
      <c r="B254" s="3" t="s">
        <v>274</v>
      </c>
      <c r="C254" s="28"/>
      <c r="D254" s="219">
        <v>92.65</v>
      </c>
      <c r="E254" s="219">
        <v>93.75</v>
      </c>
      <c r="F254" s="219">
        <v>94</v>
      </c>
      <c r="G254" s="219">
        <v>91.9</v>
      </c>
      <c r="H254" s="219">
        <v>91.8</v>
      </c>
      <c r="I254" s="219">
        <v>88</v>
      </c>
      <c r="J254" s="219">
        <v>97.5</v>
      </c>
      <c r="K254" s="219">
        <v>91.35</v>
      </c>
      <c r="L254" s="219">
        <v>88.57</v>
      </c>
      <c r="M254" s="219">
        <v>96.35</v>
      </c>
      <c r="N254" s="219">
        <v>88</v>
      </c>
      <c r="O254" s="219">
        <v>84.82</v>
      </c>
      <c r="P254" s="219">
        <v>91.5</v>
      </c>
      <c r="Q254" s="219">
        <v>101</v>
      </c>
      <c r="R254" s="219">
        <v>93.15</v>
      </c>
      <c r="S254" s="219">
        <v>97</v>
      </c>
      <c r="T254" s="219">
        <v>93</v>
      </c>
      <c r="U254" s="219">
        <v>91</v>
      </c>
      <c r="V254" s="219">
        <v>96.59</v>
      </c>
      <c r="W254" s="219">
        <v>93.9</v>
      </c>
      <c r="X254" s="219">
        <v>93.754999999999995</v>
      </c>
      <c r="Y254" s="219">
        <v>88</v>
      </c>
      <c r="Z254" s="219">
        <v>91</v>
      </c>
      <c r="AA254" s="219">
        <v>91.4</v>
      </c>
      <c r="AB254" s="219">
        <v>91.05</v>
      </c>
      <c r="AC254" s="216"/>
      <c r="AD254" s="217"/>
      <c r="AE254" s="217"/>
      <c r="AF254" s="217"/>
      <c r="AG254" s="217"/>
      <c r="AH254" s="217"/>
      <c r="AI254" s="217"/>
      <c r="AJ254" s="217"/>
      <c r="AK254" s="217"/>
      <c r="AL254" s="217"/>
      <c r="AM254" s="217"/>
      <c r="AN254" s="217"/>
      <c r="AO254" s="217"/>
      <c r="AP254" s="217"/>
      <c r="AQ254" s="217"/>
      <c r="AR254" s="217"/>
      <c r="AS254" s="217"/>
      <c r="AT254" s="217"/>
      <c r="AU254" s="217"/>
      <c r="AV254" s="217"/>
      <c r="AW254" s="217"/>
      <c r="AX254" s="217"/>
      <c r="AY254" s="217"/>
      <c r="AZ254" s="217"/>
      <c r="BA254" s="217"/>
      <c r="BB254" s="217"/>
      <c r="BC254" s="217"/>
      <c r="BD254" s="217"/>
      <c r="BE254" s="217"/>
      <c r="BF254" s="217"/>
      <c r="BG254" s="217"/>
      <c r="BH254" s="217"/>
      <c r="BI254" s="217"/>
      <c r="BJ254" s="217"/>
      <c r="BK254" s="217"/>
      <c r="BL254" s="217"/>
      <c r="BM254" s="221"/>
    </row>
    <row r="255" spans="1:65">
      <c r="A255" s="29"/>
      <c r="B255" s="3" t="s">
        <v>275</v>
      </c>
      <c r="C255" s="28"/>
      <c r="D255" s="230">
        <v>0.90921211313239025</v>
      </c>
      <c r="E255" s="230">
        <v>1.5942605391424158</v>
      </c>
      <c r="F255" s="230">
        <v>1.0327955589886446</v>
      </c>
      <c r="G255" s="230">
        <v>2.6641446407180411</v>
      </c>
      <c r="H255" s="230">
        <v>0.91524131608372483</v>
      </c>
      <c r="I255" s="230">
        <v>1.3291601358251257</v>
      </c>
      <c r="J255" s="230">
        <v>1.96638416050035</v>
      </c>
      <c r="K255" s="230">
        <v>0.25033311140691694</v>
      </c>
      <c r="L255" s="230">
        <v>0.33079701731827499</v>
      </c>
      <c r="M255" s="230">
        <v>1.2144957801491096</v>
      </c>
      <c r="N255" s="230">
        <v>1.3291601358251257</v>
      </c>
      <c r="O255" s="230">
        <v>0.62548114813051348</v>
      </c>
      <c r="P255" s="230">
        <v>0.81649658092772603</v>
      </c>
      <c r="Q255" s="230">
        <v>5.213987597479175</v>
      </c>
      <c r="R255" s="230">
        <v>0.85420528367990423</v>
      </c>
      <c r="S255" s="230">
        <v>5.7763887219149881</v>
      </c>
      <c r="T255" s="230">
        <v>1.3246383154154417</v>
      </c>
      <c r="U255" s="230">
        <v>0.51639777949432231</v>
      </c>
      <c r="V255" s="230">
        <v>2.1888604341072075</v>
      </c>
      <c r="W255" s="230">
        <v>2.0056586615540186</v>
      </c>
      <c r="X255" s="230">
        <v>1.413035739109239</v>
      </c>
      <c r="Y255" s="230">
        <v>1.0327955589886446</v>
      </c>
      <c r="Z255" s="230">
        <v>1.0998484744121186</v>
      </c>
      <c r="AA255" s="230">
        <v>0.57154760664940729</v>
      </c>
      <c r="AB255" s="230">
        <v>0.80601902376225854</v>
      </c>
      <c r="AC255" s="227"/>
      <c r="AD255" s="228"/>
      <c r="AE255" s="22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  <c r="AT255" s="228"/>
      <c r="AU255" s="228"/>
      <c r="AV255" s="228"/>
      <c r="AW255" s="228"/>
      <c r="AX255" s="228"/>
      <c r="AY255" s="228"/>
      <c r="AZ255" s="228"/>
      <c r="BA255" s="228"/>
      <c r="BB255" s="228"/>
      <c r="BC255" s="228"/>
      <c r="BD255" s="228"/>
      <c r="BE255" s="228"/>
      <c r="BF255" s="228"/>
      <c r="BG255" s="228"/>
      <c r="BH255" s="228"/>
      <c r="BI255" s="228"/>
      <c r="BJ255" s="228"/>
      <c r="BK255" s="228"/>
      <c r="BL255" s="228"/>
      <c r="BM255" s="233"/>
    </row>
    <row r="256" spans="1:65">
      <c r="A256" s="29"/>
      <c r="B256" s="3" t="s">
        <v>87</v>
      </c>
      <c r="C256" s="28"/>
      <c r="D256" s="13">
        <v>9.8257793205949948E-3</v>
      </c>
      <c r="E256" s="13">
        <v>1.6975267497523504E-2</v>
      </c>
      <c r="F256" s="13">
        <v>1.1026287106640333E-2</v>
      </c>
      <c r="G256" s="13">
        <v>2.8858761228214923E-2</v>
      </c>
      <c r="H256" s="13">
        <v>9.9717593907796415E-3</v>
      </c>
      <c r="I256" s="13">
        <v>1.5075540292912578E-2</v>
      </c>
      <c r="J256" s="13">
        <v>2.0341905108624311E-2</v>
      </c>
      <c r="K256" s="13">
        <v>2.7398735287148882E-3</v>
      </c>
      <c r="L256" s="13">
        <v>3.733460185677081E-3</v>
      </c>
      <c r="M256" s="13">
        <v>1.2644412078595624E-2</v>
      </c>
      <c r="N256" s="13">
        <v>1.5132752969546024E-2</v>
      </c>
      <c r="O256" s="13">
        <v>7.3678476691987609E-3</v>
      </c>
      <c r="P256" s="13">
        <v>8.9072354283024659E-3</v>
      </c>
      <c r="Q256" s="13">
        <v>5.1975287564171871E-2</v>
      </c>
      <c r="R256" s="13">
        <v>9.1538340812277654E-3</v>
      </c>
      <c r="S256" s="13">
        <v>5.9448254427941556E-2</v>
      </c>
      <c r="T256" s="13">
        <v>1.4279248818707601E-2</v>
      </c>
      <c r="U256" s="13">
        <v>5.6955637444226718E-3</v>
      </c>
      <c r="V256" s="13">
        <v>2.2517981936188546E-2</v>
      </c>
      <c r="W256" s="13">
        <v>2.1389889742844143E-2</v>
      </c>
      <c r="X256" s="13">
        <v>1.5132912868639775E-2</v>
      </c>
      <c r="Y256" s="13">
        <v>1.1692025196097864E-2</v>
      </c>
      <c r="Z256" s="13">
        <v>1.2110645708336781E-2</v>
      </c>
      <c r="AA256" s="13">
        <v>6.2509763760416398E-3</v>
      </c>
      <c r="AB256" s="13">
        <v>8.826636507708617E-3</v>
      </c>
      <c r="AC256" s="155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29"/>
      <c r="B257" s="3" t="s">
        <v>276</v>
      </c>
      <c r="C257" s="28"/>
      <c r="D257" s="13">
        <v>2.5567961897567937E-3</v>
      </c>
      <c r="E257" s="13">
        <v>1.7544586910893223E-2</v>
      </c>
      <c r="F257" s="13">
        <v>1.4835950033579293E-2</v>
      </c>
      <c r="G257" s="13">
        <v>2.0931089608478004E-4</v>
      </c>
      <c r="H257" s="13">
        <v>-5.5691144421846639E-3</v>
      </c>
      <c r="I257" s="13">
        <v>-4.475406126732473E-2</v>
      </c>
      <c r="J257" s="13">
        <v>4.7339592561345345E-2</v>
      </c>
      <c r="K257" s="13">
        <v>-1.0083509237707955E-2</v>
      </c>
      <c r="L257" s="13">
        <v>-4.0022975521616599E-2</v>
      </c>
      <c r="M257" s="13">
        <v>4.0658288263970999E-2</v>
      </c>
      <c r="N257" s="13">
        <v>-4.8365577103743229E-2</v>
      </c>
      <c r="O257" s="13">
        <v>-8.0219146780953765E-2</v>
      </c>
      <c r="P257" s="13">
        <v>-6.8331449849311499E-3</v>
      </c>
      <c r="Q257" s="13">
        <v>8.6885690970126994E-2</v>
      </c>
      <c r="R257" s="13">
        <v>1.1043858405339835E-2</v>
      </c>
      <c r="S257" s="13">
        <v>5.2756866315972983E-2</v>
      </c>
      <c r="T257" s="13">
        <v>5.0848572752495436E-3</v>
      </c>
      <c r="U257" s="13">
        <v>-1.7667692494186538E-2</v>
      </c>
      <c r="V257" s="13">
        <v>5.3172190637160943E-2</v>
      </c>
      <c r="W257" s="13">
        <v>1.5919404784504598E-2</v>
      </c>
      <c r="X257" s="13">
        <v>1.16758736767133E-2</v>
      </c>
      <c r="Y257" s="13">
        <v>-4.2948303349115591E-2</v>
      </c>
      <c r="Z257" s="13">
        <v>-1.6042510367798246E-2</v>
      </c>
      <c r="AA257" s="13">
        <v>-9.3612060704241218E-3</v>
      </c>
      <c r="AB257" s="13">
        <v>-1.0625236613170608E-2</v>
      </c>
      <c r="AC257" s="155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A258" s="29"/>
      <c r="B258" s="45" t="s">
        <v>277</v>
      </c>
      <c r="C258" s="46"/>
      <c r="D258" s="44">
        <v>0.1</v>
      </c>
      <c r="E258" s="44">
        <v>0.72</v>
      </c>
      <c r="F258" s="44">
        <v>0.61</v>
      </c>
      <c r="G258" s="44">
        <v>0</v>
      </c>
      <c r="H258" s="44">
        <v>0.24</v>
      </c>
      <c r="I258" s="44">
        <v>1.87</v>
      </c>
      <c r="J258" s="44">
        <v>1.96</v>
      </c>
      <c r="K258" s="44">
        <v>0.43</v>
      </c>
      <c r="L258" s="44">
        <v>1.67</v>
      </c>
      <c r="M258" s="44">
        <v>1.68</v>
      </c>
      <c r="N258" s="44">
        <v>2.02</v>
      </c>
      <c r="O258" s="44">
        <v>3.34</v>
      </c>
      <c r="P258" s="44">
        <v>0.28999999999999998</v>
      </c>
      <c r="Q258" s="44">
        <v>3.6</v>
      </c>
      <c r="R258" s="44">
        <v>0.45</v>
      </c>
      <c r="S258" s="44">
        <v>2.1800000000000002</v>
      </c>
      <c r="T258" s="44">
        <v>0.2</v>
      </c>
      <c r="U258" s="44">
        <v>0.74</v>
      </c>
      <c r="V258" s="44">
        <v>2.2000000000000002</v>
      </c>
      <c r="W258" s="44">
        <v>0.65</v>
      </c>
      <c r="X258" s="44">
        <v>0.48</v>
      </c>
      <c r="Y258" s="44">
        <v>1.79</v>
      </c>
      <c r="Z258" s="44">
        <v>0.67</v>
      </c>
      <c r="AA258" s="44">
        <v>0.4</v>
      </c>
      <c r="AB258" s="44">
        <v>0.45</v>
      </c>
      <c r="AC258" s="155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55"/>
    </row>
    <row r="259" spans="1:65">
      <c r="B259" s="3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BM259" s="55"/>
    </row>
    <row r="260" spans="1:65" ht="15">
      <c r="B260" s="8" t="s">
        <v>574</v>
      </c>
      <c r="BM260" s="27" t="s">
        <v>67</v>
      </c>
    </row>
    <row r="261" spans="1:65" ht="15">
      <c r="A261" s="24" t="s">
        <v>33</v>
      </c>
      <c r="B261" s="18" t="s">
        <v>111</v>
      </c>
      <c r="C261" s="15" t="s">
        <v>112</v>
      </c>
      <c r="D261" s="16" t="s">
        <v>231</v>
      </c>
      <c r="E261" s="17" t="s">
        <v>231</v>
      </c>
      <c r="F261" s="17" t="s">
        <v>231</v>
      </c>
      <c r="G261" s="17" t="s">
        <v>231</v>
      </c>
      <c r="H261" s="17" t="s">
        <v>231</v>
      </c>
      <c r="I261" s="17" t="s">
        <v>231</v>
      </c>
      <c r="J261" s="17" t="s">
        <v>231</v>
      </c>
      <c r="K261" s="17" t="s">
        <v>231</v>
      </c>
      <c r="L261" s="15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</v>
      </c>
    </row>
    <row r="262" spans="1:65">
      <c r="A262" s="29"/>
      <c r="B262" s="19" t="s">
        <v>232</v>
      </c>
      <c r="C262" s="9" t="s">
        <v>232</v>
      </c>
      <c r="D262" s="153" t="s">
        <v>235</v>
      </c>
      <c r="E262" s="154" t="s">
        <v>240</v>
      </c>
      <c r="F262" s="154" t="s">
        <v>241</v>
      </c>
      <c r="G262" s="154" t="s">
        <v>243</v>
      </c>
      <c r="H262" s="154" t="s">
        <v>245</v>
      </c>
      <c r="I262" s="154" t="s">
        <v>247</v>
      </c>
      <c r="J262" s="154" t="s">
        <v>249</v>
      </c>
      <c r="K262" s="154" t="s">
        <v>252</v>
      </c>
      <c r="L262" s="15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 t="s">
        <v>3</v>
      </c>
    </row>
    <row r="263" spans="1:65">
      <c r="A263" s="29"/>
      <c r="B263" s="19"/>
      <c r="C263" s="9"/>
      <c r="D263" s="10" t="s">
        <v>280</v>
      </c>
      <c r="E263" s="11" t="s">
        <v>280</v>
      </c>
      <c r="F263" s="11" t="s">
        <v>280</v>
      </c>
      <c r="G263" s="11" t="s">
        <v>280</v>
      </c>
      <c r="H263" s="11" t="s">
        <v>280</v>
      </c>
      <c r="I263" s="11" t="s">
        <v>280</v>
      </c>
      <c r="J263" s="11" t="s">
        <v>283</v>
      </c>
      <c r="K263" s="11" t="s">
        <v>280</v>
      </c>
      <c r="L263" s="15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2</v>
      </c>
    </row>
    <row r="264" spans="1:65">
      <c r="A264" s="29"/>
      <c r="B264" s="19"/>
      <c r="C264" s="9"/>
      <c r="D264" s="25" t="s">
        <v>325</v>
      </c>
      <c r="E264" s="25" t="s">
        <v>117</v>
      </c>
      <c r="F264" s="25" t="s">
        <v>269</v>
      </c>
      <c r="G264" s="25" t="s">
        <v>324</v>
      </c>
      <c r="H264" s="25" t="s">
        <v>117</v>
      </c>
      <c r="I264" s="25" t="s">
        <v>326</v>
      </c>
      <c r="J264" s="25" t="s">
        <v>324</v>
      </c>
      <c r="K264" s="25" t="s">
        <v>328</v>
      </c>
      <c r="L264" s="15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3</v>
      </c>
    </row>
    <row r="265" spans="1:65">
      <c r="A265" s="29"/>
      <c r="B265" s="18">
        <v>1</v>
      </c>
      <c r="C265" s="14">
        <v>1</v>
      </c>
      <c r="D265" s="21">
        <v>2.74</v>
      </c>
      <c r="E265" s="21">
        <v>2.7</v>
      </c>
      <c r="F265" s="21">
        <v>2.5100000000000002</v>
      </c>
      <c r="G265" s="21">
        <v>2.75</v>
      </c>
      <c r="H265" s="21">
        <v>2.57</v>
      </c>
      <c r="I265" s="21">
        <v>2.34</v>
      </c>
      <c r="J265" s="21">
        <v>3.2</v>
      </c>
      <c r="K265" s="21">
        <v>2.5099999999999998</v>
      </c>
      <c r="L265" s="15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1</v>
      </c>
    </row>
    <row r="266" spans="1:65">
      <c r="A266" s="29"/>
      <c r="B266" s="19">
        <v>1</v>
      </c>
      <c r="C266" s="9">
        <v>2</v>
      </c>
      <c r="D266" s="11">
        <v>2.75</v>
      </c>
      <c r="E266" s="11">
        <v>2.7</v>
      </c>
      <c r="F266" s="11">
        <v>2.5100000000000002</v>
      </c>
      <c r="G266" s="11">
        <v>2.7149999999999999</v>
      </c>
      <c r="H266" s="11">
        <v>2.62</v>
      </c>
      <c r="I266" s="11">
        <v>2.2599999999999998</v>
      </c>
      <c r="J266" s="11">
        <v>3</v>
      </c>
      <c r="K266" s="11">
        <v>2.48</v>
      </c>
      <c r="L266" s="15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29</v>
      </c>
    </row>
    <row r="267" spans="1:65">
      <c r="A267" s="29"/>
      <c r="B267" s="19">
        <v>1</v>
      </c>
      <c r="C267" s="9">
        <v>3</v>
      </c>
      <c r="D267" s="11">
        <v>2.75</v>
      </c>
      <c r="E267" s="11">
        <v>2.4</v>
      </c>
      <c r="F267" s="11">
        <v>2.37</v>
      </c>
      <c r="G267" s="11">
        <v>2.6909999999999998</v>
      </c>
      <c r="H267" s="11">
        <v>2.68</v>
      </c>
      <c r="I267" s="11">
        <v>2.4700000000000002</v>
      </c>
      <c r="J267" s="11">
        <v>2.9</v>
      </c>
      <c r="K267" s="11">
        <v>2.33</v>
      </c>
      <c r="L267" s="15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7">
        <v>16</v>
      </c>
    </row>
    <row r="268" spans="1:65">
      <c r="A268" s="29"/>
      <c r="B268" s="19">
        <v>1</v>
      </c>
      <c r="C268" s="9">
        <v>4</v>
      </c>
      <c r="D268" s="11">
        <v>2.72</v>
      </c>
      <c r="E268" s="11">
        <v>2.7</v>
      </c>
      <c r="F268" s="11">
        <v>2.3199999999999998</v>
      </c>
      <c r="G268" s="11">
        <v>2.6789999999999998</v>
      </c>
      <c r="H268" s="11">
        <v>2.66</v>
      </c>
      <c r="I268" s="11">
        <v>2.4500000000000002</v>
      </c>
      <c r="J268" s="11">
        <v>3</v>
      </c>
      <c r="K268" s="11">
        <v>2.31</v>
      </c>
      <c r="L268" s="15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2.6075833333333334</v>
      </c>
    </row>
    <row r="269" spans="1:65">
      <c r="A269" s="29"/>
      <c r="B269" s="19">
        <v>1</v>
      </c>
      <c r="C269" s="9">
        <v>5</v>
      </c>
      <c r="D269" s="11">
        <v>2.79</v>
      </c>
      <c r="E269" s="11">
        <v>2.4</v>
      </c>
      <c r="F269" s="11">
        <v>2.5</v>
      </c>
      <c r="G269" s="11">
        <v>2.746</v>
      </c>
      <c r="H269" s="11">
        <v>2.65</v>
      </c>
      <c r="I269" s="11">
        <v>2.31</v>
      </c>
      <c r="J269" s="11">
        <v>3</v>
      </c>
      <c r="K269" s="11">
        <v>2.41</v>
      </c>
      <c r="L269" s="15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>
        <v>88</v>
      </c>
    </row>
    <row r="270" spans="1:65">
      <c r="A270" s="29"/>
      <c r="B270" s="19">
        <v>1</v>
      </c>
      <c r="C270" s="9">
        <v>6</v>
      </c>
      <c r="D270" s="11">
        <v>2.73</v>
      </c>
      <c r="E270" s="11">
        <v>2.8</v>
      </c>
      <c r="F270" s="11">
        <v>2.35</v>
      </c>
      <c r="G270" s="11">
        <v>2.7829999999999999</v>
      </c>
      <c r="H270" s="11">
        <v>2.62</v>
      </c>
      <c r="I270" s="11">
        <v>2.2799999999999998</v>
      </c>
      <c r="J270" s="11">
        <v>2.7</v>
      </c>
      <c r="K270" s="11">
        <v>2.31</v>
      </c>
      <c r="L270" s="15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20" t="s">
        <v>273</v>
      </c>
      <c r="C271" s="12"/>
      <c r="D271" s="22">
        <v>2.7466666666666666</v>
      </c>
      <c r="E271" s="22">
        <v>2.6166666666666667</v>
      </c>
      <c r="F271" s="22">
        <v>2.4266666666666667</v>
      </c>
      <c r="G271" s="22">
        <v>2.7273333333333336</v>
      </c>
      <c r="H271" s="22">
        <v>2.6333333333333333</v>
      </c>
      <c r="I271" s="22">
        <v>2.3516666666666666</v>
      </c>
      <c r="J271" s="22">
        <v>2.9666666666666668</v>
      </c>
      <c r="K271" s="22">
        <v>2.3916666666666671</v>
      </c>
      <c r="L271" s="15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274</v>
      </c>
      <c r="C272" s="28"/>
      <c r="D272" s="11">
        <v>2.7450000000000001</v>
      </c>
      <c r="E272" s="11">
        <v>2.7</v>
      </c>
      <c r="F272" s="11">
        <v>2.4350000000000001</v>
      </c>
      <c r="G272" s="11">
        <v>2.7305000000000001</v>
      </c>
      <c r="H272" s="11">
        <v>2.6349999999999998</v>
      </c>
      <c r="I272" s="11">
        <v>2.3250000000000002</v>
      </c>
      <c r="J272" s="11">
        <v>3</v>
      </c>
      <c r="K272" s="11">
        <v>2.37</v>
      </c>
      <c r="L272" s="15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3" t="s">
        <v>275</v>
      </c>
      <c r="C273" s="28"/>
      <c r="D273" s="23">
        <v>2.4221202832779894E-2</v>
      </c>
      <c r="E273" s="23">
        <v>0.1722401424368509</v>
      </c>
      <c r="F273" s="23">
        <v>8.9144078135716232E-2</v>
      </c>
      <c r="G273" s="23">
        <v>3.9419115498279152E-2</v>
      </c>
      <c r="H273" s="23">
        <v>3.8815804341359124E-2</v>
      </c>
      <c r="I273" s="23">
        <v>8.8411914732499139E-2</v>
      </c>
      <c r="J273" s="23">
        <v>0.16329931618554519</v>
      </c>
      <c r="K273" s="23">
        <v>8.8637839925545622E-2</v>
      </c>
      <c r="L273" s="207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208"/>
      <c r="BJ273" s="208"/>
      <c r="BK273" s="208"/>
      <c r="BL273" s="208"/>
      <c r="BM273" s="56"/>
    </row>
    <row r="274" spans="1:65">
      <c r="A274" s="29"/>
      <c r="B274" s="3" t="s">
        <v>87</v>
      </c>
      <c r="C274" s="28"/>
      <c r="D274" s="13">
        <v>8.8183990896043302E-3</v>
      </c>
      <c r="E274" s="13">
        <v>6.5824258256121357E-2</v>
      </c>
      <c r="F274" s="13">
        <v>3.6735197033948994E-2</v>
      </c>
      <c r="G274" s="13">
        <v>1.4453354497046864E-2</v>
      </c>
      <c r="H274" s="13">
        <v>1.4740178863807263E-2</v>
      </c>
      <c r="I274" s="13">
        <v>3.7595427951452508E-2</v>
      </c>
      <c r="J274" s="13">
        <v>5.5044713320970287E-2</v>
      </c>
      <c r="K274" s="13">
        <v>3.7061117738904088E-2</v>
      </c>
      <c r="L274" s="15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29"/>
      <c r="B275" s="3" t="s">
        <v>276</v>
      </c>
      <c r="C275" s="28"/>
      <c r="D275" s="13">
        <v>5.3338020517081475E-2</v>
      </c>
      <c r="E275" s="13">
        <v>3.4834297401808989E-3</v>
      </c>
      <c r="F275" s="13">
        <v>-6.9380972164520105E-2</v>
      </c>
      <c r="G275" s="13">
        <v>4.5923748042568269E-2</v>
      </c>
      <c r="H275" s="13">
        <v>9.8750439423476166E-3</v>
      </c>
      <c r="I275" s="13">
        <v>-9.8143236074270557E-2</v>
      </c>
      <c r="J275" s="13">
        <v>0.13770732798568286</v>
      </c>
      <c r="K275" s="13">
        <v>-8.2803361989070234E-2</v>
      </c>
      <c r="L275" s="15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A276" s="29"/>
      <c r="B276" s="45" t="s">
        <v>277</v>
      </c>
      <c r="C276" s="46"/>
      <c r="D276" s="44">
        <v>0.51</v>
      </c>
      <c r="E276" s="44">
        <v>0.04</v>
      </c>
      <c r="F276" s="44">
        <v>0.84</v>
      </c>
      <c r="G276" s="44">
        <v>0.43</v>
      </c>
      <c r="H276" s="44">
        <v>0.04</v>
      </c>
      <c r="I276" s="44">
        <v>1.1499999999999999</v>
      </c>
      <c r="J276" s="44">
        <v>1.44</v>
      </c>
      <c r="K276" s="44">
        <v>0.98</v>
      </c>
      <c r="L276" s="15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B277" s="30"/>
      <c r="C277" s="20"/>
      <c r="D277" s="20"/>
      <c r="E277" s="20"/>
      <c r="F277" s="20"/>
      <c r="G277" s="20"/>
      <c r="H277" s="20"/>
      <c r="I277" s="20"/>
      <c r="J277" s="20"/>
      <c r="K277" s="20"/>
      <c r="BM277" s="55"/>
    </row>
    <row r="278" spans="1:65" ht="15">
      <c r="B278" s="8" t="s">
        <v>575</v>
      </c>
      <c r="BM278" s="27" t="s">
        <v>67</v>
      </c>
    </row>
    <row r="279" spans="1:65" ht="15">
      <c r="A279" s="24" t="s">
        <v>36</v>
      </c>
      <c r="B279" s="18" t="s">
        <v>111</v>
      </c>
      <c r="C279" s="15" t="s">
        <v>112</v>
      </c>
      <c r="D279" s="16" t="s">
        <v>231</v>
      </c>
      <c r="E279" s="17" t="s">
        <v>231</v>
      </c>
      <c r="F279" s="17" t="s">
        <v>231</v>
      </c>
      <c r="G279" s="17" t="s">
        <v>231</v>
      </c>
      <c r="H279" s="17" t="s">
        <v>231</v>
      </c>
      <c r="I279" s="17" t="s">
        <v>231</v>
      </c>
      <c r="J279" s="17" t="s">
        <v>231</v>
      </c>
      <c r="K279" s="17" t="s">
        <v>231</v>
      </c>
      <c r="L279" s="15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1</v>
      </c>
    </row>
    <row r="280" spans="1:65">
      <c r="A280" s="29"/>
      <c r="B280" s="19" t="s">
        <v>232</v>
      </c>
      <c r="C280" s="9" t="s">
        <v>232</v>
      </c>
      <c r="D280" s="153" t="s">
        <v>235</v>
      </c>
      <c r="E280" s="154" t="s">
        <v>240</v>
      </c>
      <c r="F280" s="154" t="s">
        <v>241</v>
      </c>
      <c r="G280" s="154" t="s">
        <v>243</v>
      </c>
      <c r="H280" s="154" t="s">
        <v>245</v>
      </c>
      <c r="I280" s="154" t="s">
        <v>247</v>
      </c>
      <c r="J280" s="154" t="s">
        <v>249</v>
      </c>
      <c r="K280" s="154" t="s">
        <v>252</v>
      </c>
      <c r="L280" s="15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 t="s">
        <v>3</v>
      </c>
    </row>
    <row r="281" spans="1:65">
      <c r="A281" s="29"/>
      <c r="B281" s="19"/>
      <c r="C281" s="9"/>
      <c r="D281" s="10" t="s">
        <v>280</v>
      </c>
      <c r="E281" s="11" t="s">
        <v>280</v>
      </c>
      <c r="F281" s="11" t="s">
        <v>280</v>
      </c>
      <c r="G281" s="11" t="s">
        <v>280</v>
      </c>
      <c r="H281" s="11" t="s">
        <v>280</v>
      </c>
      <c r="I281" s="11" t="s">
        <v>280</v>
      </c>
      <c r="J281" s="11" t="s">
        <v>283</v>
      </c>
      <c r="K281" s="11" t="s">
        <v>280</v>
      </c>
      <c r="L281" s="15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2</v>
      </c>
    </row>
    <row r="282" spans="1:65">
      <c r="A282" s="29"/>
      <c r="B282" s="19"/>
      <c r="C282" s="9"/>
      <c r="D282" s="25" t="s">
        <v>325</v>
      </c>
      <c r="E282" s="25" t="s">
        <v>117</v>
      </c>
      <c r="F282" s="25" t="s">
        <v>269</v>
      </c>
      <c r="G282" s="25" t="s">
        <v>324</v>
      </c>
      <c r="H282" s="25" t="s">
        <v>117</v>
      </c>
      <c r="I282" s="25" t="s">
        <v>326</v>
      </c>
      <c r="J282" s="25" t="s">
        <v>324</v>
      </c>
      <c r="K282" s="25" t="s">
        <v>328</v>
      </c>
      <c r="L282" s="15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3</v>
      </c>
    </row>
    <row r="283" spans="1:65">
      <c r="A283" s="29"/>
      <c r="B283" s="18">
        <v>1</v>
      </c>
      <c r="C283" s="14">
        <v>1</v>
      </c>
      <c r="D283" s="21">
        <v>1.35</v>
      </c>
      <c r="E283" s="21">
        <v>1.2</v>
      </c>
      <c r="F283" s="21">
        <v>1.21</v>
      </c>
      <c r="G283" s="21">
        <v>1.2529999999999999</v>
      </c>
      <c r="H283" s="21">
        <v>1.25</v>
      </c>
      <c r="I283" s="21">
        <v>1.19</v>
      </c>
      <c r="J283" s="21">
        <v>1.5</v>
      </c>
      <c r="K283" s="21">
        <v>1.22</v>
      </c>
      <c r="L283" s="15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</v>
      </c>
    </row>
    <row r="284" spans="1:65">
      <c r="A284" s="29"/>
      <c r="B284" s="19">
        <v>1</v>
      </c>
      <c r="C284" s="9">
        <v>2</v>
      </c>
      <c r="D284" s="11">
        <v>1.3</v>
      </c>
      <c r="E284" s="11">
        <v>1.25</v>
      </c>
      <c r="F284" s="11">
        <v>1.23</v>
      </c>
      <c r="G284" s="11">
        <v>1.2370000000000001</v>
      </c>
      <c r="H284" s="11">
        <v>1.25</v>
      </c>
      <c r="I284" s="11">
        <v>1.1299999999999999</v>
      </c>
      <c r="J284" s="11">
        <v>1.4</v>
      </c>
      <c r="K284" s="11">
        <v>1.23</v>
      </c>
      <c r="L284" s="15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30</v>
      </c>
    </row>
    <row r="285" spans="1:65">
      <c r="A285" s="29"/>
      <c r="B285" s="19">
        <v>1</v>
      </c>
      <c r="C285" s="9">
        <v>3</v>
      </c>
      <c r="D285" s="11">
        <v>1.35</v>
      </c>
      <c r="E285" s="11">
        <v>1.05</v>
      </c>
      <c r="F285" s="11">
        <v>1.1400000000000001</v>
      </c>
      <c r="G285" s="11">
        <v>1.226</v>
      </c>
      <c r="H285" s="11">
        <v>1.24</v>
      </c>
      <c r="I285" s="11">
        <v>1.24</v>
      </c>
      <c r="J285" s="11">
        <v>1.3</v>
      </c>
      <c r="K285" s="11">
        <v>1.1100000000000001</v>
      </c>
      <c r="L285" s="15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16</v>
      </c>
    </row>
    <row r="286" spans="1:65">
      <c r="A286" s="29"/>
      <c r="B286" s="19">
        <v>1</v>
      </c>
      <c r="C286" s="9">
        <v>4</v>
      </c>
      <c r="D286" s="11">
        <v>1.29</v>
      </c>
      <c r="E286" s="11">
        <v>1.25</v>
      </c>
      <c r="F286" s="11">
        <v>1.1200000000000001</v>
      </c>
      <c r="G286" s="11">
        <v>1.242</v>
      </c>
      <c r="H286" s="11">
        <v>1.32</v>
      </c>
      <c r="I286" s="11">
        <v>1.23</v>
      </c>
      <c r="J286" s="11">
        <v>1.3</v>
      </c>
      <c r="K286" s="11">
        <v>1.1399999999999999</v>
      </c>
      <c r="L286" s="15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7">
        <v>1.2371041666666667</v>
      </c>
    </row>
    <row r="287" spans="1:65">
      <c r="A287" s="29"/>
      <c r="B287" s="19">
        <v>1</v>
      </c>
      <c r="C287" s="9">
        <v>5</v>
      </c>
      <c r="D287" s="11">
        <v>1.35</v>
      </c>
      <c r="E287" s="11">
        <v>1.05</v>
      </c>
      <c r="F287" s="11">
        <v>1.2</v>
      </c>
      <c r="G287" s="11">
        <v>1.2589999999999999</v>
      </c>
      <c r="H287" s="11">
        <v>1.29</v>
      </c>
      <c r="I287" s="11">
        <v>1.1399999999999999</v>
      </c>
      <c r="J287" s="11">
        <v>1.4</v>
      </c>
      <c r="K287" s="11">
        <v>1.2</v>
      </c>
      <c r="L287" s="15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7">
        <v>89</v>
      </c>
    </row>
    <row r="288" spans="1:65">
      <c r="A288" s="29"/>
      <c r="B288" s="19">
        <v>1</v>
      </c>
      <c r="C288" s="9">
        <v>6</v>
      </c>
      <c r="D288" s="11">
        <v>1.3</v>
      </c>
      <c r="E288" s="11">
        <v>1.3</v>
      </c>
      <c r="F288" s="11">
        <v>1.1299999999999999</v>
      </c>
      <c r="G288" s="11">
        <v>1.264</v>
      </c>
      <c r="H288" s="11">
        <v>1.28</v>
      </c>
      <c r="I288" s="11">
        <v>1.1499999999999999</v>
      </c>
      <c r="J288" s="11">
        <v>1.2</v>
      </c>
      <c r="K288" s="11">
        <v>1.1200000000000001</v>
      </c>
      <c r="L288" s="15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20" t="s">
        <v>273</v>
      </c>
      <c r="C289" s="12"/>
      <c r="D289" s="22">
        <v>1.3233333333333335</v>
      </c>
      <c r="E289" s="22">
        <v>1.1833333333333333</v>
      </c>
      <c r="F289" s="22">
        <v>1.1716666666666666</v>
      </c>
      <c r="G289" s="22">
        <v>1.2468333333333335</v>
      </c>
      <c r="H289" s="22">
        <v>1.2716666666666667</v>
      </c>
      <c r="I289" s="22">
        <v>1.1799999999999997</v>
      </c>
      <c r="J289" s="22">
        <v>1.3499999999999999</v>
      </c>
      <c r="K289" s="22">
        <v>1.1700000000000002</v>
      </c>
      <c r="L289" s="15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274</v>
      </c>
      <c r="C290" s="28"/>
      <c r="D290" s="11">
        <v>1.3250000000000002</v>
      </c>
      <c r="E290" s="11">
        <v>1.2250000000000001</v>
      </c>
      <c r="F290" s="11">
        <v>1.17</v>
      </c>
      <c r="G290" s="11">
        <v>1.2475000000000001</v>
      </c>
      <c r="H290" s="11">
        <v>1.2650000000000001</v>
      </c>
      <c r="I290" s="11">
        <v>1.17</v>
      </c>
      <c r="J290" s="11">
        <v>1.35</v>
      </c>
      <c r="K290" s="11">
        <v>1.17</v>
      </c>
      <c r="L290" s="15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3" t="s">
        <v>275</v>
      </c>
      <c r="C291" s="28"/>
      <c r="D291" s="23">
        <v>2.9439202887759516E-2</v>
      </c>
      <c r="E291" s="23">
        <v>0.10801234497346432</v>
      </c>
      <c r="F291" s="23">
        <v>4.7081489639418404E-2</v>
      </c>
      <c r="G291" s="23">
        <v>1.4386336109887944E-2</v>
      </c>
      <c r="H291" s="23">
        <v>3.0605010483034774E-2</v>
      </c>
      <c r="I291" s="23">
        <v>4.7328638264796968E-2</v>
      </c>
      <c r="J291" s="23">
        <v>0.10488088481701516</v>
      </c>
      <c r="K291" s="23">
        <v>5.2915026221291767E-2</v>
      </c>
      <c r="L291" s="207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  <c r="AT291" s="208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208"/>
      <c r="BJ291" s="208"/>
      <c r="BK291" s="208"/>
      <c r="BL291" s="208"/>
      <c r="BM291" s="56"/>
    </row>
    <row r="292" spans="1:65">
      <c r="A292" s="29"/>
      <c r="B292" s="3" t="s">
        <v>87</v>
      </c>
      <c r="C292" s="28"/>
      <c r="D292" s="13">
        <v>2.2246249033571419E-2</v>
      </c>
      <c r="E292" s="13">
        <v>9.1278038005744494E-2</v>
      </c>
      <c r="F292" s="13">
        <v>4.0183348198650132E-2</v>
      </c>
      <c r="G292" s="13">
        <v>1.153829924600022E-2</v>
      </c>
      <c r="H292" s="13">
        <v>2.4066849659005064E-2</v>
      </c>
      <c r="I292" s="13">
        <v>4.0109015478641506E-2</v>
      </c>
      <c r="J292" s="13">
        <v>7.7689544308900127E-2</v>
      </c>
      <c r="K292" s="13">
        <v>4.5226518137856206E-2</v>
      </c>
      <c r="L292" s="15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3" t="s">
        <v>276</v>
      </c>
      <c r="C293" s="28"/>
      <c r="D293" s="13">
        <v>6.9702430070224697E-2</v>
      </c>
      <c r="E293" s="13">
        <v>-4.3465081423350926E-2</v>
      </c>
      <c r="F293" s="13">
        <v>-5.2895707381148904E-2</v>
      </c>
      <c r="G293" s="13">
        <v>7.8644684326636405E-3</v>
      </c>
      <c r="H293" s="13">
        <v>2.7938229399976366E-2</v>
      </c>
      <c r="I293" s="13">
        <v>-4.6159545982721983E-2</v>
      </c>
      <c r="J293" s="13">
        <v>9.1258146545191154E-2</v>
      </c>
      <c r="K293" s="13">
        <v>-5.4242939660834155E-2</v>
      </c>
      <c r="L293" s="15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A294" s="29"/>
      <c r="B294" s="45" t="s">
        <v>277</v>
      </c>
      <c r="C294" s="46"/>
      <c r="D294" s="44">
        <v>1.65</v>
      </c>
      <c r="E294" s="44">
        <v>0.48</v>
      </c>
      <c r="F294" s="44">
        <v>0.66</v>
      </c>
      <c r="G294" s="44">
        <v>0.48</v>
      </c>
      <c r="H294" s="44">
        <v>0.86</v>
      </c>
      <c r="I294" s="44">
        <v>0.53</v>
      </c>
      <c r="J294" s="44">
        <v>2.06</v>
      </c>
      <c r="K294" s="44">
        <v>0.69</v>
      </c>
      <c r="L294" s="15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B295" s="30"/>
      <c r="C295" s="20"/>
      <c r="D295" s="20"/>
      <c r="E295" s="20"/>
      <c r="F295" s="20"/>
      <c r="G295" s="20"/>
      <c r="H295" s="20"/>
      <c r="I295" s="20"/>
      <c r="J295" s="20"/>
      <c r="K295" s="20"/>
      <c r="BM295" s="55"/>
    </row>
    <row r="296" spans="1:65" ht="15">
      <c r="B296" s="8" t="s">
        <v>576</v>
      </c>
      <c r="BM296" s="27" t="s">
        <v>67</v>
      </c>
    </row>
    <row r="297" spans="1:65" ht="15">
      <c r="A297" s="24" t="s">
        <v>39</v>
      </c>
      <c r="B297" s="18" t="s">
        <v>111</v>
      </c>
      <c r="C297" s="15" t="s">
        <v>112</v>
      </c>
      <c r="D297" s="16" t="s">
        <v>231</v>
      </c>
      <c r="E297" s="17" t="s">
        <v>231</v>
      </c>
      <c r="F297" s="17" t="s">
        <v>231</v>
      </c>
      <c r="G297" s="17" t="s">
        <v>231</v>
      </c>
      <c r="H297" s="17" t="s">
        <v>231</v>
      </c>
      <c r="I297" s="17" t="s">
        <v>231</v>
      </c>
      <c r="J297" s="17" t="s">
        <v>231</v>
      </c>
      <c r="K297" s="17" t="s">
        <v>231</v>
      </c>
      <c r="L297" s="15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1</v>
      </c>
    </row>
    <row r="298" spans="1:65">
      <c r="A298" s="29"/>
      <c r="B298" s="19" t="s">
        <v>232</v>
      </c>
      <c r="C298" s="9" t="s">
        <v>232</v>
      </c>
      <c r="D298" s="153" t="s">
        <v>235</v>
      </c>
      <c r="E298" s="154" t="s">
        <v>240</v>
      </c>
      <c r="F298" s="154" t="s">
        <v>241</v>
      </c>
      <c r="G298" s="154" t="s">
        <v>243</v>
      </c>
      <c r="H298" s="154" t="s">
        <v>245</v>
      </c>
      <c r="I298" s="154" t="s">
        <v>247</v>
      </c>
      <c r="J298" s="154" t="s">
        <v>249</v>
      </c>
      <c r="K298" s="154" t="s">
        <v>252</v>
      </c>
      <c r="L298" s="15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 t="s">
        <v>3</v>
      </c>
    </row>
    <row r="299" spans="1:65">
      <c r="A299" s="29"/>
      <c r="B299" s="19"/>
      <c r="C299" s="9"/>
      <c r="D299" s="10" t="s">
        <v>280</v>
      </c>
      <c r="E299" s="11" t="s">
        <v>280</v>
      </c>
      <c r="F299" s="11" t="s">
        <v>280</v>
      </c>
      <c r="G299" s="11" t="s">
        <v>280</v>
      </c>
      <c r="H299" s="11" t="s">
        <v>280</v>
      </c>
      <c r="I299" s="11" t="s">
        <v>280</v>
      </c>
      <c r="J299" s="11" t="s">
        <v>283</v>
      </c>
      <c r="K299" s="11" t="s">
        <v>280</v>
      </c>
      <c r="L299" s="15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9"/>
      <c r="C300" s="9"/>
      <c r="D300" s="25" t="s">
        <v>325</v>
      </c>
      <c r="E300" s="25" t="s">
        <v>117</v>
      </c>
      <c r="F300" s="25" t="s">
        <v>269</v>
      </c>
      <c r="G300" s="25" t="s">
        <v>324</v>
      </c>
      <c r="H300" s="25" t="s">
        <v>117</v>
      </c>
      <c r="I300" s="25" t="s">
        <v>326</v>
      </c>
      <c r="J300" s="25" t="s">
        <v>324</v>
      </c>
      <c r="K300" s="25" t="s">
        <v>328</v>
      </c>
      <c r="L300" s="15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3</v>
      </c>
    </row>
    <row r="301" spans="1:65">
      <c r="A301" s="29"/>
      <c r="B301" s="18">
        <v>1</v>
      </c>
      <c r="C301" s="14">
        <v>1</v>
      </c>
      <c r="D301" s="21">
        <v>0.65</v>
      </c>
      <c r="E301" s="148">
        <v>0.6</v>
      </c>
      <c r="F301" s="21">
        <v>0.624</v>
      </c>
      <c r="G301" s="21">
        <v>0.67</v>
      </c>
      <c r="H301" s="21">
        <v>0.68</v>
      </c>
      <c r="I301" s="148">
        <v>0.51800000000000002</v>
      </c>
      <c r="J301" s="148">
        <v>0.8</v>
      </c>
      <c r="K301" s="21">
        <v>0.67</v>
      </c>
      <c r="L301" s="15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</v>
      </c>
    </row>
    <row r="302" spans="1:65">
      <c r="A302" s="29"/>
      <c r="B302" s="19">
        <v>1</v>
      </c>
      <c r="C302" s="9">
        <v>2</v>
      </c>
      <c r="D302" s="11">
        <v>0.64600000000000002</v>
      </c>
      <c r="E302" s="150">
        <v>0.6</v>
      </c>
      <c r="F302" s="11">
        <v>0.6419999999999999</v>
      </c>
      <c r="G302" s="11">
        <v>0.67700000000000005</v>
      </c>
      <c r="H302" s="11">
        <v>0.66</v>
      </c>
      <c r="I302" s="150">
        <v>0.51400000000000001</v>
      </c>
      <c r="J302" s="150">
        <v>0.8</v>
      </c>
      <c r="K302" s="11">
        <v>0.68</v>
      </c>
      <c r="L302" s="15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31</v>
      </c>
    </row>
    <row r="303" spans="1:65">
      <c r="A303" s="29"/>
      <c r="B303" s="19">
        <v>1</v>
      </c>
      <c r="C303" s="9">
        <v>3</v>
      </c>
      <c r="D303" s="11">
        <v>0.64600000000000002</v>
      </c>
      <c r="E303" s="150">
        <v>0.5</v>
      </c>
      <c r="F303" s="11">
        <v>0.59</v>
      </c>
      <c r="G303" s="11">
        <v>0.66600000000000004</v>
      </c>
      <c r="H303" s="11">
        <v>0.69</v>
      </c>
      <c r="I303" s="150">
        <v>0.52100000000000002</v>
      </c>
      <c r="J303" s="150">
        <v>0.7</v>
      </c>
      <c r="K303" s="11">
        <v>0.62</v>
      </c>
      <c r="L303" s="15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16</v>
      </c>
    </row>
    <row r="304" spans="1:65">
      <c r="A304" s="29"/>
      <c r="B304" s="19">
        <v>1</v>
      </c>
      <c r="C304" s="9">
        <v>4</v>
      </c>
      <c r="D304" s="11">
        <v>0.64200000000000002</v>
      </c>
      <c r="E304" s="150">
        <v>0.6</v>
      </c>
      <c r="F304" s="11">
        <v>0.57800000000000007</v>
      </c>
      <c r="G304" s="11">
        <v>0.65900000000000003</v>
      </c>
      <c r="H304" s="11">
        <v>0.72</v>
      </c>
      <c r="I304" s="150">
        <v>0.51700000000000002</v>
      </c>
      <c r="J304" s="150">
        <v>0.8</v>
      </c>
      <c r="K304" s="11">
        <v>0.64</v>
      </c>
      <c r="L304" s="15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0.65332666666666661</v>
      </c>
    </row>
    <row r="305" spans="1:65">
      <c r="A305" s="29"/>
      <c r="B305" s="19">
        <v>1</v>
      </c>
      <c r="C305" s="9">
        <v>5</v>
      </c>
      <c r="D305" s="151">
        <v>0.66600000000000004</v>
      </c>
      <c r="E305" s="150">
        <v>0.5</v>
      </c>
      <c r="F305" s="11">
        <v>0.628</v>
      </c>
      <c r="G305" s="11">
        <v>0.68500000000000005</v>
      </c>
      <c r="H305" s="11">
        <v>0.71</v>
      </c>
      <c r="I305" s="150">
        <v>0.51</v>
      </c>
      <c r="J305" s="150">
        <v>0.8</v>
      </c>
      <c r="K305" s="11">
        <v>0.68</v>
      </c>
      <c r="L305" s="15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7">
        <v>90</v>
      </c>
    </row>
    <row r="306" spans="1:65">
      <c r="A306" s="29"/>
      <c r="B306" s="19">
        <v>1</v>
      </c>
      <c r="C306" s="9">
        <v>6</v>
      </c>
      <c r="D306" s="11">
        <v>0.64</v>
      </c>
      <c r="E306" s="150">
        <v>0.6</v>
      </c>
      <c r="F306" s="11">
        <v>0.58800000000000008</v>
      </c>
      <c r="G306" s="11">
        <v>0.68400000000000005</v>
      </c>
      <c r="H306" s="11">
        <v>0.68</v>
      </c>
      <c r="I306" s="150">
        <v>0.51200000000000001</v>
      </c>
      <c r="J306" s="150">
        <v>0.7</v>
      </c>
      <c r="K306" s="11">
        <v>0.61</v>
      </c>
      <c r="L306" s="15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20" t="s">
        <v>273</v>
      </c>
      <c r="C307" s="12"/>
      <c r="D307" s="22">
        <v>0.64833333333333332</v>
      </c>
      <c r="E307" s="22">
        <v>0.56666666666666665</v>
      </c>
      <c r="F307" s="22">
        <v>0.60833333333333339</v>
      </c>
      <c r="G307" s="22">
        <v>0.67349999999999988</v>
      </c>
      <c r="H307" s="22">
        <v>0.69</v>
      </c>
      <c r="I307" s="22">
        <v>0.51533333333333331</v>
      </c>
      <c r="J307" s="22">
        <v>0.76666666666666661</v>
      </c>
      <c r="K307" s="22">
        <v>0.65</v>
      </c>
      <c r="L307" s="15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274</v>
      </c>
      <c r="C308" s="28"/>
      <c r="D308" s="11">
        <v>0.64600000000000002</v>
      </c>
      <c r="E308" s="11">
        <v>0.6</v>
      </c>
      <c r="F308" s="11">
        <v>0.60699999999999998</v>
      </c>
      <c r="G308" s="11">
        <v>0.67349999999999999</v>
      </c>
      <c r="H308" s="11">
        <v>0.68500000000000005</v>
      </c>
      <c r="I308" s="11">
        <v>0.51550000000000007</v>
      </c>
      <c r="J308" s="11">
        <v>0.8</v>
      </c>
      <c r="K308" s="11">
        <v>0.65500000000000003</v>
      </c>
      <c r="L308" s="15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3" t="s">
        <v>275</v>
      </c>
      <c r="C309" s="28"/>
      <c r="D309" s="23">
        <v>9.3309520771819865E-3</v>
      </c>
      <c r="E309" s="23">
        <v>5.1639777949432218E-2</v>
      </c>
      <c r="F309" s="23">
        <v>2.6211956559300646E-2</v>
      </c>
      <c r="G309" s="23">
        <v>1.0329569206893393E-2</v>
      </c>
      <c r="H309" s="23">
        <v>2.1908902300206614E-2</v>
      </c>
      <c r="I309" s="23">
        <v>4.0824829046386332E-3</v>
      </c>
      <c r="J309" s="23">
        <v>5.1639777949432274E-2</v>
      </c>
      <c r="K309" s="23">
        <v>3.0983866769659366E-2</v>
      </c>
      <c r="L309" s="207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  <c r="AA309" s="208"/>
      <c r="AB309" s="208"/>
      <c r="AC309" s="208"/>
      <c r="AD309" s="208"/>
      <c r="AE309" s="208"/>
      <c r="AF309" s="208"/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08"/>
      <c r="AT309" s="208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208"/>
      <c r="BJ309" s="208"/>
      <c r="BK309" s="208"/>
      <c r="BL309" s="208"/>
      <c r="BM309" s="56"/>
    </row>
    <row r="310" spans="1:65">
      <c r="A310" s="29"/>
      <c r="B310" s="3" t="s">
        <v>87</v>
      </c>
      <c r="C310" s="28"/>
      <c r="D310" s="13">
        <v>1.4392214000794839E-2</v>
      </c>
      <c r="E310" s="13">
        <v>9.1129019910762735E-2</v>
      </c>
      <c r="F310" s="13">
        <v>4.3088147768713385E-2</v>
      </c>
      <c r="G310" s="13">
        <v>1.5337148042900364E-2</v>
      </c>
      <c r="H310" s="13">
        <v>3.1752032319140019E-2</v>
      </c>
      <c r="I310" s="13">
        <v>7.9220237476816946E-3</v>
      </c>
      <c r="J310" s="13">
        <v>6.7356232107955147E-2</v>
      </c>
      <c r="K310" s="13">
        <v>4.7667487337937485E-2</v>
      </c>
      <c r="L310" s="15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29"/>
      <c r="B311" s="3" t="s">
        <v>276</v>
      </c>
      <c r="C311" s="28"/>
      <c r="D311" s="13">
        <v>-7.6429351319911021E-3</v>
      </c>
      <c r="E311" s="13">
        <v>-0.1326442106552107</v>
      </c>
      <c r="F311" s="13">
        <v>-6.8868049673976084E-2</v>
      </c>
      <c r="G311" s="13">
        <v>3.0877866100674334E-2</v>
      </c>
      <c r="H311" s="13">
        <v>5.6133225849243296E-2</v>
      </c>
      <c r="I311" s="13">
        <v>-0.21121644098409165</v>
      </c>
      <c r="J311" s="13">
        <v>0.17348136205471487</v>
      </c>
      <c r="K311" s="13">
        <v>-5.0918886927416862E-3</v>
      </c>
      <c r="L311" s="15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A312" s="29"/>
      <c r="B312" s="45" t="s">
        <v>277</v>
      </c>
      <c r="C312" s="46"/>
      <c r="D312" s="44">
        <v>0.02</v>
      </c>
      <c r="E312" s="44" t="s">
        <v>278</v>
      </c>
      <c r="F312" s="44">
        <v>0.85</v>
      </c>
      <c r="G312" s="44">
        <v>0.5</v>
      </c>
      <c r="H312" s="44">
        <v>0.85</v>
      </c>
      <c r="I312" s="44">
        <v>2.77</v>
      </c>
      <c r="J312" s="44" t="s">
        <v>278</v>
      </c>
      <c r="K312" s="44">
        <v>0.02</v>
      </c>
      <c r="L312" s="15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B313" s="30" t="s">
        <v>338</v>
      </c>
      <c r="C313" s="20"/>
      <c r="D313" s="20"/>
      <c r="E313" s="20"/>
      <c r="F313" s="20"/>
      <c r="G313" s="20"/>
      <c r="H313" s="20"/>
      <c r="I313" s="20"/>
      <c r="J313" s="20"/>
      <c r="K313" s="20"/>
      <c r="BM313" s="55"/>
    </row>
    <row r="314" spans="1:65">
      <c r="BM314" s="55"/>
    </row>
    <row r="315" spans="1:65" ht="15">
      <c r="B315" s="8" t="s">
        <v>577</v>
      </c>
      <c r="BM315" s="27" t="s">
        <v>67</v>
      </c>
    </row>
    <row r="316" spans="1:65" ht="15">
      <c r="A316" s="24" t="s">
        <v>52</v>
      </c>
      <c r="B316" s="18" t="s">
        <v>111</v>
      </c>
      <c r="C316" s="15" t="s">
        <v>112</v>
      </c>
      <c r="D316" s="16" t="s">
        <v>231</v>
      </c>
      <c r="E316" s="17" t="s">
        <v>231</v>
      </c>
      <c r="F316" s="17" t="s">
        <v>231</v>
      </c>
      <c r="G316" s="17" t="s">
        <v>231</v>
      </c>
      <c r="H316" s="17" t="s">
        <v>231</v>
      </c>
      <c r="I316" s="17" t="s">
        <v>231</v>
      </c>
      <c r="J316" s="17" t="s">
        <v>231</v>
      </c>
      <c r="K316" s="17" t="s">
        <v>231</v>
      </c>
      <c r="L316" s="17" t="s">
        <v>231</v>
      </c>
      <c r="M316" s="17" t="s">
        <v>231</v>
      </c>
      <c r="N316" s="17" t="s">
        <v>231</v>
      </c>
      <c r="O316" s="17" t="s">
        <v>231</v>
      </c>
      <c r="P316" s="17" t="s">
        <v>231</v>
      </c>
      <c r="Q316" s="17" t="s">
        <v>231</v>
      </c>
      <c r="R316" s="17" t="s">
        <v>231</v>
      </c>
      <c r="S316" s="17" t="s">
        <v>231</v>
      </c>
      <c r="T316" s="17" t="s">
        <v>231</v>
      </c>
      <c r="U316" s="17" t="s">
        <v>231</v>
      </c>
      <c r="V316" s="17" t="s">
        <v>231</v>
      </c>
      <c r="W316" s="17" t="s">
        <v>231</v>
      </c>
      <c r="X316" s="17" t="s">
        <v>231</v>
      </c>
      <c r="Y316" s="17" t="s">
        <v>231</v>
      </c>
      <c r="Z316" s="17" t="s">
        <v>231</v>
      </c>
      <c r="AA316" s="155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</v>
      </c>
    </row>
    <row r="317" spans="1:65">
      <c r="A317" s="29"/>
      <c r="B317" s="19" t="s">
        <v>232</v>
      </c>
      <c r="C317" s="9" t="s">
        <v>232</v>
      </c>
      <c r="D317" s="153" t="s">
        <v>234</v>
      </c>
      <c r="E317" s="154" t="s">
        <v>235</v>
      </c>
      <c r="F317" s="154" t="s">
        <v>236</v>
      </c>
      <c r="G317" s="154" t="s">
        <v>237</v>
      </c>
      <c r="H317" s="154" t="s">
        <v>239</v>
      </c>
      <c r="I317" s="154" t="s">
        <v>240</v>
      </c>
      <c r="J317" s="154" t="s">
        <v>241</v>
      </c>
      <c r="K317" s="154" t="s">
        <v>242</v>
      </c>
      <c r="L317" s="154" t="s">
        <v>243</v>
      </c>
      <c r="M317" s="154" t="s">
        <v>246</v>
      </c>
      <c r="N317" s="154" t="s">
        <v>247</v>
      </c>
      <c r="O317" s="154" t="s">
        <v>248</v>
      </c>
      <c r="P317" s="154" t="s">
        <v>249</v>
      </c>
      <c r="Q317" s="154" t="s">
        <v>251</v>
      </c>
      <c r="R317" s="154" t="s">
        <v>252</v>
      </c>
      <c r="S317" s="154" t="s">
        <v>253</v>
      </c>
      <c r="T317" s="154" t="s">
        <v>254</v>
      </c>
      <c r="U317" s="154" t="s">
        <v>256</v>
      </c>
      <c r="V317" s="154" t="s">
        <v>260</v>
      </c>
      <c r="W317" s="154" t="s">
        <v>261</v>
      </c>
      <c r="X317" s="154" t="s">
        <v>262</v>
      </c>
      <c r="Y317" s="154" t="s">
        <v>263</v>
      </c>
      <c r="Z317" s="154" t="s">
        <v>264</v>
      </c>
      <c r="AA317" s="155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 t="s">
        <v>1</v>
      </c>
    </row>
    <row r="318" spans="1:65">
      <c r="A318" s="29"/>
      <c r="B318" s="19"/>
      <c r="C318" s="9"/>
      <c r="D318" s="10" t="s">
        <v>280</v>
      </c>
      <c r="E318" s="11" t="s">
        <v>282</v>
      </c>
      <c r="F318" s="11" t="s">
        <v>282</v>
      </c>
      <c r="G318" s="11" t="s">
        <v>282</v>
      </c>
      <c r="H318" s="11" t="s">
        <v>283</v>
      </c>
      <c r="I318" s="11" t="s">
        <v>280</v>
      </c>
      <c r="J318" s="11" t="s">
        <v>282</v>
      </c>
      <c r="K318" s="11" t="s">
        <v>283</v>
      </c>
      <c r="L318" s="11" t="s">
        <v>280</v>
      </c>
      <c r="M318" s="11" t="s">
        <v>283</v>
      </c>
      <c r="N318" s="11" t="s">
        <v>280</v>
      </c>
      <c r="O318" s="11" t="s">
        <v>282</v>
      </c>
      <c r="P318" s="11" t="s">
        <v>283</v>
      </c>
      <c r="Q318" s="11" t="s">
        <v>282</v>
      </c>
      <c r="R318" s="11" t="s">
        <v>282</v>
      </c>
      <c r="S318" s="11" t="s">
        <v>280</v>
      </c>
      <c r="T318" s="11" t="s">
        <v>283</v>
      </c>
      <c r="U318" s="11" t="s">
        <v>280</v>
      </c>
      <c r="V318" s="11" t="s">
        <v>280</v>
      </c>
      <c r="W318" s="11" t="s">
        <v>283</v>
      </c>
      <c r="X318" s="11" t="s">
        <v>280</v>
      </c>
      <c r="Y318" s="11" t="s">
        <v>283</v>
      </c>
      <c r="Z318" s="11" t="s">
        <v>280</v>
      </c>
      <c r="AA318" s="155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2</v>
      </c>
    </row>
    <row r="319" spans="1:65">
      <c r="A319" s="29"/>
      <c r="B319" s="19"/>
      <c r="C319" s="9"/>
      <c r="D319" s="25" t="s">
        <v>324</v>
      </c>
      <c r="E319" s="25" t="s">
        <v>325</v>
      </c>
      <c r="F319" s="25" t="s">
        <v>324</v>
      </c>
      <c r="G319" s="25" t="s">
        <v>326</v>
      </c>
      <c r="H319" s="25" t="s">
        <v>326</v>
      </c>
      <c r="I319" s="25" t="s">
        <v>117</v>
      </c>
      <c r="J319" s="25" t="s">
        <v>269</v>
      </c>
      <c r="K319" s="25" t="s">
        <v>326</v>
      </c>
      <c r="L319" s="25" t="s">
        <v>324</v>
      </c>
      <c r="M319" s="25" t="s">
        <v>327</v>
      </c>
      <c r="N319" s="25" t="s">
        <v>326</v>
      </c>
      <c r="O319" s="25" t="s">
        <v>327</v>
      </c>
      <c r="P319" s="25" t="s">
        <v>324</v>
      </c>
      <c r="Q319" s="25" t="s">
        <v>326</v>
      </c>
      <c r="R319" s="25" t="s">
        <v>328</v>
      </c>
      <c r="S319" s="25" t="s">
        <v>324</v>
      </c>
      <c r="T319" s="25" t="s">
        <v>327</v>
      </c>
      <c r="U319" s="25" t="s">
        <v>116</v>
      </c>
      <c r="V319" s="25" t="s">
        <v>324</v>
      </c>
      <c r="W319" s="25" t="s">
        <v>329</v>
      </c>
      <c r="X319" s="25" t="s">
        <v>324</v>
      </c>
      <c r="Y319" s="25" t="s">
        <v>324</v>
      </c>
      <c r="Z319" s="25" t="s">
        <v>324</v>
      </c>
      <c r="AA319" s="155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3</v>
      </c>
    </row>
    <row r="320" spans="1:65">
      <c r="A320" s="29"/>
      <c r="B320" s="18">
        <v>1</v>
      </c>
      <c r="C320" s="14">
        <v>1</v>
      </c>
      <c r="D320" s="21">
        <v>2.1</v>
      </c>
      <c r="E320" s="21">
        <v>2.19</v>
      </c>
      <c r="F320" s="21">
        <v>2.14</v>
      </c>
      <c r="G320" s="21">
        <v>2.09</v>
      </c>
      <c r="H320" s="21">
        <v>2.13</v>
      </c>
      <c r="I320" s="21">
        <v>1.9635</v>
      </c>
      <c r="J320" s="21">
        <v>2.2599999999999998</v>
      </c>
      <c r="K320" s="148">
        <v>1.8500000000000003</v>
      </c>
      <c r="L320" s="21">
        <v>1.9630000000000001</v>
      </c>
      <c r="M320" s="21">
        <v>2.14</v>
      </c>
      <c r="N320" s="21">
        <v>1.9765000000000001</v>
      </c>
      <c r="O320" s="21">
        <v>2.06</v>
      </c>
      <c r="P320" s="148">
        <v>2.63</v>
      </c>
      <c r="Q320" s="21">
        <v>2.08</v>
      </c>
      <c r="R320" s="21">
        <v>2.23</v>
      </c>
      <c r="S320" s="21">
        <v>2.0499999999999998</v>
      </c>
      <c r="T320" s="148">
        <v>2.36</v>
      </c>
      <c r="U320" s="21">
        <v>2.09</v>
      </c>
      <c r="V320" s="21">
        <v>2.1</v>
      </c>
      <c r="W320" s="21">
        <v>2.0499999999999998</v>
      </c>
      <c r="X320" s="21">
        <v>2.0499999999999998</v>
      </c>
      <c r="Y320" s="21">
        <v>2.16</v>
      </c>
      <c r="Z320" s="21">
        <v>1.9799999999999998</v>
      </c>
      <c r="AA320" s="155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1</v>
      </c>
    </row>
    <row r="321" spans="1:65">
      <c r="A321" s="29"/>
      <c r="B321" s="19">
        <v>1</v>
      </c>
      <c r="C321" s="9">
        <v>2</v>
      </c>
      <c r="D321" s="11">
        <v>2.09</v>
      </c>
      <c r="E321" s="11">
        <v>2.1800000000000002</v>
      </c>
      <c r="F321" s="11">
        <v>2.13</v>
      </c>
      <c r="G321" s="11">
        <v>2.1</v>
      </c>
      <c r="H321" s="11">
        <v>2.12</v>
      </c>
      <c r="I321" s="11">
        <v>2.0060000000000002</v>
      </c>
      <c r="J321" s="11">
        <v>2.29</v>
      </c>
      <c r="K321" s="150">
        <v>1.8399999999999999</v>
      </c>
      <c r="L321" s="11">
        <v>1.968</v>
      </c>
      <c r="M321" s="11">
        <v>2.12</v>
      </c>
      <c r="N321" s="11">
        <v>1.9866999999999999</v>
      </c>
      <c r="O321" s="11">
        <v>2.0699999999999998</v>
      </c>
      <c r="P321" s="150">
        <v>2.5</v>
      </c>
      <c r="Q321" s="11">
        <v>2.08</v>
      </c>
      <c r="R321" s="11">
        <v>2.2399999999999998</v>
      </c>
      <c r="S321" s="11">
        <v>2.0299999999999998</v>
      </c>
      <c r="T321" s="150">
        <v>2.36</v>
      </c>
      <c r="U321" s="11">
        <v>2.0499999999999998</v>
      </c>
      <c r="V321" s="11">
        <v>2.08</v>
      </c>
      <c r="W321" s="11">
        <v>2.06</v>
      </c>
      <c r="X321" s="11">
        <v>2.0499999999999998</v>
      </c>
      <c r="Y321" s="11">
        <v>2.13</v>
      </c>
      <c r="Z321" s="11">
        <v>2</v>
      </c>
      <c r="AA321" s="155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7" t="e">
        <v>#N/A</v>
      </c>
    </row>
    <row r="322" spans="1:65">
      <c r="A322" s="29"/>
      <c r="B322" s="19">
        <v>1</v>
      </c>
      <c r="C322" s="9">
        <v>3</v>
      </c>
      <c r="D322" s="11">
        <v>2.1</v>
      </c>
      <c r="E322" s="11">
        <v>2.17</v>
      </c>
      <c r="F322" s="11">
        <v>2.15</v>
      </c>
      <c r="G322" s="11">
        <v>2.13</v>
      </c>
      <c r="H322" s="11">
        <v>2.2200000000000002</v>
      </c>
      <c r="I322" s="11">
        <v>2.0019999999999998</v>
      </c>
      <c r="J322" s="11">
        <v>2.1399999999999997</v>
      </c>
      <c r="K322" s="150">
        <v>1.81</v>
      </c>
      <c r="L322" s="11">
        <v>1.9619999999999997</v>
      </c>
      <c r="M322" s="11">
        <v>2.13</v>
      </c>
      <c r="N322" s="11">
        <v>2.0063999999999997</v>
      </c>
      <c r="O322" s="11">
        <v>2.11</v>
      </c>
      <c r="P322" s="150">
        <v>2.4</v>
      </c>
      <c r="Q322" s="11">
        <v>2.11</v>
      </c>
      <c r="R322" s="11">
        <v>2.25</v>
      </c>
      <c r="S322" s="11">
        <v>2</v>
      </c>
      <c r="T322" s="150">
        <v>2.37</v>
      </c>
      <c r="U322" s="11">
        <v>2.0699999999999998</v>
      </c>
      <c r="V322" s="151">
        <v>1.9900000000000002</v>
      </c>
      <c r="W322" s="11">
        <v>2.04</v>
      </c>
      <c r="X322" s="11">
        <v>2.09</v>
      </c>
      <c r="Y322" s="11">
        <v>2.1</v>
      </c>
      <c r="Z322" s="11">
        <v>1.9799999999999998</v>
      </c>
      <c r="AA322" s="155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7">
        <v>16</v>
      </c>
    </row>
    <row r="323" spans="1:65">
      <c r="A323" s="29"/>
      <c r="B323" s="19">
        <v>1</v>
      </c>
      <c r="C323" s="9">
        <v>4</v>
      </c>
      <c r="D323" s="11">
        <v>2.0699999999999998</v>
      </c>
      <c r="E323" s="11">
        <v>2.2000000000000002</v>
      </c>
      <c r="F323" s="11">
        <v>2.2000000000000002</v>
      </c>
      <c r="G323" s="11">
        <v>2.09</v>
      </c>
      <c r="H323" s="11">
        <v>2.16</v>
      </c>
      <c r="I323" s="11">
        <v>2.0335000000000001</v>
      </c>
      <c r="J323" s="11">
        <v>2.25</v>
      </c>
      <c r="K323" s="150">
        <v>1.8500000000000003</v>
      </c>
      <c r="L323" s="11">
        <v>1.984</v>
      </c>
      <c r="M323" s="11">
        <v>2.13</v>
      </c>
      <c r="N323" s="11">
        <v>2.0049000000000001</v>
      </c>
      <c r="O323" s="11">
        <v>2.1</v>
      </c>
      <c r="P323" s="150">
        <v>2.42</v>
      </c>
      <c r="Q323" s="11">
        <v>2.15</v>
      </c>
      <c r="R323" s="11">
        <v>2.16</v>
      </c>
      <c r="S323" s="11">
        <v>2.0499999999999998</v>
      </c>
      <c r="T323" s="150">
        <v>2.3800000000000003</v>
      </c>
      <c r="U323" s="11">
        <v>2.08</v>
      </c>
      <c r="V323" s="11">
        <v>2.0499999999999998</v>
      </c>
      <c r="W323" s="11">
        <v>2.02</v>
      </c>
      <c r="X323" s="11">
        <v>2.06</v>
      </c>
      <c r="Y323" s="11">
        <v>2.14</v>
      </c>
      <c r="Z323" s="11">
        <v>1.9799999999999998</v>
      </c>
      <c r="AA323" s="155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7">
        <v>2.0924433333333328</v>
      </c>
    </row>
    <row r="324" spans="1:65">
      <c r="A324" s="29"/>
      <c r="B324" s="19">
        <v>1</v>
      </c>
      <c r="C324" s="9">
        <v>5</v>
      </c>
      <c r="D324" s="11">
        <v>2.1</v>
      </c>
      <c r="E324" s="11">
        <v>2.2000000000000002</v>
      </c>
      <c r="F324" s="11">
        <v>2.16</v>
      </c>
      <c r="G324" s="11">
        <v>2.08</v>
      </c>
      <c r="H324" s="11">
        <v>2.1800000000000002</v>
      </c>
      <c r="I324" s="11">
        <v>1.9830000000000001</v>
      </c>
      <c r="J324" s="11">
        <v>2.1999999999999997</v>
      </c>
      <c r="K324" s="150">
        <v>1.8500000000000003</v>
      </c>
      <c r="L324" s="11">
        <v>1.994</v>
      </c>
      <c r="M324" s="11">
        <v>2.12</v>
      </c>
      <c r="N324" s="11">
        <v>1.9882</v>
      </c>
      <c r="O324" s="11">
        <v>2.0699999999999998</v>
      </c>
      <c r="P324" s="150">
        <v>2.48</v>
      </c>
      <c r="Q324" s="11">
        <v>2.08</v>
      </c>
      <c r="R324" s="151">
        <v>2.11</v>
      </c>
      <c r="S324" s="11">
        <v>2.0699999999999998</v>
      </c>
      <c r="T324" s="150">
        <v>2.33</v>
      </c>
      <c r="U324" s="11">
        <v>2.08</v>
      </c>
      <c r="V324" s="11">
        <v>2.08</v>
      </c>
      <c r="W324" s="11">
        <v>2.06</v>
      </c>
      <c r="X324" s="11">
        <v>2.08</v>
      </c>
      <c r="Y324" s="11">
        <v>2.12</v>
      </c>
      <c r="Z324" s="11">
        <v>1.9900000000000002</v>
      </c>
      <c r="AA324" s="155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91</v>
      </c>
    </row>
    <row r="325" spans="1:65">
      <c r="A325" s="29"/>
      <c r="B325" s="19">
        <v>1</v>
      </c>
      <c r="C325" s="9">
        <v>6</v>
      </c>
      <c r="D325" s="11">
        <v>2.08</v>
      </c>
      <c r="E325" s="11">
        <v>2.15</v>
      </c>
      <c r="F325" s="11">
        <v>2.13</v>
      </c>
      <c r="G325" s="11">
        <v>2.12</v>
      </c>
      <c r="H325" s="11">
        <v>2.16</v>
      </c>
      <c r="I325" s="11">
        <v>2.0609999999999999</v>
      </c>
      <c r="J325" s="11">
        <v>2.19</v>
      </c>
      <c r="K325" s="150">
        <v>1.86</v>
      </c>
      <c r="L325" s="11">
        <v>2.0110000000000001</v>
      </c>
      <c r="M325" s="11">
        <v>2.14</v>
      </c>
      <c r="N325" s="11">
        <v>1.9675000000000002</v>
      </c>
      <c r="O325" s="11">
        <v>2.08</v>
      </c>
      <c r="P325" s="150">
        <v>2.2000000000000002</v>
      </c>
      <c r="Q325" s="11">
        <v>2.14</v>
      </c>
      <c r="R325" s="11">
        <v>2.2399999999999998</v>
      </c>
      <c r="S325" s="11">
        <v>2.0299999999999998</v>
      </c>
      <c r="T325" s="150">
        <v>2.35</v>
      </c>
      <c r="U325" s="11">
        <v>2.08</v>
      </c>
      <c r="V325" s="11">
        <v>2.08</v>
      </c>
      <c r="W325" s="11">
        <v>2.0299999999999998</v>
      </c>
      <c r="X325" s="11">
        <v>2.06</v>
      </c>
      <c r="Y325" s="11">
        <v>2.17</v>
      </c>
      <c r="Z325" s="11">
        <v>1.9799999999999998</v>
      </c>
      <c r="AA325" s="155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20" t="s">
        <v>273</v>
      </c>
      <c r="C326" s="12"/>
      <c r="D326" s="22">
        <v>2.09</v>
      </c>
      <c r="E326" s="22">
        <v>2.1816666666666671</v>
      </c>
      <c r="F326" s="22">
        <v>2.1516666666666668</v>
      </c>
      <c r="G326" s="22">
        <v>2.1016666666666666</v>
      </c>
      <c r="H326" s="22">
        <v>2.1616666666666666</v>
      </c>
      <c r="I326" s="22">
        <v>2.0081666666666664</v>
      </c>
      <c r="J326" s="22">
        <v>2.2216666666666662</v>
      </c>
      <c r="K326" s="22">
        <v>1.8433333333333335</v>
      </c>
      <c r="L326" s="22">
        <v>1.9803333333333335</v>
      </c>
      <c r="M326" s="22">
        <v>2.1300000000000003</v>
      </c>
      <c r="N326" s="22">
        <v>1.9883666666666666</v>
      </c>
      <c r="O326" s="22">
        <v>2.0816666666666666</v>
      </c>
      <c r="P326" s="22">
        <v>2.438333333333333</v>
      </c>
      <c r="Q326" s="22">
        <v>2.1066666666666669</v>
      </c>
      <c r="R326" s="22">
        <v>2.2049999999999996</v>
      </c>
      <c r="S326" s="22">
        <v>2.0383333333333331</v>
      </c>
      <c r="T326" s="22">
        <v>2.3583333333333334</v>
      </c>
      <c r="U326" s="22">
        <v>2.0749999999999997</v>
      </c>
      <c r="V326" s="22">
        <v>2.063333333333333</v>
      </c>
      <c r="W326" s="22">
        <v>2.0433333333333334</v>
      </c>
      <c r="X326" s="22">
        <v>2.0649999999999999</v>
      </c>
      <c r="Y326" s="22">
        <v>2.1366666666666672</v>
      </c>
      <c r="Z326" s="22">
        <v>1.9850000000000001</v>
      </c>
      <c r="AA326" s="155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3" t="s">
        <v>274</v>
      </c>
      <c r="C327" s="28"/>
      <c r="D327" s="11">
        <v>2.0949999999999998</v>
      </c>
      <c r="E327" s="11">
        <v>2.1850000000000001</v>
      </c>
      <c r="F327" s="11">
        <v>2.145</v>
      </c>
      <c r="G327" s="11">
        <v>2.0949999999999998</v>
      </c>
      <c r="H327" s="11">
        <v>2.16</v>
      </c>
      <c r="I327" s="11">
        <v>2.004</v>
      </c>
      <c r="J327" s="11">
        <v>2.2249999999999996</v>
      </c>
      <c r="K327" s="11">
        <v>1.8500000000000003</v>
      </c>
      <c r="L327" s="11">
        <v>1.976</v>
      </c>
      <c r="M327" s="11">
        <v>2.13</v>
      </c>
      <c r="N327" s="11">
        <v>1.9874499999999999</v>
      </c>
      <c r="O327" s="11">
        <v>2.0750000000000002</v>
      </c>
      <c r="P327" s="11">
        <v>2.4500000000000002</v>
      </c>
      <c r="Q327" s="11">
        <v>2.0949999999999998</v>
      </c>
      <c r="R327" s="11">
        <v>2.2349999999999999</v>
      </c>
      <c r="S327" s="11">
        <v>2.04</v>
      </c>
      <c r="T327" s="11">
        <v>2.36</v>
      </c>
      <c r="U327" s="11">
        <v>2.08</v>
      </c>
      <c r="V327" s="11">
        <v>2.08</v>
      </c>
      <c r="W327" s="11">
        <v>2.0449999999999999</v>
      </c>
      <c r="X327" s="11">
        <v>2.06</v>
      </c>
      <c r="Y327" s="11">
        <v>2.1349999999999998</v>
      </c>
      <c r="Z327" s="11">
        <v>1.9799999999999998</v>
      </c>
      <c r="AA327" s="155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29"/>
      <c r="B328" s="3" t="s">
        <v>275</v>
      </c>
      <c r="C328" s="28"/>
      <c r="D328" s="23">
        <v>1.2649110640673597E-2</v>
      </c>
      <c r="E328" s="23">
        <v>1.9407902170679614E-2</v>
      </c>
      <c r="F328" s="23">
        <v>2.6394443859772306E-2</v>
      </c>
      <c r="G328" s="23">
        <v>1.9407902170679524E-2</v>
      </c>
      <c r="H328" s="23">
        <v>3.6009258068817128E-2</v>
      </c>
      <c r="I328" s="23">
        <v>3.4940902487867499E-2</v>
      </c>
      <c r="J328" s="23">
        <v>5.4924190177613699E-2</v>
      </c>
      <c r="K328" s="23">
        <v>1.751190071541834E-2</v>
      </c>
      <c r="L328" s="23">
        <v>1.964348916732131E-2</v>
      </c>
      <c r="M328" s="23">
        <v>8.9442719099991665E-3</v>
      </c>
      <c r="N328" s="23">
        <v>1.534661743403617E-2</v>
      </c>
      <c r="O328" s="23">
        <v>1.9407902170679524E-2</v>
      </c>
      <c r="P328" s="23">
        <v>0.14204459393678678</v>
      </c>
      <c r="Q328" s="23">
        <v>3.204163957519441E-2</v>
      </c>
      <c r="R328" s="23">
        <v>5.6833088953531244E-2</v>
      </c>
      <c r="S328" s="23">
        <v>2.4013884872437118E-2</v>
      </c>
      <c r="T328" s="23">
        <v>1.7224014243685148E-2</v>
      </c>
      <c r="U328" s="23">
        <v>1.3784048752090284E-2</v>
      </c>
      <c r="V328" s="23">
        <v>3.9327683210006972E-2</v>
      </c>
      <c r="W328" s="23">
        <v>1.6329931618554554E-2</v>
      </c>
      <c r="X328" s="23">
        <v>1.6431676725155012E-2</v>
      </c>
      <c r="Y328" s="23">
        <v>2.5819888974716088E-2</v>
      </c>
      <c r="Z328" s="23">
        <v>8.3666002653408952E-3</v>
      </c>
      <c r="AA328" s="207"/>
      <c r="AB328" s="208"/>
      <c r="AC328" s="208"/>
      <c r="AD328" s="208"/>
      <c r="AE328" s="208"/>
      <c r="AF328" s="208"/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8"/>
      <c r="AT328" s="208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56"/>
    </row>
    <row r="329" spans="1:65">
      <c r="A329" s="29"/>
      <c r="B329" s="3" t="s">
        <v>87</v>
      </c>
      <c r="C329" s="28"/>
      <c r="D329" s="13">
        <v>6.0522060481691857E-3</v>
      </c>
      <c r="E329" s="13">
        <v>8.8959062661633052E-3</v>
      </c>
      <c r="F329" s="13">
        <v>1.2266976232272178E-2</v>
      </c>
      <c r="G329" s="13">
        <v>9.2345291850973159E-3</v>
      </c>
      <c r="H329" s="13">
        <v>1.6658099337926197E-2</v>
      </c>
      <c r="I329" s="13">
        <v>1.7399403678911528E-2</v>
      </c>
      <c r="J329" s="13">
        <v>2.4722066096450283E-2</v>
      </c>
      <c r="K329" s="13">
        <v>9.500126970389695E-3</v>
      </c>
      <c r="L329" s="13">
        <v>9.9192842117427921E-3</v>
      </c>
      <c r="M329" s="13">
        <v>4.199188690140453E-3</v>
      </c>
      <c r="N329" s="13">
        <v>7.7182029307318418E-3</v>
      </c>
      <c r="O329" s="13">
        <v>9.3232516432407639E-3</v>
      </c>
      <c r="P329" s="13">
        <v>5.8254789037643258E-2</v>
      </c>
      <c r="Q329" s="13">
        <v>1.5209639038858105E-2</v>
      </c>
      <c r="R329" s="13">
        <v>2.5774643516340706E-2</v>
      </c>
      <c r="S329" s="13">
        <v>1.1781137304548056E-2</v>
      </c>
      <c r="T329" s="13">
        <v>7.3034689372516526E-3</v>
      </c>
      <c r="U329" s="13">
        <v>6.6429150612483303E-3</v>
      </c>
      <c r="V329" s="13">
        <v>1.9060266499195629E-2</v>
      </c>
      <c r="W329" s="13">
        <v>7.9918099275144636E-3</v>
      </c>
      <c r="X329" s="13">
        <v>7.9572284383317253E-3</v>
      </c>
      <c r="Y329" s="13">
        <v>1.2084191407823439E-2</v>
      </c>
      <c r="Z329" s="13">
        <v>4.2149119724639271E-3</v>
      </c>
      <c r="AA329" s="155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29"/>
      <c r="B330" s="3" t="s">
        <v>276</v>
      </c>
      <c r="C330" s="28"/>
      <c r="D330" s="13">
        <v>-1.167693908078582E-3</v>
      </c>
      <c r="E330" s="13">
        <v>4.2640740569637625E-2</v>
      </c>
      <c r="F330" s="13">
        <v>2.8303434740566846E-2</v>
      </c>
      <c r="G330" s="13">
        <v>4.4079250254489555E-3</v>
      </c>
      <c r="H330" s="13">
        <v>3.3082536683590291E-2</v>
      </c>
      <c r="I330" s="13">
        <v>-4.0276678141821343E-2</v>
      </c>
      <c r="J330" s="13">
        <v>6.1757148341731405E-2</v>
      </c>
      <c r="K330" s="13">
        <v>-0.1190522085026593</v>
      </c>
      <c r="L330" s="13">
        <v>-5.357851188323659E-2</v>
      </c>
      <c r="M330" s="13">
        <v>1.7948713864015975E-2</v>
      </c>
      <c r="N330" s="13">
        <v>-4.9739299989007835E-2</v>
      </c>
      <c r="O330" s="13">
        <v>-5.1502788605981564E-3</v>
      </c>
      <c r="P330" s="13">
        <v>0.16530435710724167</v>
      </c>
      <c r="Q330" s="13">
        <v>6.7974759969609E-3</v>
      </c>
      <c r="R330" s="13">
        <v>5.3791978436692034E-2</v>
      </c>
      <c r="S330" s="13">
        <v>-2.5859720613700232E-2</v>
      </c>
      <c r="T330" s="13">
        <v>0.12707154156305345</v>
      </c>
      <c r="U330" s="13">
        <v>-8.3363468226139714E-3</v>
      </c>
      <c r="V330" s="13">
        <v>-1.3911965756141398E-2</v>
      </c>
      <c r="W330" s="13">
        <v>-2.3470169642188288E-2</v>
      </c>
      <c r="X330" s="13">
        <v>-1.3115448765637416E-2</v>
      </c>
      <c r="Y330" s="13">
        <v>2.1134781826031679E-2</v>
      </c>
      <c r="Z330" s="13">
        <v>-5.1348264309825642E-2</v>
      </c>
      <c r="AA330" s="155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A331" s="29"/>
      <c r="B331" s="45" t="s">
        <v>277</v>
      </c>
      <c r="C331" s="46"/>
      <c r="D331" s="44">
        <v>0</v>
      </c>
      <c r="E331" s="44">
        <v>1</v>
      </c>
      <c r="F331" s="44">
        <v>0.67</v>
      </c>
      <c r="G331" s="44">
        <v>0.13</v>
      </c>
      <c r="H331" s="44">
        <v>0.78</v>
      </c>
      <c r="I331" s="44">
        <v>0.89</v>
      </c>
      <c r="J331" s="44">
        <v>1.44</v>
      </c>
      <c r="K331" s="44">
        <v>2.7</v>
      </c>
      <c r="L331" s="44">
        <v>1.2</v>
      </c>
      <c r="M331" s="44">
        <v>0.44</v>
      </c>
      <c r="N331" s="44">
        <v>1.1100000000000001</v>
      </c>
      <c r="O331" s="44">
        <v>0.09</v>
      </c>
      <c r="P331" s="44">
        <v>3.81</v>
      </c>
      <c r="Q331" s="44">
        <v>0.18</v>
      </c>
      <c r="R331" s="44">
        <v>1.26</v>
      </c>
      <c r="S331" s="44">
        <v>0.56000000000000005</v>
      </c>
      <c r="T331" s="44">
        <v>2.93</v>
      </c>
      <c r="U331" s="44">
        <v>0.16</v>
      </c>
      <c r="V331" s="44">
        <v>0.28999999999999998</v>
      </c>
      <c r="W331" s="44">
        <v>0.51</v>
      </c>
      <c r="X331" s="44">
        <v>0.27</v>
      </c>
      <c r="Y331" s="44">
        <v>0.51</v>
      </c>
      <c r="Z331" s="44">
        <v>1.1499999999999999</v>
      </c>
      <c r="AA331" s="155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B332" s="3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BM332" s="55"/>
    </row>
    <row r="333" spans="1:65" ht="15">
      <c r="B333" s="8" t="s">
        <v>578</v>
      </c>
      <c r="BM333" s="27" t="s">
        <v>67</v>
      </c>
    </row>
    <row r="334" spans="1:65" ht="15">
      <c r="A334" s="24" t="s">
        <v>42</v>
      </c>
      <c r="B334" s="18" t="s">
        <v>111</v>
      </c>
      <c r="C334" s="15" t="s">
        <v>112</v>
      </c>
      <c r="D334" s="16" t="s">
        <v>231</v>
      </c>
      <c r="E334" s="17" t="s">
        <v>231</v>
      </c>
      <c r="F334" s="17" t="s">
        <v>231</v>
      </c>
      <c r="G334" s="17" t="s">
        <v>231</v>
      </c>
      <c r="H334" s="17" t="s">
        <v>231</v>
      </c>
      <c r="I334" s="17" t="s">
        <v>231</v>
      </c>
      <c r="J334" s="17" t="s">
        <v>231</v>
      </c>
      <c r="K334" s="17" t="s">
        <v>231</v>
      </c>
      <c r="L334" s="17" t="s">
        <v>231</v>
      </c>
      <c r="M334" s="17" t="s">
        <v>231</v>
      </c>
      <c r="N334" s="17" t="s">
        <v>231</v>
      </c>
      <c r="O334" s="17" t="s">
        <v>231</v>
      </c>
      <c r="P334" s="17" t="s">
        <v>231</v>
      </c>
      <c r="Q334" s="17" t="s">
        <v>231</v>
      </c>
      <c r="R334" s="17" t="s">
        <v>231</v>
      </c>
      <c r="S334" s="17" t="s">
        <v>231</v>
      </c>
      <c r="T334" s="17" t="s">
        <v>231</v>
      </c>
      <c r="U334" s="17" t="s">
        <v>231</v>
      </c>
      <c r="V334" s="17" t="s">
        <v>231</v>
      </c>
      <c r="W334" s="17" t="s">
        <v>231</v>
      </c>
      <c r="X334" s="17" t="s">
        <v>231</v>
      </c>
      <c r="Y334" s="17" t="s">
        <v>231</v>
      </c>
      <c r="Z334" s="17" t="s">
        <v>231</v>
      </c>
      <c r="AA334" s="155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1</v>
      </c>
    </row>
    <row r="335" spans="1:65">
      <c r="A335" s="29"/>
      <c r="B335" s="19" t="s">
        <v>232</v>
      </c>
      <c r="C335" s="9" t="s">
        <v>232</v>
      </c>
      <c r="D335" s="153" t="s">
        <v>234</v>
      </c>
      <c r="E335" s="154" t="s">
        <v>235</v>
      </c>
      <c r="F335" s="154" t="s">
        <v>236</v>
      </c>
      <c r="G335" s="154" t="s">
        <v>237</v>
      </c>
      <c r="H335" s="154" t="s">
        <v>239</v>
      </c>
      <c r="I335" s="154" t="s">
        <v>240</v>
      </c>
      <c r="J335" s="154" t="s">
        <v>242</v>
      </c>
      <c r="K335" s="154" t="s">
        <v>243</v>
      </c>
      <c r="L335" s="154" t="s">
        <v>245</v>
      </c>
      <c r="M335" s="154" t="s">
        <v>246</v>
      </c>
      <c r="N335" s="154" t="s">
        <v>247</v>
      </c>
      <c r="O335" s="154" t="s">
        <v>248</v>
      </c>
      <c r="P335" s="154" t="s">
        <v>249</v>
      </c>
      <c r="Q335" s="154" t="s">
        <v>251</v>
      </c>
      <c r="R335" s="154" t="s">
        <v>252</v>
      </c>
      <c r="S335" s="154" t="s">
        <v>253</v>
      </c>
      <c r="T335" s="154" t="s">
        <v>254</v>
      </c>
      <c r="U335" s="154" t="s">
        <v>256</v>
      </c>
      <c r="V335" s="154" t="s">
        <v>260</v>
      </c>
      <c r="W335" s="154" t="s">
        <v>261</v>
      </c>
      <c r="X335" s="154" t="s">
        <v>262</v>
      </c>
      <c r="Y335" s="154" t="s">
        <v>263</v>
      </c>
      <c r="Z335" s="154" t="s">
        <v>264</v>
      </c>
      <c r="AA335" s="155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 t="s">
        <v>3</v>
      </c>
    </row>
    <row r="336" spans="1:65">
      <c r="A336" s="29"/>
      <c r="B336" s="19"/>
      <c r="C336" s="9"/>
      <c r="D336" s="10" t="s">
        <v>280</v>
      </c>
      <c r="E336" s="11" t="s">
        <v>280</v>
      </c>
      <c r="F336" s="11" t="s">
        <v>282</v>
      </c>
      <c r="G336" s="11" t="s">
        <v>282</v>
      </c>
      <c r="H336" s="11" t="s">
        <v>283</v>
      </c>
      <c r="I336" s="11" t="s">
        <v>280</v>
      </c>
      <c r="J336" s="11" t="s">
        <v>283</v>
      </c>
      <c r="K336" s="11" t="s">
        <v>280</v>
      </c>
      <c r="L336" s="11" t="s">
        <v>280</v>
      </c>
      <c r="M336" s="11" t="s">
        <v>283</v>
      </c>
      <c r="N336" s="11" t="s">
        <v>280</v>
      </c>
      <c r="O336" s="11" t="s">
        <v>280</v>
      </c>
      <c r="P336" s="11" t="s">
        <v>283</v>
      </c>
      <c r="Q336" s="11" t="s">
        <v>280</v>
      </c>
      <c r="R336" s="11" t="s">
        <v>280</v>
      </c>
      <c r="S336" s="11" t="s">
        <v>280</v>
      </c>
      <c r="T336" s="11" t="s">
        <v>283</v>
      </c>
      <c r="U336" s="11" t="s">
        <v>280</v>
      </c>
      <c r="V336" s="11" t="s">
        <v>280</v>
      </c>
      <c r="W336" s="11" t="s">
        <v>283</v>
      </c>
      <c r="X336" s="11" t="s">
        <v>280</v>
      </c>
      <c r="Y336" s="11" t="s">
        <v>283</v>
      </c>
      <c r="Z336" s="11" t="s">
        <v>280</v>
      </c>
      <c r="AA336" s="155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2</v>
      </c>
    </row>
    <row r="337" spans="1:65">
      <c r="A337" s="29"/>
      <c r="B337" s="19"/>
      <c r="C337" s="9"/>
      <c r="D337" s="25" t="s">
        <v>324</v>
      </c>
      <c r="E337" s="25" t="s">
        <v>325</v>
      </c>
      <c r="F337" s="25" t="s">
        <v>324</v>
      </c>
      <c r="G337" s="25" t="s">
        <v>326</v>
      </c>
      <c r="H337" s="25" t="s">
        <v>326</v>
      </c>
      <c r="I337" s="25" t="s">
        <v>117</v>
      </c>
      <c r="J337" s="25" t="s">
        <v>326</v>
      </c>
      <c r="K337" s="25" t="s">
        <v>324</v>
      </c>
      <c r="L337" s="25" t="s">
        <v>117</v>
      </c>
      <c r="M337" s="25" t="s">
        <v>327</v>
      </c>
      <c r="N337" s="25" t="s">
        <v>326</v>
      </c>
      <c r="O337" s="25" t="s">
        <v>327</v>
      </c>
      <c r="P337" s="25" t="s">
        <v>324</v>
      </c>
      <c r="Q337" s="25" t="s">
        <v>326</v>
      </c>
      <c r="R337" s="25" t="s">
        <v>328</v>
      </c>
      <c r="S337" s="25" t="s">
        <v>324</v>
      </c>
      <c r="T337" s="25" t="s">
        <v>327</v>
      </c>
      <c r="U337" s="25" t="s">
        <v>116</v>
      </c>
      <c r="V337" s="25" t="s">
        <v>324</v>
      </c>
      <c r="W337" s="25" t="s">
        <v>329</v>
      </c>
      <c r="X337" s="25" t="s">
        <v>324</v>
      </c>
      <c r="Y337" s="25" t="s">
        <v>324</v>
      </c>
      <c r="Z337" s="25" t="s">
        <v>324</v>
      </c>
      <c r="AA337" s="155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3</v>
      </c>
    </row>
    <row r="338" spans="1:65">
      <c r="A338" s="29"/>
      <c r="B338" s="18">
        <v>1</v>
      </c>
      <c r="C338" s="14">
        <v>1</v>
      </c>
      <c r="D338" s="21">
        <v>4.05</v>
      </c>
      <c r="E338" s="21">
        <v>3.4</v>
      </c>
      <c r="F338" s="148">
        <v>5</v>
      </c>
      <c r="G338" s="148" t="s">
        <v>96</v>
      </c>
      <c r="H338" s="148">
        <v>5.0999999999999996</v>
      </c>
      <c r="I338" s="148">
        <v>4</v>
      </c>
      <c r="J338" s="148">
        <v>4</v>
      </c>
      <c r="K338" s="21">
        <v>4.0999999999999996</v>
      </c>
      <c r="L338" s="148">
        <v>5.08</v>
      </c>
      <c r="M338" s="148">
        <v>5.6</v>
      </c>
      <c r="N338" s="21">
        <v>3.95</v>
      </c>
      <c r="O338" s="21">
        <v>4.8</v>
      </c>
      <c r="P338" s="148">
        <v>7.78</v>
      </c>
      <c r="Q338" s="21">
        <v>4.0999999999999996</v>
      </c>
      <c r="R338" s="21">
        <v>4</v>
      </c>
      <c r="S338" s="21">
        <v>3.87</v>
      </c>
      <c r="T338" s="148">
        <v>5.7</v>
      </c>
      <c r="U338" s="21">
        <v>4.2</v>
      </c>
      <c r="V338" s="21">
        <v>4.2</v>
      </c>
      <c r="W338" s="148">
        <v>4</v>
      </c>
      <c r="X338" s="21">
        <v>4.24</v>
      </c>
      <c r="Y338" s="21">
        <v>4.1900000000000004</v>
      </c>
      <c r="Z338" s="21">
        <v>4.04</v>
      </c>
      <c r="AA338" s="155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>
        <v>1</v>
      </c>
      <c r="C339" s="9">
        <v>2</v>
      </c>
      <c r="D339" s="11">
        <v>4.08</v>
      </c>
      <c r="E339" s="11">
        <v>3.4</v>
      </c>
      <c r="F339" s="150">
        <v>5</v>
      </c>
      <c r="G339" s="150" t="s">
        <v>96</v>
      </c>
      <c r="H339" s="150">
        <v>5.5</v>
      </c>
      <c r="I339" s="150">
        <v>3</v>
      </c>
      <c r="J339" s="150">
        <v>4</v>
      </c>
      <c r="K339" s="11">
        <v>3.9</v>
      </c>
      <c r="L339" s="150">
        <v>4.82</v>
      </c>
      <c r="M339" s="150">
        <v>5.5</v>
      </c>
      <c r="N339" s="11">
        <v>4.03</v>
      </c>
      <c r="O339" s="11">
        <v>5.08</v>
      </c>
      <c r="P339" s="150">
        <v>7.56</v>
      </c>
      <c r="Q339" s="11">
        <v>4.4000000000000004</v>
      </c>
      <c r="R339" s="11">
        <v>4</v>
      </c>
      <c r="S339" s="11">
        <v>4.05</v>
      </c>
      <c r="T339" s="150">
        <v>5.6</v>
      </c>
      <c r="U339" s="11">
        <v>3.9</v>
      </c>
      <c r="V339" s="11">
        <v>4.4000000000000004</v>
      </c>
      <c r="W339" s="150">
        <v>4</v>
      </c>
      <c r="X339" s="11">
        <v>4.12</v>
      </c>
      <c r="Y339" s="11">
        <v>4.32</v>
      </c>
      <c r="Z339" s="11">
        <v>3.76</v>
      </c>
      <c r="AA339" s="155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>
        <v>32</v>
      </c>
    </row>
    <row r="340" spans="1:65">
      <c r="A340" s="29"/>
      <c r="B340" s="19">
        <v>1</v>
      </c>
      <c r="C340" s="9">
        <v>3</v>
      </c>
      <c r="D340" s="11">
        <v>4.13</v>
      </c>
      <c r="E340" s="11">
        <v>3.4</v>
      </c>
      <c r="F340" s="150">
        <v>5</v>
      </c>
      <c r="G340" s="150" t="s">
        <v>96</v>
      </c>
      <c r="H340" s="150">
        <v>5.5</v>
      </c>
      <c r="I340" s="150">
        <v>3</v>
      </c>
      <c r="J340" s="150">
        <v>5</v>
      </c>
      <c r="K340" s="11">
        <v>4.0999999999999996</v>
      </c>
      <c r="L340" s="150">
        <v>5.28</v>
      </c>
      <c r="M340" s="150">
        <v>5.7</v>
      </c>
      <c r="N340" s="11">
        <v>4.0999999999999996</v>
      </c>
      <c r="O340" s="11">
        <v>4.99</v>
      </c>
      <c r="P340" s="150">
        <v>7.44</v>
      </c>
      <c r="Q340" s="11">
        <v>4.4000000000000004</v>
      </c>
      <c r="R340" s="11">
        <v>3.6</v>
      </c>
      <c r="S340" s="11">
        <v>3.75</v>
      </c>
      <c r="T340" s="150">
        <v>5.6</v>
      </c>
      <c r="U340" s="11">
        <v>3.9</v>
      </c>
      <c r="V340" s="11">
        <v>3.7</v>
      </c>
      <c r="W340" s="150">
        <v>4</v>
      </c>
      <c r="X340" s="11">
        <v>3.9300000000000006</v>
      </c>
      <c r="Y340" s="11">
        <v>4.21</v>
      </c>
      <c r="Z340" s="11">
        <v>3.95</v>
      </c>
      <c r="AA340" s="155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16</v>
      </c>
    </row>
    <row r="341" spans="1:65">
      <c r="A341" s="29"/>
      <c r="B341" s="19">
        <v>1</v>
      </c>
      <c r="C341" s="9">
        <v>4</v>
      </c>
      <c r="D341" s="11">
        <v>3.9300000000000006</v>
      </c>
      <c r="E341" s="11">
        <v>3.2</v>
      </c>
      <c r="F341" s="150">
        <v>5</v>
      </c>
      <c r="G341" s="150" t="s">
        <v>96</v>
      </c>
      <c r="H341" s="150">
        <v>5.3</v>
      </c>
      <c r="I341" s="150">
        <v>3</v>
      </c>
      <c r="J341" s="150">
        <v>4</v>
      </c>
      <c r="K341" s="11">
        <v>4.0999999999999996</v>
      </c>
      <c r="L341" s="150">
        <v>5.36</v>
      </c>
      <c r="M341" s="150">
        <v>5.5</v>
      </c>
      <c r="N341" s="11">
        <v>4.1100000000000003</v>
      </c>
      <c r="O341" s="11">
        <v>5.0199999999999996</v>
      </c>
      <c r="P341" s="150">
        <v>6.64</v>
      </c>
      <c r="Q341" s="11">
        <v>4.4000000000000004</v>
      </c>
      <c r="R341" s="11">
        <v>3.6</v>
      </c>
      <c r="S341" s="11">
        <v>3.9899999999999998</v>
      </c>
      <c r="T341" s="150">
        <v>5.6</v>
      </c>
      <c r="U341" s="11">
        <v>4.0999999999999996</v>
      </c>
      <c r="V341" s="11">
        <v>4.2</v>
      </c>
      <c r="W341" s="150">
        <v>3</v>
      </c>
      <c r="X341" s="11">
        <v>3.89</v>
      </c>
      <c r="Y341" s="11">
        <v>4.1900000000000004</v>
      </c>
      <c r="Z341" s="11">
        <v>3.8599999999999994</v>
      </c>
      <c r="AA341" s="155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4.0465384615384616</v>
      </c>
    </row>
    <row r="342" spans="1:65">
      <c r="A342" s="29"/>
      <c r="B342" s="19">
        <v>1</v>
      </c>
      <c r="C342" s="9">
        <v>5</v>
      </c>
      <c r="D342" s="11">
        <v>4.03</v>
      </c>
      <c r="E342" s="11">
        <v>3.4</v>
      </c>
      <c r="F342" s="150">
        <v>5</v>
      </c>
      <c r="G342" s="150" t="s">
        <v>96</v>
      </c>
      <c r="H342" s="150">
        <v>5.2</v>
      </c>
      <c r="I342" s="150">
        <v>3</v>
      </c>
      <c r="J342" s="150">
        <v>4</v>
      </c>
      <c r="K342" s="11">
        <v>4.0999999999999996</v>
      </c>
      <c r="L342" s="150">
        <v>5.03</v>
      </c>
      <c r="M342" s="150">
        <v>5.7</v>
      </c>
      <c r="N342" s="11">
        <v>4.01</v>
      </c>
      <c r="O342" s="11">
        <v>5.01</v>
      </c>
      <c r="P342" s="150">
        <v>7.07</v>
      </c>
      <c r="Q342" s="11">
        <v>4.2</v>
      </c>
      <c r="R342" s="11">
        <v>3.8</v>
      </c>
      <c r="S342" s="11">
        <v>3.9899999999999998</v>
      </c>
      <c r="T342" s="150">
        <v>5.8</v>
      </c>
      <c r="U342" s="11">
        <v>3.9</v>
      </c>
      <c r="V342" s="11">
        <v>4.0999999999999996</v>
      </c>
      <c r="W342" s="150">
        <v>4</v>
      </c>
      <c r="X342" s="11">
        <v>3.9899999999999998</v>
      </c>
      <c r="Y342" s="11">
        <v>4.1100000000000003</v>
      </c>
      <c r="Z342" s="11">
        <v>3.9399999999999995</v>
      </c>
      <c r="AA342" s="155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7">
        <v>92</v>
      </c>
    </row>
    <row r="343" spans="1:65">
      <c r="A343" s="29"/>
      <c r="B343" s="19">
        <v>1</v>
      </c>
      <c r="C343" s="9">
        <v>6</v>
      </c>
      <c r="D343" s="11">
        <v>4.18</v>
      </c>
      <c r="E343" s="11">
        <v>3.2</v>
      </c>
      <c r="F343" s="150">
        <v>5</v>
      </c>
      <c r="G343" s="150" t="s">
        <v>96</v>
      </c>
      <c r="H343" s="150">
        <v>5.0999999999999996</v>
      </c>
      <c r="I343" s="150">
        <v>4</v>
      </c>
      <c r="J343" s="150">
        <v>4</v>
      </c>
      <c r="K343" s="11">
        <v>4.2</v>
      </c>
      <c r="L343" s="150">
        <v>5.27</v>
      </c>
      <c r="M343" s="150">
        <v>5.6</v>
      </c>
      <c r="N343" s="11">
        <v>3.98</v>
      </c>
      <c r="O343" s="151">
        <v>4.57</v>
      </c>
      <c r="P343" s="150">
        <v>6.08</v>
      </c>
      <c r="Q343" s="11">
        <v>4.2</v>
      </c>
      <c r="R343" s="11">
        <v>3.6</v>
      </c>
      <c r="S343" s="11">
        <v>3.84</v>
      </c>
      <c r="T343" s="150">
        <v>5.9</v>
      </c>
      <c r="U343" s="11">
        <v>4.0999999999999996</v>
      </c>
      <c r="V343" s="11">
        <v>3.8</v>
      </c>
      <c r="W343" s="150">
        <v>5</v>
      </c>
      <c r="X343" s="11">
        <v>3.82</v>
      </c>
      <c r="Y343" s="11">
        <v>4.2699999999999996</v>
      </c>
      <c r="Z343" s="11">
        <v>3.55</v>
      </c>
      <c r="AA343" s="155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20" t="s">
        <v>273</v>
      </c>
      <c r="C344" s="12"/>
      <c r="D344" s="22">
        <v>4.0666666666666664</v>
      </c>
      <c r="E344" s="22">
        <v>3.3333333333333326</v>
      </c>
      <c r="F344" s="22">
        <v>5</v>
      </c>
      <c r="G344" s="22" t="s">
        <v>690</v>
      </c>
      <c r="H344" s="22">
        <v>5.2833333333333341</v>
      </c>
      <c r="I344" s="22">
        <v>3.3333333333333335</v>
      </c>
      <c r="J344" s="22">
        <v>4.166666666666667</v>
      </c>
      <c r="K344" s="22">
        <v>4.083333333333333</v>
      </c>
      <c r="L344" s="22">
        <v>5.14</v>
      </c>
      <c r="M344" s="22">
        <v>5.6000000000000005</v>
      </c>
      <c r="N344" s="22">
        <v>4.03</v>
      </c>
      <c r="O344" s="22">
        <v>4.9116666666666662</v>
      </c>
      <c r="P344" s="22">
        <v>7.0949999999999998</v>
      </c>
      <c r="Q344" s="22">
        <v>4.2833333333333332</v>
      </c>
      <c r="R344" s="22">
        <v>3.7666666666666671</v>
      </c>
      <c r="S344" s="22">
        <v>3.9149999999999996</v>
      </c>
      <c r="T344" s="22">
        <v>5.7</v>
      </c>
      <c r="U344" s="22">
        <v>4.0166666666666666</v>
      </c>
      <c r="V344" s="22">
        <v>4.0666666666666673</v>
      </c>
      <c r="W344" s="22">
        <v>4</v>
      </c>
      <c r="X344" s="22">
        <v>3.9983333333333331</v>
      </c>
      <c r="Y344" s="22">
        <v>4.2150000000000007</v>
      </c>
      <c r="Z344" s="22">
        <v>3.8499999999999996</v>
      </c>
      <c r="AA344" s="155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29"/>
      <c r="B345" s="3" t="s">
        <v>274</v>
      </c>
      <c r="C345" s="28"/>
      <c r="D345" s="11">
        <v>4.0649999999999995</v>
      </c>
      <c r="E345" s="11">
        <v>3.4</v>
      </c>
      <c r="F345" s="11">
        <v>5</v>
      </c>
      <c r="G345" s="11" t="s">
        <v>690</v>
      </c>
      <c r="H345" s="11">
        <v>5.25</v>
      </c>
      <c r="I345" s="11">
        <v>3</v>
      </c>
      <c r="J345" s="11">
        <v>4</v>
      </c>
      <c r="K345" s="11">
        <v>4.0999999999999996</v>
      </c>
      <c r="L345" s="11">
        <v>5.1749999999999998</v>
      </c>
      <c r="M345" s="11">
        <v>5.6</v>
      </c>
      <c r="N345" s="11">
        <v>4.0199999999999996</v>
      </c>
      <c r="O345" s="11">
        <v>5</v>
      </c>
      <c r="P345" s="11">
        <v>7.2550000000000008</v>
      </c>
      <c r="Q345" s="11">
        <v>4.3000000000000007</v>
      </c>
      <c r="R345" s="11">
        <v>3.7</v>
      </c>
      <c r="S345" s="11">
        <v>3.9299999999999997</v>
      </c>
      <c r="T345" s="11">
        <v>5.65</v>
      </c>
      <c r="U345" s="11">
        <v>4</v>
      </c>
      <c r="V345" s="11">
        <v>4.1500000000000004</v>
      </c>
      <c r="W345" s="11">
        <v>4</v>
      </c>
      <c r="X345" s="11">
        <v>3.96</v>
      </c>
      <c r="Y345" s="11">
        <v>4.2</v>
      </c>
      <c r="Z345" s="11">
        <v>3.8999999999999995</v>
      </c>
      <c r="AA345" s="155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29"/>
      <c r="B346" s="3" t="s">
        <v>275</v>
      </c>
      <c r="C346" s="28"/>
      <c r="D346" s="23">
        <v>8.6409875978771172E-2</v>
      </c>
      <c r="E346" s="23">
        <v>0.10327955589886431</v>
      </c>
      <c r="F346" s="23">
        <v>0</v>
      </c>
      <c r="G346" s="23" t="s">
        <v>690</v>
      </c>
      <c r="H346" s="23">
        <v>0.18348478592697187</v>
      </c>
      <c r="I346" s="23">
        <v>0.51639777949432131</v>
      </c>
      <c r="J346" s="23">
        <v>0.40824829046386302</v>
      </c>
      <c r="K346" s="23">
        <v>9.8319208025017521E-2</v>
      </c>
      <c r="L346" s="23">
        <v>0.20149441679609878</v>
      </c>
      <c r="M346" s="23">
        <v>8.9442719099991672E-2</v>
      </c>
      <c r="N346" s="23">
        <v>6.4187226143524831E-2</v>
      </c>
      <c r="O346" s="23">
        <v>0.19239715867617854</v>
      </c>
      <c r="P346" s="23">
        <v>0.63911657778530517</v>
      </c>
      <c r="Q346" s="23">
        <v>0.13291601358251279</v>
      </c>
      <c r="R346" s="23">
        <v>0.19663841605003496</v>
      </c>
      <c r="S346" s="23">
        <v>0.11344602240713413</v>
      </c>
      <c r="T346" s="23">
        <v>0.12649110640673542</v>
      </c>
      <c r="U346" s="23">
        <v>0.13291601358251257</v>
      </c>
      <c r="V346" s="23">
        <v>0.26583202716502524</v>
      </c>
      <c r="W346" s="23">
        <v>0.63245553203367588</v>
      </c>
      <c r="X346" s="23">
        <v>0.15587388064286678</v>
      </c>
      <c r="Y346" s="23">
        <v>7.2594765651526019E-2</v>
      </c>
      <c r="Z346" s="23">
        <v>0.1745852227423616</v>
      </c>
      <c r="AA346" s="207"/>
      <c r="AB346" s="208"/>
      <c r="AC346" s="208"/>
      <c r="AD346" s="208"/>
      <c r="AE346" s="208"/>
      <c r="AF346" s="208"/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8"/>
      <c r="AT346" s="208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208"/>
      <c r="BJ346" s="208"/>
      <c r="BK346" s="208"/>
      <c r="BL346" s="208"/>
      <c r="BM346" s="56"/>
    </row>
    <row r="347" spans="1:65">
      <c r="A347" s="29"/>
      <c r="B347" s="3" t="s">
        <v>87</v>
      </c>
      <c r="C347" s="28"/>
      <c r="D347" s="13">
        <v>2.1248330158714225E-2</v>
      </c>
      <c r="E347" s="13">
        <v>3.09838667696593E-2</v>
      </c>
      <c r="F347" s="13">
        <v>0</v>
      </c>
      <c r="G347" s="13" t="s">
        <v>690</v>
      </c>
      <c r="H347" s="13">
        <v>3.4728981563464704E-2</v>
      </c>
      <c r="I347" s="13">
        <v>0.1549193338482964</v>
      </c>
      <c r="J347" s="13">
        <v>9.7979589711327114E-2</v>
      </c>
      <c r="K347" s="13">
        <v>2.4078173393881845E-2</v>
      </c>
      <c r="L347" s="13">
        <v>3.9201248403910274E-2</v>
      </c>
      <c r="M347" s="13">
        <v>1.5971914124998512E-2</v>
      </c>
      <c r="N347" s="13">
        <v>1.5927351400378369E-2</v>
      </c>
      <c r="O347" s="13">
        <v>3.9171460877403169E-2</v>
      </c>
      <c r="P347" s="13">
        <v>9.0079855924637797E-2</v>
      </c>
      <c r="Q347" s="13">
        <v>3.1030975933660575E-2</v>
      </c>
      <c r="R347" s="13">
        <v>5.2204889216823432E-2</v>
      </c>
      <c r="S347" s="13">
        <v>2.8977272645500419E-2</v>
      </c>
      <c r="T347" s="13">
        <v>2.2191422176620249E-2</v>
      </c>
      <c r="U347" s="13">
        <v>3.3091123713488609E-2</v>
      </c>
      <c r="V347" s="13">
        <v>6.5368531270088168E-2</v>
      </c>
      <c r="W347" s="13">
        <v>0.15811388300841897</v>
      </c>
      <c r="X347" s="13">
        <v>3.8984713791463142E-2</v>
      </c>
      <c r="Y347" s="13">
        <v>1.7222957449946858E-2</v>
      </c>
      <c r="Z347" s="13">
        <v>4.5346811101912111E-2</v>
      </c>
      <c r="AA347" s="155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276</v>
      </c>
      <c r="C348" s="28"/>
      <c r="D348" s="13">
        <v>4.9741786268731047E-3</v>
      </c>
      <c r="E348" s="13">
        <v>-0.17625067325666144</v>
      </c>
      <c r="F348" s="13">
        <v>0.23562399011500812</v>
      </c>
      <c r="G348" s="13" t="s">
        <v>690</v>
      </c>
      <c r="H348" s="13">
        <v>0.30564268288819196</v>
      </c>
      <c r="I348" s="13">
        <v>-0.17625067325666122</v>
      </c>
      <c r="J348" s="13">
        <v>2.9686658429173507E-2</v>
      </c>
      <c r="K348" s="13">
        <v>9.0929252605898014E-3</v>
      </c>
      <c r="L348" s="13">
        <v>0.27022146183822815</v>
      </c>
      <c r="M348" s="13">
        <v>0.3838988689288092</v>
      </c>
      <c r="N348" s="13">
        <v>-4.0870639673034059E-3</v>
      </c>
      <c r="O348" s="13">
        <v>0.21379463295630941</v>
      </c>
      <c r="P348" s="13">
        <v>0.75335044197319645</v>
      </c>
      <c r="Q348" s="13">
        <v>5.8517884865190162E-2</v>
      </c>
      <c r="R348" s="13">
        <v>-6.9163260780027214E-2</v>
      </c>
      <c r="S348" s="13">
        <v>-3.2506415739948835E-2</v>
      </c>
      <c r="T348" s="13">
        <v>0.40861134873110916</v>
      </c>
      <c r="U348" s="13">
        <v>-7.3820612742768743E-3</v>
      </c>
      <c r="V348" s="13">
        <v>4.9741786268733268E-3</v>
      </c>
      <c r="W348" s="13">
        <v>-1.1500807907993571E-2</v>
      </c>
      <c r="X348" s="13">
        <v>-1.1912682571365241E-2</v>
      </c>
      <c r="Y348" s="13">
        <v>4.1631023666951927E-2</v>
      </c>
      <c r="Z348" s="13">
        <v>-4.8569527611443841E-2</v>
      </c>
      <c r="AA348" s="155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277</v>
      </c>
      <c r="C349" s="46"/>
      <c r="D349" s="44">
        <v>0.05</v>
      </c>
      <c r="E349" s="44">
        <v>2.17</v>
      </c>
      <c r="F349" s="44" t="s">
        <v>278</v>
      </c>
      <c r="G349" s="44">
        <v>2.65</v>
      </c>
      <c r="H349" s="44">
        <v>3.47</v>
      </c>
      <c r="I349" s="44" t="s">
        <v>278</v>
      </c>
      <c r="J349" s="44" t="s">
        <v>278</v>
      </c>
      <c r="K349" s="44">
        <v>0</v>
      </c>
      <c r="L349" s="44">
        <v>3.05</v>
      </c>
      <c r="M349" s="44">
        <v>4.38</v>
      </c>
      <c r="N349" s="44">
        <v>0.15</v>
      </c>
      <c r="O349" s="44">
        <v>2.39</v>
      </c>
      <c r="P349" s="44">
        <v>8.6999999999999993</v>
      </c>
      <c r="Q349" s="44">
        <v>0.57999999999999996</v>
      </c>
      <c r="R349" s="44">
        <v>0.92</v>
      </c>
      <c r="S349" s="44">
        <v>0.49</v>
      </c>
      <c r="T349" s="44">
        <v>4.67</v>
      </c>
      <c r="U349" s="44">
        <v>0.19</v>
      </c>
      <c r="V349" s="44">
        <v>0.05</v>
      </c>
      <c r="W349" s="44" t="s">
        <v>278</v>
      </c>
      <c r="X349" s="44">
        <v>0.25</v>
      </c>
      <c r="Y349" s="44">
        <v>0.38</v>
      </c>
      <c r="Z349" s="44">
        <v>0.67</v>
      </c>
      <c r="AA349" s="155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 t="s">
        <v>339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BM350" s="55"/>
    </row>
    <row r="351" spans="1:65">
      <c r="BM351" s="55"/>
    </row>
    <row r="352" spans="1:65" ht="15">
      <c r="B352" s="8" t="s">
        <v>579</v>
      </c>
      <c r="BM352" s="27" t="s">
        <v>67</v>
      </c>
    </row>
    <row r="353" spans="1:65" ht="15">
      <c r="A353" s="24" t="s">
        <v>5</v>
      </c>
      <c r="B353" s="18" t="s">
        <v>111</v>
      </c>
      <c r="C353" s="15" t="s">
        <v>112</v>
      </c>
      <c r="D353" s="16" t="s">
        <v>231</v>
      </c>
      <c r="E353" s="17" t="s">
        <v>231</v>
      </c>
      <c r="F353" s="17" t="s">
        <v>231</v>
      </c>
      <c r="G353" s="17" t="s">
        <v>231</v>
      </c>
      <c r="H353" s="17" t="s">
        <v>231</v>
      </c>
      <c r="I353" s="17" t="s">
        <v>231</v>
      </c>
      <c r="J353" s="17" t="s">
        <v>231</v>
      </c>
      <c r="K353" s="17" t="s">
        <v>231</v>
      </c>
      <c r="L353" s="15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</v>
      </c>
    </row>
    <row r="354" spans="1:65">
      <c r="A354" s="29"/>
      <c r="B354" s="19" t="s">
        <v>232</v>
      </c>
      <c r="C354" s="9" t="s">
        <v>232</v>
      </c>
      <c r="D354" s="153" t="s">
        <v>235</v>
      </c>
      <c r="E354" s="154" t="s">
        <v>240</v>
      </c>
      <c r="F354" s="154" t="s">
        <v>241</v>
      </c>
      <c r="G354" s="154" t="s">
        <v>243</v>
      </c>
      <c r="H354" s="154" t="s">
        <v>245</v>
      </c>
      <c r="I354" s="154" t="s">
        <v>247</v>
      </c>
      <c r="J354" s="154" t="s">
        <v>249</v>
      </c>
      <c r="K354" s="154" t="s">
        <v>252</v>
      </c>
      <c r="L354" s="15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 t="s">
        <v>3</v>
      </c>
    </row>
    <row r="355" spans="1:65">
      <c r="A355" s="29"/>
      <c r="B355" s="19"/>
      <c r="C355" s="9"/>
      <c r="D355" s="10" t="s">
        <v>280</v>
      </c>
      <c r="E355" s="11" t="s">
        <v>280</v>
      </c>
      <c r="F355" s="11" t="s">
        <v>280</v>
      </c>
      <c r="G355" s="11" t="s">
        <v>280</v>
      </c>
      <c r="H355" s="11" t="s">
        <v>280</v>
      </c>
      <c r="I355" s="11" t="s">
        <v>280</v>
      </c>
      <c r="J355" s="11" t="s">
        <v>283</v>
      </c>
      <c r="K355" s="11" t="s">
        <v>280</v>
      </c>
      <c r="L355" s="15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2</v>
      </c>
    </row>
    <row r="356" spans="1:65">
      <c r="A356" s="29"/>
      <c r="B356" s="19"/>
      <c r="C356" s="9"/>
      <c r="D356" s="25" t="s">
        <v>325</v>
      </c>
      <c r="E356" s="25" t="s">
        <v>117</v>
      </c>
      <c r="F356" s="25" t="s">
        <v>269</v>
      </c>
      <c r="G356" s="25" t="s">
        <v>324</v>
      </c>
      <c r="H356" s="25" t="s">
        <v>117</v>
      </c>
      <c r="I356" s="25" t="s">
        <v>326</v>
      </c>
      <c r="J356" s="25" t="s">
        <v>324</v>
      </c>
      <c r="K356" s="25" t="s">
        <v>328</v>
      </c>
      <c r="L356" s="15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2</v>
      </c>
    </row>
    <row r="357" spans="1:65">
      <c r="A357" s="29"/>
      <c r="B357" s="18">
        <v>1</v>
      </c>
      <c r="C357" s="14">
        <v>1</v>
      </c>
      <c r="D357" s="21">
        <v>3.45</v>
      </c>
      <c r="E357" s="21">
        <v>2.9</v>
      </c>
      <c r="F357" s="21">
        <v>2.81</v>
      </c>
      <c r="G357" s="21">
        <v>3.2429999999999999</v>
      </c>
      <c r="H357" s="21">
        <v>3.23</v>
      </c>
      <c r="I357" s="21">
        <v>2.86</v>
      </c>
      <c r="J357" s="21">
        <v>3.8</v>
      </c>
      <c r="K357" s="21">
        <v>3.02</v>
      </c>
      <c r="L357" s="15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1</v>
      </c>
    </row>
    <row r="358" spans="1:65">
      <c r="A358" s="29"/>
      <c r="B358" s="19">
        <v>1</v>
      </c>
      <c r="C358" s="9">
        <v>2</v>
      </c>
      <c r="D358" s="11">
        <v>3.46</v>
      </c>
      <c r="E358" s="11">
        <v>2.9</v>
      </c>
      <c r="F358" s="11">
        <v>2.8499999999999996</v>
      </c>
      <c r="G358" s="11">
        <v>3.2770000000000001</v>
      </c>
      <c r="H358" s="11">
        <v>3.18</v>
      </c>
      <c r="I358" s="11">
        <v>2.76</v>
      </c>
      <c r="J358" s="11">
        <v>3.5</v>
      </c>
      <c r="K358" s="11">
        <v>3.03</v>
      </c>
      <c r="L358" s="15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7">
        <v>33</v>
      </c>
    </row>
    <row r="359" spans="1:65">
      <c r="A359" s="29"/>
      <c r="B359" s="19">
        <v>1</v>
      </c>
      <c r="C359" s="9">
        <v>3</v>
      </c>
      <c r="D359" s="11">
        <v>3.45</v>
      </c>
      <c r="E359" s="11">
        <v>2.5</v>
      </c>
      <c r="F359" s="11">
        <v>2.64</v>
      </c>
      <c r="G359" s="11">
        <v>3.2410000000000001</v>
      </c>
      <c r="H359" s="11">
        <v>3.22</v>
      </c>
      <c r="I359" s="11">
        <v>2.92</v>
      </c>
      <c r="J359" s="11">
        <v>3.5</v>
      </c>
      <c r="K359" s="11">
        <v>2.78</v>
      </c>
      <c r="L359" s="15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7">
        <v>16</v>
      </c>
    </row>
    <row r="360" spans="1:65">
      <c r="A360" s="29"/>
      <c r="B360" s="19">
        <v>1</v>
      </c>
      <c r="C360" s="9">
        <v>4</v>
      </c>
      <c r="D360" s="11">
        <v>3.4</v>
      </c>
      <c r="E360" s="11">
        <v>2.9</v>
      </c>
      <c r="F360" s="11">
        <v>2.58</v>
      </c>
      <c r="G360" s="11">
        <v>3.1960000000000002</v>
      </c>
      <c r="H360" s="11">
        <v>3.34</v>
      </c>
      <c r="I360" s="11">
        <v>2.89</v>
      </c>
      <c r="J360" s="11">
        <v>3.4</v>
      </c>
      <c r="K360" s="11">
        <v>2.86</v>
      </c>
      <c r="L360" s="15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7">
        <v>3.0777916666666671</v>
      </c>
    </row>
    <row r="361" spans="1:65">
      <c r="A361" s="29"/>
      <c r="B361" s="19">
        <v>1</v>
      </c>
      <c r="C361" s="9">
        <v>5</v>
      </c>
      <c r="D361" s="11">
        <v>3.39</v>
      </c>
      <c r="E361" s="11">
        <v>2.5</v>
      </c>
      <c r="F361" s="11">
        <v>2.7800000000000002</v>
      </c>
      <c r="G361" s="11">
        <v>3.2949999999999999</v>
      </c>
      <c r="H361" s="11">
        <v>3.3</v>
      </c>
      <c r="I361" s="11">
        <v>2.72</v>
      </c>
      <c r="J361" s="11">
        <v>3.5</v>
      </c>
      <c r="K361" s="11">
        <v>2.92</v>
      </c>
      <c r="L361" s="15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7">
        <v>93</v>
      </c>
    </row>
    <row r="362" spans="1:65">
      <c r="A362" s="29"/>
      <c r="B362" s="19">
        <v>1</v>
      </c>
      <c r="C362" s="9">
        <v>6</v>
      </c>
      <c r="D362" s="11">
        <v>3.36</v>
      </c>
      <c r="E362" s="11">
        <v>3</v>
      </c>
      <c r="F362" s="11">
        <v>2.66</v>
      </c>
      <c r="G362" s="11">
        <v>3.3319999999999999</v>
      </c>
      <c r="H362" s="11">
        <v>3.18</v>
      </c>
      <c r="I362" s="11">
        <v>2.84</v>
      </c>
      <c r="J362" s="11">
        <v>3.1</v>
      </c>
      <c r="K362" s="11">
        <v>2.77</v>
      </c>
      <c r="L362" s="15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20" t="s">
        <v>273</v>
      </c>
      <c r="C363" s="12"/>
      <c r="D363" s="22">
        <v>3.418333333333333</v>
      </c>
      <c r="E363" s="22">
        <v>2.7833333333333337</v>
      </c>
      <c r="F363" s="22">
        <v>2.72</v>
      </c>
      <c r="G363" s="22">
        <v>3.2639999999999998</v>
      </c>
      <c r="H363" s="22">
        <v>3.2416666666666667</v>
      </c>
      <c r="I363" s="22">
        <v>2.831666666666667</v>
      </c>
      <c r="J363" s="22">
        <v>3.4666666666666672</v>
      </c>
      <c r="K363" s="22">
        <v>2.8966666666666665</v>
      </c>
      <c r="L363" s="15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29"/>
      <c r="B364" s="3" t="s">
        <v>274</v>
      </c>
      <c r="C364" s="28"/>
      <c r="D364" s="11">
        <v>3.4249999999999998</v>
      </c>
      <c r="E364" s="11">
        <v>2.9</v>
      </c>
      <c r="F364" s="11">
        <v>2.72</v>
      </c>
      <c r="G364" s="11">
        <v>3.26</v>
      </c>
      <c r="H364" s="11">
        <v>3.2250000000000001</v>
      </c>
      <c r="I364" s="11">
        <v>2.8499999999999996</v>
      </c>
      <c r="J364" s="11">
        <v>3.5</v>
      </c>
      <c r="K364" s="11">
        <v>2.8899999999999997</v>
      </c>
      <c r="L364" s="15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29"/>
      <c r="B365" s="3" t="s">
        <v>275</v>
      </c>
      <c r="C365" s="28"/>
      <c r="D365" s="23">
        <v>4.0702170294305846E-2</v>
      </c>
      <c r="E365" s="23">
        <v>0.22286019533929036</v>
      </c>
      <c r="F365" s="23">
        <v>0.10788883167408932</v>
      </c>
      <c r="G365" s="23">
        <v>4.7640319058545259E-2</v>
      </c>
      <c r="H365" s="23">
        <v>6.5243135015621734E-2</v>
      </c>
      <c r="I365" s="23">
        <v>7.7049767466661853E-2</v>
      </c>
      <c r="J365" s="23">
        <v>0.22509257354845502</v>
      </c>
      <c r="K365" s="23">
        <v>0.1136075114887509</v>
      </c>
      <c r="L365" s="15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29"/>
      <c r="B366" s="3" t="s">
        <v>87</v>
      </c>
      <c r="C366" s="28"/>
      <c r="D366" s="13">
        <v>1.1907022026613121E-2</v>
      </c>
      <c r="E366" s="13">
        <v>8.0069531259625265E-2</v>
      </c>
      <c r="F366" s="13">
        <v>3.9665011644885777E-2</v>
      </c>
      <c r="G366" s="13">
        <v>1.4595685986073916E-2</v>
      </c>
      <c r="H366" s="13">
        <v>2.0126416971400021E-2</v>
      </c>
      <c r="I366" s="13">
        <v>2.7210041483223722E-2</v>
      </c>
      <c r="J366" s="13">
        <v>6.4930550062054324E-2</v>
      </c>
      <c r="K366" s="13">
        <v>3.9220084518556124E-2</v>
      </c>
      <c r="L366" s="15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29"/>
      <c r="B367" s="3" t="s">
        <v>276</v>
      </c>
      <c r="C367" s="28"/>
      <c r="D367" s="13">
        <v>0.11064480755953232</v>
      </c>
      <c r="E367" s="13">
        <v>-9.5671950938849615E-2</v>
      </c>
      <c r="F367" s="13">
        <v>-0.1162494754085045</v>
      </c>
      <c r="G367" s="13">
        <v>6.050062950979429E-2</v>
      </c>
      <c r="H367" s="13">
        <v>5.3244344565231971E-2</v>
      </c>
      <c r="I367" s="13">
        <v>-7.9968050685691905E-2</v>
      </c>
      <c r="J367" s="13">
        <v>0.12634870781269036</v>
      </c>
      <c r="K367" s="13">
        <v>-5.8849012414204149E-2</v>
      </c>
      <c r="L367" s="15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29"/>
      <c r="B368" s="45" t="s">
        <v>277</v>
      </c>
      <c r="C368" s="46"/>
      <c r="D368" s="44">
        <v>0.9</v>
      </c>
      <c r="E368" s="44">
        <v>0.74</v>
      </c>
      <c r="F368" s="44">
        <v>0.9</v>
      </c>
      <c r="G368" s="44">
        <v>0.5</v>
      </c>
      <c r="H368" s="44">
        <v>0.44</v>
      </c>
      <c r="I368" s="44">
        <v>0.61</v>
      </c>
      <c r="J368" s="44">
        <v>1.02</v>
      </c>
      <c r="K368" s="44">
        <v>0.44</v>
      </c>
      <c r="L368" s="15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B369" s="30"/>
      <c r="C369" s="20"/>
      <c r="D369" s="20"/>
      <c r="E369" s="20"/>
      <c r="F369" s="20"/>
      <c r="G369" s="20"/>
      <c r="H369" s="20"/>
      <c r="I369" s="20"/>
      <c r="J369" s="20"/>
      <c r="K369" s="20"/>
      <c r="BM369" s="55"/>
    </row>
    <row r="370" spans="1:65" ht="15">
      <c r="B370" s="8" t="s">
        <v>580</v>
      </c>
      <c r="BM370" s="27" t="s">
        <v>67</v>
      </c>
    </row>
    <row r="371" spans="1:65" ht="15">
      <c r="A371" s="24" t="s">
        <v>82</v>
      </c>
      <c r="B371" s="18" t="s">
        <v>111</v>
      </c>
      <c r="C371" s="15" t="s">
        <v>112</v>
      </c>
      <c r="D371" s="16" t="s">
        <v>231</v>
      </c>
      <c r="E371" s="17" t="s">
        <v>231</v>
      </c>
      <c r="F371" s="17" t="s">
        <v>231</v>
      </c>
      <c r="G371" s="17" t="s">
        <v>231</v>
      </c>
      <c r="H371" s="17" t="s">
        <v>231</v>
      </c>
      <c r="I371" s="17" t="s">
        <v>231</v>
      </c>
      <c r="J371" s="17" t="s">
        <v>231</v>
      </c>
      <c r="K371" s="17" t="s">
        <v>231</v>
      </c>
      <c r="L371" s="17" t="s">
        <v>231</v>
      </c>
      <c r="M371" s="17" t="s">
        <v>231</v>
      </c>
      <c r="N371" s="17" t="s">
        <v>231</v>
      </c>
      <c r="O371" s="15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1</v>
      </c>
    </row>
    <row r="372" spans="1:65">
      <c r="A372" s="29"/>
      <c r="B372" s="19" t="s">
        <v>232</v>
      </c>
      <c r="C372" s="9" t="s">
        <v>232</v>
      </c>
      <c r="D372" s="153" t="s">
        <v>234</v>
      </c>
      <c r="E372" s="154" t="s">
        <v>237</v>
      </c>
      <c r="F372" s="154" t="s">
        <v>240</v>
      </c>
      <c r="G372" s="154" t="s">
        <v>242</v>
      </c>
      <c r="H372" s="154" t="s">
        <v>243</v>
      </c>
      <c r="I372" s="154" t="s">
        <v>249</v>
      </c>
      <c r="J372" s="154" t="s">
        <v>251</v>
      </c>
      <c r="K372" s="154" t="s">
        <v>253</v>
      </c>
      <c r="L372" s="154" t="s">
        <v>262</v>
      </c>
      <c r="M372" s="154" t="s">
        <v>263</v>
      </c>
      <c r="N372" s="154" t="s">
        <v>264</v>
      </c>
      <c r="O372" s="155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 t="s">
        <v>3</v>
      </c>
    </row>
    <row r="373" spans="1:65">
      <c r="A373" s="29"/>
      <c r="B373" s="19"/>
      <c r="C373" s="9"/>
      <c r="D373" s="10" t="s">
        <v>280</v>
      </c>
      <c r="E373" s="11" t="s">
        <v>283</v>
      </c>
      <c r="F373" s="11" t="s">
        <v>280</v>
      </c>
      <c r="G373" s="11" t="s">
        <v>283</v>
      </c>
      <c r="H373" s="11" t="s">
        <v>280</v>
      </c>
      <c r="I373" s="11" t="s">
        <v>283</v>
      </c>
      <c r="J373" s="11" t="s">
        <v>280</v>
      </c>
      <c r="K373" s="11" t="s">
        <v>280</v>
      </c>
      <c r="L373" s="11" t="s">
        <v>280</v>
      </c>
      <c r="M373" s="11" t="s">
        <v>283</v>
      </c>
      <c r="N373" s="11" t="s">
        <v>280</v>
      </c>
      <c r="O373" s="155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2</v>
      </c>
    </row>
    <row r="374" spans="1:65">
      <c r="A374" s="29"/>
      <c r="B374" s="19"/>
      <c r="C374" s="9"/>
      <c r="D374" s="25" t="s">
        <v>324</v>
      </c>
      <c r="E374" s="25" t="s">
        <v>326</v>
      </c>
      <c r="F374" s="25" t="s">
        <v>117</v>
      </c>
      <c r="G374" s="25" t="s">
        <v>326</v>
      </c>
      <c r="H374" s="25" t="s">
        <v>324</v>
      </c>
      <c r="I374" s="25" t="s">
        <v>324</v>
      </c>
      <c r="J374" s="25" t="s">
        <v>326</v>
      </c>
      <c r="K374" s="25" t="s">
        <v>324</v>
      </c>
      <c r="L374" s="25" t="s">
        <v>324</v>
      </c>
      <c r="M374" s="25" t="s">
        <v>324</v>
      </c>
      <c r="N374" s="25" t="s">
        <v>324</v>
      </c>
      <c r="O374" s="15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2</v>
      </c>
    </row>
    <row r="375" spans="1:65">
      <c r="A375" s="29"/>
      <c r="B375" s="18">
        <v>1</v>
      </c>
      <c r="C375" s="14">
        <v>1</v>
      </c>
      <c r="D375" s="21">
        <v>0.05</v>
      </c>
      <c r="E375" s="21" t="s">
        <v>106</v>
      </c>
      <c r="F375" s="21" t="s">
        <v>106</v>
      </c>
      <c r="G375" s="21" t="s">
        <v>106</v>
      </c>
      <c r="H375" s="21" t="s">
        <v>211</v>
      </c>
      <c r="I375" s="21" t="s">
        <v>106</v>
      </c>
      <c r="J375" s="21" t="s">
        <v>106</v>
      </c>
      <c r="K375" s="21">
        <v>0.05</v>
      </c>
      <c r="L375" s="21" t="s">
        <v>211</v>
      </c>
      <c r="M375" s="21">
        <v>7.0000000000000007E-2</v>
      </c>
      <c r="N375" s="21" t="s">
        <v>211</v>
      </c>
      <c r="O375" s="155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7">
        <v>1</v>
      </c>
    </row>
    <row r="376" spans="1:65">
      <c r="A376" s="29"/>
      <c r="B376" s="19">
        <v>1</v>
      </c>
      <c r="C376" s="9">
        <v>2</v>
      </c>
      <c r="D376" s="11">
        <v>0.06</v>
      </c>
      <c r="E376" s="11" t="s">
        <v>106</v>
      </c>
      <c r="F376" s="11" t="s">
        <v>106</v>
      </c>
      <c r="G376" s="11" t="s">
        <v>106</v>
      </c>
      <c r="H376" s="11" t="s">
        <v>211</v>
      </c>
      <c r="I376" s="11" t="s">
        <v>106</v>
      </c>
      <c r="J376" s="11" t="s">
        <v>106</v>
      </c>
      <c r="K376" s="11">
        <v>0.05</v>
      </c>
      <c r="L376" s="11" t="s">
        <v>211</v>
      </c>
      <c r="M376" s="11">
        <v>7.0000000000000007E-2</v>
      </c>
      <c r="N376" s="11" t="s">
        <v>211</v>
      </c>
      <c r="O376" s="155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7">
        <v>34</v>
      </c>
    </row>
    <row r="377" spans="1:65">
      <c r="A377" s="29"/>
      <c r="B377" s="19">
        <v>1</v>
      </c>
      <c r="C377" s="9">
        <v>3</v>
      </c>
      <c r="D377" s="11">
        <v>0.06</v>
      </c>
      <c r="E377" s="11" t="s">
        <v>106</v>
      </c>
      <c r="F377" s="11" t="s">
        <v>106</v>
      </c>
      <c r="G377" s="11" t="s">
        <v>106</v>
      </c>
      <c r="H377" s="11" t="s">
        <v>211</v>
      </c>
      <c r="I377" s="11" t="s">
        <v>106</v>
      </c>
      <c r="J377" s="11" t="s">
        <v>106</v>
      </c>
      <c r="K377" s="151">
        <v>0.08</v>
      </c>
      <c r="L377" s="11" t="s">
        <v>211</v>
      </c>
      <c r="M377" s="11">
        <v>7.0000000000000007E-2</v>
      </c>
      <c r="N377" s="11">
        <v>0.05</v>
      </c>
      <c r="O377" s="15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7">
        <v>16</v>
      </c>
    </row>
    <row r="378" spans="1:65">
      <c r="A378" s="29"/>
      <c r="B378" s="19">
        <v>1</v>
      </c>
      <c r="C378" s="9">
        <v>4</v>
      </c>
      <c r="D378" s="11">
        <v>0.05</v>
      </c>
      <c r="E378" s="11" t="s">
        <v>106</v>
      </c>
      <c r="F378" s="11" t="s">
        <v>106</v>
      </c>
      <c r="G378" s="11" t="s">
        <v>106</v>
      </c>
      <c r="H378" s="11" t="s">
        <v>211</v>
      </c>
      <c r="I378" s="11" t="s">
        <v>106</v>
      </c>
      <c r="J378" s="11" t="s">
        <v>106</v>
      </c>
      <c r="K378" s="11">
        <v>0.05</v>
      </c>
      <c r="L378" s="11" t="s">
        <v>211</v>
      </c>
      <c r="M378" s="11">
        <v>0.06</v>
      </c>
      <c r="N378" s="11">
        <v>0.05</v>
      </c>
      <c r="O378" s="155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7" t="s">
        <v>106</v>
      </c>
    </row>
    <row r="379" spans="1:65">
      <c r="A379" s="29"/>
      <c r="B379" s="19">
        <v>1</v>
      </c>
      <c r="C379" s="9">
        <v>5</v>
      </c>
      <c r="D379" s="11">
        <v>0.06</v>
      </c>
      <c r="E379" s="11" t="s">
        <v>106</v>
      </c>
      <c r="F379" s="11" t="s">
        <v>106</v>
      </c>
      <c r="G379" s="11" t="s">
        <v>106</v>
      </c>
      <c r="H379" s="11" t="s">
        <v>211</v>
      </c>
      <c r="I379" s="11" t="s">
        <v>106</v>
      </c>
      <c r="J379" s="11" t="s">
        <v>106</v>
      </c>
      <c r="K379" s="11">
        <v>0.05</v>
      </c>
      <c r="L379" s="11" t="s">
        <v>211</v>
      </c>
      <c r="M379" s="11">
        <v>7.0000000000000007E-2</v>
      </c>
      <c r="N379" s="11">
        <v>0.05</v>
      </c>
      <c r="O379" s="155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7">
        <v>94</v>
      </c>
    </row>
    <row r="380" spans="1:65">
      <c r="A380" s="29"/>
      <c r="B380" s="19">
        <v>1</v>
      </c>
      <c r="C380" s="9">
        <v>6</v>
      </c>
      <c r="D380" s="11">
        <v>0.06</v>
      </c>
      <c r="E380" s="11" t="s">
        <v>106</v>
      </c>
      <c r="F380" s="11" t="s">
        <v>106</v>
      </c>
      <c r="G380" s="11" t="s">
        <v>106</v>
      </c>
      <c r="H380" s="11" t="s">
        <v>211</v>
      </c>
      <c r="I380" s="11" t="s">
        <v>106</v>
      </c>
      <c r="J380" s="11" t="s">
        <v>106</v>
      </c>
      <c r="K380" s="11">
        <v>0.05</v>
      </c>
      <c r="L380" s="11" t="s">
        <v>211</v>
      </c>
      <c r="M380" s="11">
        <v>0.08</v>
      </c>
      <c r="N380" s="11">
        <v>0.05</v>
      </c>
      <c r="O380" s="155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20" t="s">
        <v>273</v>
      </c>
      <c r="C381" s="12"/>
      <c r="D381" s="22">
        <v>5.6666666666666664E-2</v>
      </c>
      <c r="E381" s="22" t="s">
        <v>690</v>
      </c>
      <c r="F381" s="22" t="s">
        <v>690</v>
      </c>
      <c r="G381" s="22" t="s">
        <v>690</v>
      </c>
      <c r="H381" s="22" t="s">
        <v>690</v>
      </c>
      <c r="I381" s="22" t="s">
        <v>690</v>
      </c>
      <c r="J381" s="22" t="s">
        <v>690</v>
      </c>
      <c r="K381" s="22">
        <v>5.4999999999999993E-2</v>
      </c>
      <c r="L381" s="22" t="s">
        <v>690</v>
      </c>
      <c r="M381" s="22">
        <v>7.0000000000000007E-2</v>
      </c>
      <c r="N381" s="22">
        <v>0.05</v>
      </c>
      <c r="O381" s="155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29"/>
      <c r="B382" s="3" t="s">
        <v>274</v>
      </c>
      <c r="C382" s="28"/>
      <c r="D382" s="11">
        <v>0.06</v>
      </c>
      <c r="E382" s="11" t="s">
        <v>690</v>
      </c>
      <c r="F382" s="11" t="s">
        <v>690</v>
      </c>
      <c r="G382" s="11" t="s">
        <v>690</v>
      </c>
      <c r="H382" s="11" t="s">
        <v>690</v>
      </c>
      <c r="I382" s="11" t="s">
        <v>690</v>
      </c>
      <c r="J382" s="11" t="s">
        <v>690</v>
      </c>
      <c r="K382" s="11">
        <v>0.05</v>
      </c>
      <c r="L382" s="11" t="s">
        <v>690</v>
      </c>
      <c r="M382" s="11">
        <v>7.0000000000000007E-2</v>
      </c>
      <c r="N382" s="11">
        <v>0.05</v>
      </c>
      <c r="O382" s="155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29"/>
      <c r="B383" s="3" t="s">
        <v>275</v>
      </c>
      <c r="C383" s="28"/>
      <c r="D383" s="23">
        <v>5.1639777949432208E-3</v>
      </c>
      <c r="E383" s="23" t="s">
        <v>690</v>
      </c>
      <c r="F383" s="23" t="s">
        <v>690</v>
      </c>
      <c r="G383" s="23" t="s">
        <v>690</v>
      </c>
      <c r="H383" s="23" t="s">
        <v>690</v>
      </c>
      <c r="I383" s="23" t="s">
        <v>690</v>
      </c>
      <c r="J383" s="23" t="s">
        <v>690</v>
      </c>
      <c r="K383" s="23">
        <v>1.2247448713915924E-2</v>
      </c>
      <c r="L383" s="23" t="s">
        <v>690</v>
      </c>
      <c r="M383" s="23">
        <v>6.3245553203367597E-3</v>
      </c>
      <c r="N383" s="23">
        <v>0</v>
      </c>
      <c r="O383" s="155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29"/>
      <c r="B384" s="3" t="s">
        <v>87</v>
      </c>
      <c r="C384" s="28"/>
      <c r="D384" s="13">
        <v>9.1129019910762721E-2</v>
      </c>
      <c r="E384" s="13" t="s">
        <v>690</v>
      </c>
      <c r="F384" s="13" t="s">
        <v>690</v>
      </c>
      <c r="G384" s="13" t="s">
        <v>690</v>
      </c>
      <c r="H384" s="13" t="s">
        <v>690</v>
      </c>
      <c r="I384" s="13" t="s">
        <v>690</v>
      </c>
      <c r="J384" s="13" t="s">
        <v>690</v>
      </c>
      <c r="K384" s="13">
        <v>0.22268088570756228</v>
      </c>
      <c r="L384" s="13" t="s">
        <v>690</v>
      </c>
      <c r="M384" s="13">
        <v>9.0350790290525132E-2</v>
      </c>
      <c r="N384" s="13">
        <v>0</v>
      </c>
      <c r="O384" s="15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29"/>
      <c r="B385" s="3" t="s">
        <v>276</v>
      </c>
      <c r="C385" s="28"/>
      <c r="D385" s="13" t="s">
        <v>690</v>
      </c>
      <c r="E385" s="13" t="s">
        <v>690</v>
      </c>
      <c r="F385" s="13" t="s">
        <v>690</v>
      </c>
      <c r="G385" s="13" t="s">
        <v>690</v>
      </c>
      <c r="H385" s="13" t="s">
        <v>690</v>
      </c>
      <c r="I385" s="13" t="s">
        <v>690</v>
      </c>
      <c r="J385" s="13" t="s">
        <v>690</v>
      </c>
      <c r="K385" s="13" t="s">
        <v>690</v>
      </c>
      <c r="L385" s="13" t="s">
        <v>690</v>
      </c>
      <c r="M385" s="13" t="s">
        <v>690</v>
      </c>
      <c r="N385" s="13" t="s">
        <v>690</v>
      </c>
      <c r="O385" s="155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29"/>
      <c r="B386" s="45" t="s">
        <v>277</v>
      </c>
      <c r="C386" s="46"/>
      <c r="D386" s="44">
        <v>0.9</v>
      </c>
      <c r="E386" s="44">
        <v>0</v>
      </c>
      <c r="F386" s="44">
        <v>0</v>
      </c>
      <c r="G386" s="44">
        <v>0</v>
      </c>
      <c r="H386" s="44">
        <v>3.37</v>
      </c>
      <c r="I386" s="44">
        <v>0</v>
      </c>
      <c r="J386" s="44">
        <v>0</v>
      </c>
      <c r="K386" s="44">
        <v>0.67</v>
      </c>
      <c r="L386" s="44">
        <v>3.37</v>
      </c>
      <c r="M386" s="44">
        <v>2.7</v>
      </c>
      <c r="N386" s="44">
        <v>1.1200000000000001</v>
      </c>
      <c r="O386" s="155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B387" s="3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BM387" s="55"/>
    </row>
    <row r="388" spans="1:65" ht="15">
      <c r="B388" s="8" t="s">
        <v>581</v>
      </c>
      <c r="BM388" s="27" t="s">
        <v>67</v>
      </c>
    </row>
    <row r="389" spans="1:65" ht="15">
      <c r="A389" s="24" t="s">
        <v>8</v>
      </c>
      <c r="B389" s="18" t="s">
        <v>111</v>
      </c>
      <c r="C389" s="15" t="s">
        <v>112</v>
      </c>
      <c r="D389" s="16" t="s">
        <v>231</v>
      </c>
      <c r="E389" s="17" t="s">
        <v>231</v>
      </c>
      <c r="F389" s="17" t="s">
        <v>231</v>
      </c>
      <c r="G389" s="17" t="s">
        <v>231</v>
      </c>
      <c r="H389" s="17" t="s">
        <v>231</v>
      </c>
      <c r="I389" s="17" t="s">
        <v>231</v>
      </c>
      <c r="J389" s="17" t="s">
        <v>231</v>
      </c>
      <c r="K389" s="17" t="s">
        <v>231</v>
      </c>
      <c r="L389" s="17" t="s">
        <v>231</v>
      </c>
      <c r="M389" s="17" t="s">
        <v>231</v>
      </c>
      <c r="N389" s="17" t="s">
        <v>231</v>
      </c>
      <c r="O389" s="17" t="s">
        <v>231</v>
      </c>
      <c r="P389" s="17" t="s">
        <v>231</v>
      </c>
      <c r="Q389" s="17" t="s">
        <v>231</v>
      </c>
      <c r="R389" s="17" t="s">
        <v>231</v>
      </c>
      <c r="S389" s="17" t="s">
        <v>231</v>
      </c>
      <c r="T389" s="17" t="s">
        <v>231</v>
      </c>
      <c r="U389" s="17" t="s">
        <v>231</v>
      </c>
      <c r="V389" s="17" t="s">
        <v>231</v>
      </c>
      <c r="W389" s="155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</v>
      </c>
    </row>
    <row r="390" spans="1:65">
      <c r="A390" s="29"/>
      <c r="B390" s="19" t="s">
        <v>232</v>
      </c>
      <c r="C390" s="9" t="s">
        <v>232</v>
      </c>
      <c r="D390" s="153" t="s">
        <v>234</v>
      </c>
      <c r="E390" s="154" t="s">
        <v>235</v>
      </c>
      <c r="F390" s="154" t="s">
        <v>237</v>
      </c>
      <c r="G390" s="154" t="s">
        <v>239</v>
      </c>
      <c r="H390" s="154" t="s">
        <v>240</v>
      </c>
      <c r="I390" s="154" t="s">
        <v>242</v>
      </c>
      <c r="J390" s="154" t="s">
        <v>243</v>
      </c>
      <c r="K390" s="154" t="s">
        <v>245</v>
      </c>
      <c r="L390" s="154" t="s">
        <v>246</v>
      </c>
      <c r="M390" s="154" t="s">
        <v>247</v>
      </c>
      <c r="N390" s="154" t="s">
        <v>248</v>
      </c>
      <c r="O390" s="154" t="s">
        <v>249</v>
      </c>
      <c r="P390" s="154" t="s">
        <v>251</v>
      </c>
      <c r="Q390" s="154" t="s">
        <v>252</v>
      </c>
      <c r="R390" s="154" t="s">
        <v>253</v>
      </c>
      <c r="S390" s="154" t="s">
        <v>254</v>
      </c>
      <c r="T390" s="154" t="s">
        <v>262</v>
      </c>
      <c r="U390" s="154" t="s">
        <v>263</v>
      </c>
      <c r="V390" s="154" t="s">
        <v>264</v>
      </c>
      <c r="W390" s="155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 t="s">
        <v>3</v>
      </c>
    </row>
    <row r="391" spans="1:65">
      <c r="A391" s="29"/>
      <c r="B391" s="19"/>
      <c r="C391" s="9"/>
      <c r="D391" s="10" t="s">
        <v>280</v>
      </c>
      <c r="E391" s="11" t="s">
        <v>280</v>
      </c>
      <c r="F391" s="11" t="s">
        <v>283</v>
      </c>
      <c r="G391" s="11" t="s">
        <v>283</v>
      </c>
      <c r="H391" s="11" t="s">
        <v>280</v>
      </c>
      <c r="I391" s="11" t="s">
        <v>283</v>
      </c>
      <c r="J391" s="11" t="s">
        <v>280</v>
      </c>
      <c r="K391" s="11" t="s">
        <v>280</v>
      </c>
      <c r="L391" s="11" t="s">
        <v>283</v>
      </c>
      <c r="M391" s="11" t="s">
        <v>280</v>
      </c>
      <c r="N391" s="11" t="s">
        <v>280</v>
      </c>
      <c r="O391" s="11" t="s">
        <v>283</v>
      </c>
      <c r="P391" s="11" t="s">
        <v>280</v>
      </c>
      <c r="Q391" s="11" t="s">
        <v>280</v>
      </c>
      <c r="R391" s="11" t="s">
        <v>280</v>
      </c>
      <c r="S391" s="11" t="s">
        <v>283</v>
      </c>
      <c r="T391" s="11" t="s">
        <v>280</v>
      </c>
      <c r="U391" s="11" t="s">
        <v>283</v>
      </c>
      <c r="V391" s="11" t="s">
        <v>280</v>
      </c>
      <c r="W391" s="155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2</v>
      </c>
    </row>
    <row r="392" spans="1:65">
      <c r="A392" s="29"/>
      <c r="B392" s="19"/>
      <c r="C392" s="9"/>
      <c r="D392" s="25" t="s">
        <v>324</v>
      </c>
      <c r="E392" s="25" t="s">
        <v>325</v>
      </c>
      <c r="F392" s="25" t="s">
        <v>326</v>
      </c>
      <c r="G392" s="25" t="s">
        <v>326</v>
      </c>
      <c r="H392" s="25" t="s">
        <v>117</v>
      </c>
      <c r="I392" s="25" t="s">
        <v>326</v>
      </c>
      <c r="J392" s="25" t="s">
        <v>324</v>
      </c>
      <c r="K392" s="25" t="s">
        <v>117</v>
      </c>
      <c r="L392" s="25" t="s">
        <v>327</v>
      </c>
      <c r="M392" s="25" t="s">
        <v>326</v>
      </c>
      <c r="N392" s="25" t="s">
        <v>327</v>
      </c>
      <c r="O392" s="25" t="s">
        <v>324</v>
      </c>
      <c r="P392" s="25" t="s">
        <v>326</v>
      </c>
      <c r="Q392" s="25" t="s">
        <v>328</v>
      </c>
      <c r="R392" s="25" t="s">
        <v>324</v>
      </c>
      <c r="S392" s="25" t="s">
        <v>327</v>
      </c>
      <c r="T392" s="25" t="s">
        <v>324</v>
      </c>
      <c r="U392" s="25" t="s">
        <v>324</v>
      </c>
      <c r="V392" s="25" t="s">
        <v>324</v>
      </c>
      <c r="W392" s="155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2</v>
      </c>
    </row>
    <row r="393" spans="1:65">
      <c r="A393" s="29"/>
      <c r="B393" s="18">
        <v>1</v>
      </c>
      <c r="C393" s="14">
        <v>1</v>
      </c>
      <c r="D393" s="21">
        <v>0.16</v>
      </c>
      <c r="E393" s="148" t="s">
        <v>97</v>
      </c>
      <c r="F393" s="21">
        <v>0.24</v>
      </c>
      <c r="G393" s="21">
        <v>0.19</v>
      </c>
      <c r="H393" s="148" t="s">
        <v>330</v>
      </c>
      <c r="I393" s="148">
        <v>0.2</v>
      </c>
      <c r="J393" s="148">
        <v>0.09</v>
      </c>
      <c r="K393" s="148">
        <v>0.04</v>
      </c>
      <c r="L393" s="21">
        <v>0.16</v>
      </c>
      <c r="M393" s="21">
        <v>0.185</v>
      </c>
      <c r="N393" s="21">
        <v>0.18</v>
      </c>
      <c r="O393" s="148" t="s">
        <v>106</v>
      </c>
      <c r="P393" s="21">
        <v>0.23</v>
      </c>
      <c r="Q393" s="21">
        <v>0.19</v>
      </c>
      <c r="R393" s="21">
        <v>0.15</v>
      </c>
      <c r="S393" s="21">
        <v>0.25</v>
      </c>
      <c r="T393" s="21">
        <v>0.19</v>
      </c>
      <c r="U393" s="21">
        <v>0.2</v>
      </c>
      <c r="V393" s="21">
        <v>0.22</v>
      </c>
      <c r="W393" s="155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1</v>
      </c>
    </row>
    <row r="394" spans="1:65">
      <c r="A394" s="29"/>
      <c r="B394" s="19">
        <v>1</v>
      </c>
      <c r="C394" s="9">
        <v>2</v>
      </c>
      <c r="D394" s="11">
        <v>0.15</v>
      </c>
      <c r="E394" s="150" t="s">
        <v>97</v>
      </c>
      <c r="F394" s="11">
        <v>0.25</v>
      </c>
      <c r="G394" s="11">
        <v>0.24</v>
      </c>
      <c r="H394" s="150" t="s">
        <v>330</v>
      </c>
      <c r="I394" s="150">
        <v>0.2</v>
      </c>
      <c r="J394" s="150">
        <v>0.08</v>
      </c>
      <c r="K394" s="150">
        <v>0.06</v>
      </c>
      <c r="L394" s="11">
        <v>0.15</v>
      </c>
      <c r="M394" s="11">
        <v>0.19700000000000001</v>
      </c>
      <c r="N394" s="11">
        <v>0.19</v>
      </c>
      <c r="O394" s="150" t="s">
        <v>106</v>
      </c>
      <c r="P394" s="11">
        <v>0.21</v>
      </c>
      <c r="Q394" s="11">
        <v>0.2</v>
      </c>
      <c r="R394" s="11">
        <v>0.13</v>
      </c>
      <c r="S394" s="11">
        <v>0.25</v>
      </c>
      <c r="T394" s="11">
        <v>0.2</v>
      </c>
      <c r="U394" s="11">
        <v>0.2</v>
      </c>
      <c r="V394" s="11">
        <v>0.17</v>
      </c>
      <c r="W394" s="155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18</v>
      </c>
    </row>
    <row r="395" spans="1:65">
      <c r="A395" s="29"/>
      <c r="B395" s="19">
        <v>1</v>
      </c>
      <c r="C395" s="9">
        <v>3</v>
      </c>
      <c r="D395" s="11">
        <v>0.16</v>
      </c>
      <c r="E395" s="150" t="s">
        <v>97</v>
      </c>
      <c r="F395" s="11">
        <v>0.25</v>
      </c>
      <c r="G395" s="11">
        <v>0.24</v>
      </c>
      <c r="H395" s="150" t="s">
        <v>330</v>
      </c>
      <c r="I395" s="150">
        <v>0.1</v>
      </c>
      <c r="J395" s="150">
        <v>0.09</v>
      </c>
      <c r="K395" s="150">
        <v>0.04</v>
      </c>
      <c r="L395" s="11">
        <v>0.16</v>
      </c>
      <c r="M395" s="11">
        <v>0.20599999999999999</v>
      </c>
      <c r="N395" s="11">
        <v>0.19</v>
      </c>
      <c r="O395" s="150" t="s">
        <v>106</v>
      </c>
      <c r="P395" s="11">
        <v>0.23</v>
      </c>
      <c r="Q395" s="11">
        <v>0.18</v>
      </c>
      <c r="R395" s="11">
        <v>0.21</v>
      </c>
      <c r="S395" s="11">
        <v>0.26</v>
      </c>
      <c r="T395" s="11">
        <v>0.16</v>
      </c>
      <c r="U395" s="11">
        <v>0.2</v>
      </c>
      <c r="V395" s="11">
        <v>0.15</v>
      </c>
      <c r="W395" s="155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>
        <v>16</v>
      </c>
    </row>
    <row r="396" spans="1:65">
      <c r="A396" s="29"/>
      <c r="B396" s="19">
        <v>1</v>
      </c>
      <c r="C396" s="9">
        <v>4</v>
      </c>
      <c r="D396" s="11">
        <v>0.16</v>
      </c>
      <c r="E396" s="150" t="s">
        <v>97</v>
      </c>
      <c r="F396" s="11">
        <v>0.24</v>
      </c>
      <c r="G396" s="11">
        <v>0.21</v>
      </c>
      <c r="H396" s="150" t="s">
        <v>330</v>
      </c>
      <c r="I396" s="150">
        <v>0.2</v>
      </c>
      <c r="J396" s="150">
        <v>0.08</v>
      </c>
      <c r="K396" s="150">
        <v>0.04</v>
      </c>
      <c r="L396" s="11">
        <v>0.15</v>
      </c>
      <c r="M396" s="11">
        <v>0.20799999999999999</v>
      </c>
      <c r="N396" s="11">
        <v>0.2</v>
      </c>
      <c r="O396" s="150" t="s">
        <v>106</v>
      </c>
      <c r="P396" s="11">
        <v>0.23</v>
      </c>
      <c r="Q396" s="11">
        <v>0.2</v>
      </c>
      <c r="R396" s="11">
        <v>0.18</v>
      </c>
      <c r="S396" s="11">
        <v>0.26</v>
      </c>
      <c r="T396" s="11">
        <v>0.15</v>
      </c>
      <c r="U396" s="11">
        <v>0.2</v>
      </c>
      <c r="V396" s="11">
        <v>0.22</v>
      </c>
      <c r="W396" s="155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0.19619230769230769</v>
      </c>
    </row>
    <row r="397" spans="1:65">
      <c r="A397" s="29"/>
      <c r="B397" s="19">
        <v>1</v>
      </c>
      <c r="C397" s="9">
        <v>5</v>
      </c>
      <c r="D397" s="11">
        <v>0.15</v>
      </c>
      <c r="E397" s="150" t="s">
        <v>97</v>
      </c>
      <c r="F397" s="11">
        <v>0.22</v>
      </c>
      <c r="G397" s="11">
        <v>0.21</v>
      </c>
      <c r="H397" s="150" t="s">
        <v>330</v>
      </c>
      <c r="I397" s="150">
        <v>0.2</v>
      </c>
      <c r="J397" s="150">
        <v>0.09</v>
      </c>
      <c r="K397" s="150">
        <v>0.04</v>
      </c>
      <c r="L397" s="11">
        <v>0.16</v>
      </c>
      <c r="M397" s="11">
        <v>0.19400000000000001</v>
      </c>
      <c r="N397" s="11">
        <v>0.18</v>
      </c>
      <c r="O397" s="150" t="s">
        <v>106</v>
      </c>
      <c r="P397" s="11">
        <v>0.22</v>
      </c>
      <c r="Q397" s="11">
        <v>0.21</v>
      </c>
      <c r="R397" s="11">
        <v>0.16</v>
      </c>
      <c r="S397" s="11">
        <v>0.26</v>
      </c>
      <c r="T397" s="11">
        <v>0.2</v>
      </c>
      <c r="U397" s="11">
        <v>0.18</v>
      </c>
      <c r="V397" s="11">
        <v>0.14000000000000001</v>
      </c>
      <c r="W397" s="155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95</v>
      </c>
    </row>
    <row r="398" spans="1:65">
      <c r="A398" s="29"/>
      <c r="B398" s="19">
        <v>1</v>
      </c>
      <c r="C398" s="9">
        <v>6</v>
      </c>
      <c r="D398" s="11">
        <v>0.16</v>
      </c>
      <c r="E398" s="150" t="s">
        <v>97</v>
      </c>
      <c r="F398" s="11">
        <v>0.26</v>
      </c>
      <c r="G398" s="11">
        <v>0.2</v>
      </c>
      <c r="H398" s="150" t="s">
        <v>330</v>
      </c>
      <c r="I398" s="150">
        <v>0.2</v>
      </c>
      <c r="J398" s="150">
        <v>0.09</v>
      </c>
      <c r="K398" s="150">
        <v>0.04</v>
      </c>
      <c r="L398" s="11">
        <v>0.15</v>
      </c>
      <c r="M398" s="11">
        <v>0.183</v>
      </c>
      <c r="N398" s="11">
        <v>0.19</v>
      </c>
      <c r="O398" s="150" t="s">
        <v>106</v>
      </c>
      <c r="P398" s="11">
        <v>0.24</v>
      </c>
      <c r="Q398" s="11">
        <v>0.19</v>
      </c>
      <c r="R398" s="11">
        <v>0.12</v>
      </c>
      <c r="S398" s="11">
        <v>0.26</v>
      </c>
      <c r="T398" s="11">
        <v>0.2</v>
      </c>
      <c r="U398" s="11">
        <v>0.2</v>
      </c>
      <c r="V398" s="11">
        <v>0.18</v>
      </c>
      <c r="W398" s="155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20" t="s">
        <v>273</v>
      </c>
      <c r="C399" s="12"/>
      <c r="D399" s="22">
        <v>0.15666666666666668</v>
      </c>
      <c r="E399" s="22" t="s">
        <v>690</v>
      </c>
      <c r="F399" s="22">
        <v>0.24333333333333332</v>
      </c>
      <c r="G399" s="22">
        <v>0.21499999999999997</v>
      </c>
      <c r="H399" s="22" t="s">
        <v>690</v>
      </c>
      <c r="I399" s="22">
        <v>0.18333333333333332</v>
      </c>
      <c r="J399" s="22">
        <v>8.666666666666667E-2</v>
      </c>
      <c r="K399" s="22">
        <v>4.3333333333333335E-2</v>
      </c>
      <c r="L399" s="22">
        <v>0.155</v>
      </c>
      <c r="M399" s="22">
        <v>0.19550000000000001</v>
      </c>
      <c r="N399" s="22">
        <v>0.18833333333333332</v>
      </c>
      <c r="O399" s="22" t="s">
        <v>690</v>
      </c>
      <c r="P399" s="22">
        <v>0.22666666666666668</v>
      </c>
      <c r="Q399" s="22">
        <v>0.19499999999999998</v>
      </c>
      <c r="R399" s="22">
        <v>0.15833333333333333</v>
      </c>
      <c r="S399" s="22">
        <v>0.25666666666666665</v>
      </c>
      <c r="T399" s="22">
        <v>0.18333333333333335</v>
      </c>
      <c r="U399" s="22">
        <v>0.19666666666666666</v>
      </c>
      <c r="V399" s="22">
        <v>0.18000000000000002</v>
      </c>
      <c r="W399" s="155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3" t="s">
        <v>274</v>
      </c>
      <c r="C400" s="28"/>
      <c r="D400" s="11">
        <v>0.16</v>
      </c>
      <c r="E400" s="11" t="s">
        <v>690</v>
      </c>
      <c r="F400" s="11">
        <v>0.245</v>
      </c>
      <c r="G400" s="11">
        <v>0.21</v>
      </c>
      <c r="H400" s="11" t="s">
        <v>690</v>
      </c>
      <c r="I400" s="11">
        <v>0.2</v>
      </c>
      <c r="J400" s="11">
        <v>0.09</v>
      </c>
      <c r="K400" s="11">
        <v>0.04</v>
      </c>
      <c r="L400" s="11">
        <v>0.155</v>
      </c>
      <c r="M400" s="11">
        <v>0.19550000000000001</v>
      </c>
      <c r="N400" s="11">
        <v>0.19</v>
      </c>
      <c r="O400" s="11" t="s">
        <v>690</v>
      </c>
      <c r="P400" s="11">
        <v>0.23</v>
      </c>
      <c r="Q400" s="11">
        <v>0.19500000000000001</v>
      </c>
      <c r="R400" s="11">
        <v>0.155</v>
      </c>
      <c r="S400" s="11">
        <v>0.26</v>
      </c>
      <c r="T400" s="11">
        <v>0.19500000000000001</v>
      </c>
      <c r="U400" s="11">
        <v>0.2</v>
      </c>
      <c r="V400" s="11">
        <v>0.17499999999999999</v>
      </c>
      <c r="W400" s="155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29"/>
      <c r="B401" s="3" t="s">
        <v>275</v>
      </c>
      <c r="C401" s="28"/>
      <c r="D401" s="23">
        <v>5.1639777949432277E-3</v>
      </c>
      <c r="E401" s="23" t="s">
        <v>690</v>
      </c>
      <c r="F401" s="23">
        <v>1.3662601021279468E-2</v>
      </c>
      <c r="G401" s="23">
        <v>2.0736441353327716E-2</v>
      </c>
      <c r="H401" s="23" t="s">
        <v>690</v>
      </c>
      <c r="I401" s="23">
        <v>4.0824829046386499E-2</v>
      </c>
      <c r="J401" s="23">
        <v>5.1639777949432199E-3</v>
      </c>
      <c r="K401" s="23">
        <v>8.1649658092772578E-3</v>
      </c>
      <c r="L401" s="23">
        <v>5.4772255750516656E-3</v>
      </c>
      <c r="M401" s="23">
        <v>1.0368220676663858E-2</v>
      </c>
      <c r="N401" s="23">
        <v>7.5277265270908165E-3</v>
      </c>
      <c r="O401" s="23" t="s">
        <v>690</v>
      </c>
      <c r="P401" s="23">
        <v>1.0327955589886447E-2</v>
      </c>
      <c r="Q401" s="23">
        <v>1.0488088481701517E-2</v>
      </c>
      <c r="R401" s="23">
        <v>3.3115957885386051E-2</v>
      </c>
      <c r="S401" s="23">
        <v>5.1639777949432277E-3</v>
      </c>
      <c r="T401" s="23">
        <v>2.2509257354845501E-2</v>
      </c>
      <c r="U401" s="23">
        <v>8.1649658092772665E-3</v>
      </c>
      <c r="V401" s="23">
        <v>3.4058772731852718E-2</v>
      </c>
      <c r="W401" s="155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29"/>
      <c r="B402" s="3" t="s">
        <v>87</v>
      </c>
      <c r="C402" s="28"/>
      <c r="D402" s="13">
        <v>3.2961560393254645E-2</v>
      </c>
      <c r="E402" s="13" t="s">
        <v>690</v>
      </c>
      <c r="F402" s="13">
        <v>5.6147675429915625E-2</v>
      </c>
      <c r="G402" s="13">
        <v>9.6448564434082409E-2</v>
      </c>
      <c r="H402" s="13" t="s">
        <v>690</v>
      </c>
      <c r="I402" s="13">
        <v>0.22268088570756273</v>
      </c>
      <c r="J402" s="13">
        <v>5.9584359172421768E-2</v>
      </c>
      <c r="K402" s="13">
        <v>0.18842228790639826</v>
      </c>
      <c r="L402" s="13">
        <v>3.5336939193881714E-2</v>
      </c>
      <c r="M402" s="13">
        <v>5.3034376862730728E-2</v>
      </c>
      <c r="N402" s="13">
        <v>3.9970229347384867E-2</v>
      </c>
      <c r="O402" s="13" t="s">
        <v>690</v>
      </c>
      <c r="P402" s="13">
        <v>4.5564509955381381E-2</v>
      </c>
      <c r="Q402" s="13">
        <v>5.378506913693086E-2</v>
      </c>
      <c r="R402" s="13">
        <v>0.20915341822349084</v>
      </c>
      <c r="S402" s="13">
        <v>2.0119394006272318E-2</v>
      </c>
      <c r="T402" s="13">
        <v>0.12277776739006636</v>
      </c>
      <c r="U402" s="13">
        <v>4.1516775301409833E-2</v>
      </c>
      <c r="V402" s="13">
        <v>0.18921540406584841</v>
      </c>
      <c r="W402" s="155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29"/>
      <c r="B403" s="3" t="s">
        <v>276</v>
      </c>
      <c r="C403" s="28"/>
      <c r="D403" s="13">
        <v>-0.20146376527478271</v>
      </c>
      <c r="E403" s="13" t="s">
        <v>690</v>
      </c>
      <c r="F403" s="13">
        <v>0.24027968372214592</v>
      </c>
      <c r="G403" s="13">
        <v>9.5863556165457497E-2</v>
      </c>
      <c r="H403" s="13" t="s">
        <v>690</v>
      </c>
      <c r="I403" s="13">
        <v>-6.5542704044958544E-2</v>
      </c>
      <c r="J403" s="13">
        <v>-0.55825655100307126</v>
      </c>
      <c r="K403" s="13">
        <v>-0.77912827550153563</v>
      </c>
      <c r="L403" s="13">
        <v>-0.20995883160164674</v>
      </c>
      <c r="M403" s="13">
        <v>-3.5287198588511703E-3</v>
      </c>
      <c r="N403" s="13">
        <v>-4.0057505064366561E-2</v>
      </c>
      <c r="O403" s="13" t="s">
        <v>690</v>
      </c>
      <c r="P403" s="13">
        <v>0.15532902045350583</v>
      </c>
      <c r="Q403" s="13">
        <v>-6.0772397569105463E-3</v>
      </c>
      <c r="R403" s="13">
        <v>-0.19296869894791879</v>
      </c>
      <c r="S403" s="13">
        <v>0.30824021433705795</v>
      </c>
      <c r="T403" s="13">
        <v>-6.5542704044958433E-2</v>
      </c>
      <c r="U403" s="13">
        <v>2.4178265699534851E-3</v>
      </c>
      <c r="V403" s="13">
        <v>-8.2532836698686385E-2</v>
      </c>
      <c r="W403" s="155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45" t="s">
        <v>277</v>
      </c>
      <c r="C404" s="46"/>
      <c r="D404" s="44">
        <v>0.66</v>
      </c>
      <c r="E404" s="44">
        <v>1.93</v>
      </c>
      <c r="F404" s="44">
        <v>1.29</v>
      </c>
      <c r="G404" s="44">
        <v>0.66</v>
      </c>
      <c r="H404" s="44">
        <v>1.44</v>
      </c>
      <c r="I404" s="44" t="s">
        <v>278</v>
      </c>
      <c r="J404" s="44">
        <v>2.23</v>
      </c>
      <c r="K404" s="44">
        <v>3.2</v>
      </c>
      <c r="L404" s="44">
        <v>0.69</v>
      </c>
      <c r="M404" s="44">
        <v>0.22</v>
      </c>
      <c r="N404" s="44">
        <v>0.06</v>
      </c>
      <c r="O404" s="44">
        <v>3.05</v>
      </c>
      <c r="P404" s="44">
        <v>0.92</v>
      </c>
      <c r="Q404" s="44">
        <v>0.21</v>
      </c>
      <c r="R404" s="44">
        <v>0.62</v>
      </c>
      <c r="S404" s="44">
        <v>1.59</v>
      </c>
      <c r="T404" s="44">
        <v>0.06</v>
      </c>
      <c r="U404" s="44">
        <v>0.24</v>
      </c>
      <c r="V404" s="44">
        <v>0.13</v>
      </c>
      <c r="W404" s="155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B405" s="30" t="s">
        <v>340</v>
      </c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BM405" s="55"/>
    </row>
    <row r="406" spans="1:65">
      <c r="BM406" s="55"/>
    </row>
    <row r="407" spans="1:65" ht="15">
      <c r="B407" s="8" t="s">
        <v>582</v>
      </c>
      <c r="BM407" s="27" t="s">
        <v>67</v>
      </c>
    </row>
    <row r="408" spans="1:65" ht="15">
      <c r="A408" s="24" t="s">
        <v>53</v>
      </c>
      <c r="B408" s="18" t="s">
        <v>111</v>
      </c>
      <c r="C408" s="15" t="s">
        <v>112</v>
      </c>
      <c r="D408" s="16" t="s">
        <v>231</v>
      </c>
      <c r="E408" s="17" t="s">
        <v>231</v>
      </c>
      <c r="F408" s="17" t="s">
        <v>231</v>
      </c>
      <c r="G408" s="17" t="s">
        <v>231</v>
      </c>
      <c r="H408" s="17" t="s">
        <v>231</v>
      </c>
      <c r="I408" s="17" t="s">
        <v>231</v>
      </c>
      <c r="J408" s="17" t="s">
        <v>231</v>
      </c>
      <c r="K408" s="17" t="s">
        <v>231</v>
      </c>
      <c r="L408" s="17" t="s">
        <v>231</v>
      </c>
      <c r="M408" s="17" t="s">
        <v>231</v>
      </c>
      <c r="N408" s="17" t="s">
        <v>231</v>
      </c>
      <c r="O408" s="17" t="s">
        <v>231</v>
      </c>
      <c r="P408" s="17" t="s">
        <v>231</v>
      </c>
      <c r="Q408" s="17" t="s">
        <v>231</v>
      </c>
      <c r="R408" s="17" t="s">
        <v>231</v>
      </c>
      <c r="S408" s="17" t="s">
        <v>231</v>
      </c>
      <c r="T408" s="17" t="s">
        <v>231</v>
      </c>
      <c r="U408" s="17" t="s">
        <v>231</v>
      </c>
      <c r="V408" s="17" t="s">
        <v>231</v>
      </c>
      <c r="W408" s="155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232</v>
      </c>
      <c r="C409" s="9" t="s">
        <v>232</v>
      </c>
      <c r="D409" s="153" t="s">
        <v>234</v>
      </c>
      <c r="E409" s="154" t="s">
        <v>235</v>
      </c>
      <c r="F409" s="154" t="s">
        <v>236</v>
      </c>
      <c r="G409" s="154" t="s">
        <v>237</v>
      </c>
      <c r="H409" s="154" t="s">
        <v>240</v>
      </c>
      <c r="I409" s="154" t="s">
        <v>242</v>
      </c>
      <c r="J409" s="154" t="s">
        <v>243</v>
      </c>
      <c r="K409" s="154" t="s">
        <v>246</v>
      </c>
      <c r="L409" s="154" t="s">
        <v>248</v>
      </c>
      <c r="M409" s="154" t="s">
        <v>249</v>
      </c>
      <c r="N409" s="154" t="s">
        <v>251</v>
      </c>
      <c r="O409" s="154" t="s">
        <v>252</v>
      </c>
      <c r="P409" s="154" t="s">
        <v>253</v>
      </c>
      <c r="Q409" s="154" t="s">
        <v>256</v>
      </c>
      <c r="R409" s="154" t="s">
        <v>260</v>
      </c>
      <c r="S409" s="154" t="s">
        <v>261</v>
      </c>
      <c r="T409" s="154" t="s">
        <v>262</v>
      </c>
      <c r="U409" s="154" t="s">
        <v>263</v>
      </c>
      <c r="V409" s="154" t="s">
        <v>264</v>
      </c>
      <c r="W409" s="155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280</v>
      </c>
      <c r="E410" s="11" t="s">
        <v>280</v>
      </c>
      <c r="F410" s="11" t="s">
        <v>282</v>
      </c>
      <c r="G410" s="11" t="s">
        <v>283</v>
      </c>
      <c r="H410" s="11" t="s">
        <v>280</v>
      </c>
      <c r="I410" s="11" t="s">
        <v>283</v>
      </c>
      <c r="J410" s="11" t="s">
        <v>280</v>
      </c>
      <c r="K410" s="11" t="s">
        <v>283</v>
      </c>
      <c r="L410" s="11" t="s">
        <v>280</v>
      </c>
      <c r="M410" s="11" t="s">
        <v>283</v>
      </c>
      <c r="N410" s="11" t="s">
        <v>280</v>
      </c>
      <c r="O410" s="11" t="s">
        <v>280</v>
      </c>
      <c r="P410" s="11" t="s">
        <v>280</v>
      </c>
      <c r="Q410" s="11" t="s">
        <v>280</v>
      </c>
      <c r="R410" s="11" t="s">
        <v>280</v>
      </c>
      <c r="S410" s="11" t="s">
        <v>283</v>
      </c>
      <c r="T410" s="11" t="s">
        <v>280</v>
      </c>
      <c r="U410" s="11" t="s">
        <v>283</v>
      </c>
      <c r="V410" s="11" t="s">
        <v>280</v>
      </c>
      <c r="W410" s="155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2</v>
      </c>
    </row>
    <row r="411" spans="1:65">
      <c r="A411" s="29"/>
      <c r="B411" s="19"/>
      <c r="C411" s="9"/>
      <c r="D411" s="25" t="s">
        <v>324</v>
      </c>
      <c r="E411" s="25" t="s">
        <v>325</v>
      </c>
      <c r="F411" s="25" t="s">
        <v>324</v>
      </c>
      <c r="G411" s="25" t="s">
        <v>326</v>
      </c>
      <c r="H411" s="25" t="s">
        <v>117</v>
      </c>
      <c r="I411" s="25" t="s">
        <v>326</v>
      </c>
      <c r="J411" s="25" t="s">
        <v>324</v>
      </c>
      <c r="K411" s="25" t="s">
        <v>327</v>
      </c>
      <c r="L411" s="25" t="s">
        <v>327</v>
      </c>
      <c r="M411" s="25" t="s">
        <v>324</v>
      </c>
      <c r="N411" s="25" t="s">
        <v>326</v>
      </c>
      <c r="O411" s="25" t="s">
        <v>328</v>
      </c>
      <c r="P411" s="25" t="s">
        <v>324</v>
      </c>
      <c r="Q411" s="25" t="s">
        <v>116</v>
      </c>
      <c r="R411" s="25" t="s">
        <v>324</v>
      </c>
      <c r="S411" s="25" t="s">
        <v>329</v>
      </c>
      <c r="T411" s="25" t="s">
        <v>324</v>
      </c>
      <c r="U411" s="25" t="s">
        <v>324</v>
      </c>
      <c r="V411" s="25" t="s">
        <v>324</v>
      </c>
      <c r="W411" s="155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3</v>
      </c>
    </row>
    <row r="412" spans="1:65">
      <c r="A412" s="29"/>
      <c r="B412" s="18">
        <v>1</v>
      </c>
      <c r="C412" s="14">
        <v>1</v>
      </c>
      <c r="D412" s="21">
        <v>2.06</v>
      </c>
      <c r="E412" s="21">
        <v>1.9</v>
      </c>
      <c r="F412" s="148" t="s">
        <v>105</v>
      </c>
      <c r="G412" s="21">
        <v>1.65</v>
      </c>
      <c r="H412" s="21">
        <v>1.79</v>
      </c>
      <c r="I412" s="21">
        <v>2.206</v>
      </c>
      <c r="J412" s="21">
        <v>2.06</v>
      </c>
      <c r="K412" s="21">
        <v>2.04</v>
      </c>
      <c r="L412" s="21">
        <v>1.84</v>
      </c>
      <c r="M412" s="148">
        <v>1.31</v>
      </c>
      <c r="N412" s="21">
        <v>1.83</v>
      </c>
      <c r="O412" s="21">
        <v>2.1</v>
      </c>
      <c r="P412" s="21">
        <v>2.0499999999999998</v>
      </c>
      <c r="Q412" s="21">
        <v>1.9390000000000001</v>
      </c>
      <c r="R412" s="21">
        <v>1.9450000000000001</v>
      </c>
      <c r="S412" s="148" t="s">
        <v>104</v>
      </c>
      <c r="T412" s="21">
        <v>1.95</v>
      </c>
      <c r="U412" s="21">
        <v>1.8109999999999999</v>
      </c>
      <c r="V412" s="21">
        <v>2.29</v>
      </c>
      <c r="W412" s="155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7">
        <v>1</v>
      </c>
    </row>
    <row r="413" spans="1:65">
      <c r="A413" s="29"/>
      <c r="B413" s="19">
        <v>1</v>
      </c>
      <c r="C413" s="9">
        <v>2</v>
      </c>
      <c r="D413" s="11">
        <v>2.0099999999999998</v>
      </c>
      <c r="E413" s="11">
        <v>1.91</v>
      </c>
      <c r="F413" s="150" t="s">
        <v>105</v>
      </c>
      <c r="G413" s="11">
        <v>1.57</v>
      </c>
      <c r="H413" s="11">
        <v>1.71</v>
      </c>
      <c r="I413" s="11">
        <v>2.1520000000000001</v>
      </c>
      <c r="J413" s="11">
        <v>2.0699999999999998</v>
      </c>
      <c r="K413" s="11">
        <v>2.0299999999999998</v>
      </c>
      <c r="L413" s="11">
        <v>1.88</v>
      </c>
      <c r="M413" s="150">
        <v>1.28</v>
      </c>
      <c r="N413" s="11">
        <v>1.82</v>
      </c>
      <c r="O413" s="11">
        <v>2.2000000000000002</v>
      </c>
      <c r="P413" s="11">
        <v>2.0299999999999998</v>
      </c>
      <c r="Q413" s="11">
        <v>1.978</v>
      </c>
      <c r="R413" s="11">
        <v>1.9860000000000002</v>
      </c>
      <c r="S413" s="150" t="s">
        <v>104</v>
      </c>
      <c r="T413" s="11">
        <v>1.89</v>
      </c>
      <c r="U413" s="11">
        <v>1.81</v>
      </c>
      <c r="V413" s="11">
        <v>1.91</v>
      </c>
      <c r="W413" s="155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7">
        <v>3</v>
      </c>
    </row>
    <row r="414" spans="1:65">
      <c r="A414" s="29"/>
      <c r="B414" s="19">
        <v>1</v>
      </c>
      <c r="C414" s="9">
        <v>3</v>
      </c>
      <c r="D414" s="11">
        <v>2.0299999999999998</v>
      </c>
      <c r="E414" s="11">
        <v>1.9699999999999998</v>
      </c>
      <c r="F414" s="150" t="s">
        <v>105</v>
      </c>
      <c r="G414" s="11">
        <v>1.69</v>
      </c>
      <c r="H414" s="11">
        <v>1.72</v>
      </c>
      <c r="I414" s="11">
        <v>2.149</v>
      </c>
      <c r="J414" s="11">
        <v>2.09</v>
      </c>
      <c r="K414" s="11">
        <v>2.02</v>
      </c>
      <c r="L414" s="11">
        <v>1.88</v>
      </c>
      <c r="M414" s="150">
        <v>1.25</v>
      </c>
      <c r="N414" s="11">
        <v>1.86</v>
      </c>
      <c r="O414" s="11">
        <v>2.2000000000000002</v>
      </c>
      <c r="P414" s="11">
        <v>1.9800000000000002</v>
      </c>
      <c r="Q414" s="151">
        <v>1.8640000000000001</v>
      </c>
      <c r="R414" s="11">
        <v>1.9970000000000001</v>
      </c>
      <c r="S414" s="150" t="s">
        <v>104</v>
      </c>
      <c r="T414" s="11">
        <v>1.95</v>
      </c>
      <c r="U414" s="11">
        <v>1.827</v>
      </c>
      <c r="V414" s="11">
        <v>2.19</v>
      </c>
      <c r="W414" s="155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7">
        <v>16</v>
      </c>
    </row>
    <row r="415" spans="1:65">
      <c r="A415" s="29"/>
      <c r="B415" s="19">
        <v>1</v>
      </c>
      <c r="C415" s="9">
        <v>4</v>
      </c>
      <c r="D415" s="11">
        <v>2.0099999999999998</v>
      </c>
      <c r="E415" s="11">
        <v>1.85</v>
      </c>
      <c r="F415" s="150" t="s">
        <v>105</v>
      </c>
      <c r="G415" s="11">
        <v>1.61</v>
      </c>
      <c r="H415" s="11">
        <v>1.76</v>
      </c>
      <c r="I415" s="11">
        <v>2.1960000000000002</v>
      </c>
      <c r="J415" s="11">
        <v>2.08</v>
      </c>
      <c r="K415" s="11">
        <v>2.02</v>
      </c>
      <c r="L415" s="11">
        <v>1.91</v>
      </c>
      <c r="M415" s="150">
        <v>1.31</v>
      </c>
      <c r="N415" s="11">
        <v>1.84</v>
      </c>
      <c r="O415" s="11">
        <v>2.2000000000000002</v>
      </c>
      <c r="P415" s="11">
        <v>2.06</v>
      </c>
      <c r="Q415" s="11">
        <v>1.956</v>
      </c>
      <c r="R415" s="11">
        <v>1.9860000000000002</v>
      </c>
      <c r="S415" s="150" t="s">
        <v>104</v>
      </c>
      <c r="T415" s="11">
        <v>1.89</v>
      </c>
      <c r="U415" s="11">
        <v>1.8380000000000001</v>
      </c>
      <c r="V415" s="11">
        <v>2.2000000000000002</v>
      </c>
      <c r="W415" s="155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7">
        <v>1.9554770833333335</v>
      </c>
    </row>
    <row r="416" spans="1:65">
      <c r="A416" s="29"/>
      <c r="B416" s="19">
        <v>1</v>
      </c>
      <c r="C416" s="9">
        <v>5</v>
      </c>
      <c r="D416" s="11">
        <v>2.0299999999999998</v>
      </c>
      <c r="E416" s="11">
        <v>1.91</v>
      </c>
      <c r="F416" s="150" t="s">
        <v>105</v>
      </c>
      <c r="G416" s="11">
        <v>1.62</v>
      </c>
      <c r="H416" s="11">
        <v>1.69</v>
      </c>
      <c r="I416" s="11">
        <v>2.1720000000000002</v>
      </c>
      <c r="J416" s="11">
        <v>2.12</v>
      </c>
      <c r="K416" s="11">
        <v>2.06</v>
      </c>
      <c r="L416" s="11">
        <v>1.84</v>
      </c>
      <c r="M416" s="150">
        <v>1.28</v>
      </c>
      <c r="N416" s="11">
        <v>1.78</v>
      </c>
      <c r="O416" s="11">
        <v>2.2000000000000002</v>
      </c>
      <c r="P416" s="11">
        <v>2.0499999999999998</v>
      </c>
      <c r="Q416" s="11">
        <v>1.9400000000000002</v>
      </c>
      <c r="R416" s="11">
        <v>1.9970000000000001</v>
      </c>
      <c r="S416" s="150" t="s">
        <v>104</v>
      </c>
      <c r="T416" s="11">
        <v>1.9400000000000002</v>
      </c>
      <c r="U416" s="11">
        <v>1.829</v>
      </c>
      <c r="V416" s="11">
        <v>2.21</v>
      </c>
      <c r="W416" s="155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7">
        <v>96</v>
      </c>
    </row>
    <row r="417" spans="1:65">
      <c r="A417" s="29"/>
      <c r="B417" s="19">
        <v>1</v>
      </c>
      <c r="C417" s="9">
        <v>6</v>
      </c>
      <c r="D417" s="11">
        <v>2.0699999999999998</v>
      </c>
      <c r="E417" s="11">
        <v>1.9400000000000002</v>
      </c>
      <c r="F417" s="150" t="s">
        <v>105</v>
      </c>
      <c r="G417" s="11">
        <v>1.57</v>
      </c>
      <c r="H417" s="11">
        <v>1.8</v>
      </c>
      <c r="I417" s="11">
        <v>2.1629999999999998</v>
      </c>
      <c r="J417" s="11">
        <v>2.1</v>
      </c>
      <c r="K417" s="11">
        <v>2.06</v>
      </c>
      <c r="L417" s="11">
        <v>1.83</v>
      </c>
      <c r="M417" s="150">
        <v>1.2</v>
      </c>
      <c r="N417" s="11">
        <v>1.88</v>
      </c>
      <c r="O417" s="11">
        <v>2.1</v>
      </c>
      <c r="P417" s="11">
        <v>1.9800000000000002</v>
      </c>
      <c r="Q417" s="11">
        <v>1.9510000000000001</v>
      </c>
      <c r="R417" s="11">
        <v>2.0179999999999998</v>
      </c>
      <c r="S417" s="150" t="s">
        <v>104</v>
      </c>
      <c r="T417" s="11">
        <v>1.77</v>
      </c>
      <c r="U417" s="11">
        <v>1.837</v>
      </c>
      <c r="V417" s="11">
        <v>1.9400000000000002</v>
      </c>
      <c r="W417" s="155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20" t="s">
        <v>273</v>
      </c>
      <c r="C418" s="12"/>
      <c r="D418" s="22">
        <v>2.0349999999999997</v>
      </c>
      <c r="E418" s="22">
        <v>1.9133333333333331</v>
      </c>
      <c r="F418" s="22" t="s">
        <v>690</v>
      </c>
      <c r="G418" s="22">
        <v>1.6183333333333334</v>
      </c>
      <c r="H418" s="22">
        <v>1.7450000000000001</v>
      </c>
      <c r="I418" s="22">
        <v>2.1730000000000005</v>
      </c>
      <c r="J418" s="22">
        <v>2.0866666666666669</v>
      </c>
      <c r="K418" s="22">
        <v>2.0383333333333336</v>
      </c>
      <c r="L418" s="22">
        <v>1.8633333333333333</v>
      </c>
      <c r="M418" s="22">
        <v>1.2716666666666667</v>
      </c>
      <c r="N418" s="22">
        <v>1.8350000000000002</v>
      </c>
      <c r="O418" s="22">
        <v>2.166666666666667</v>
      </c>
      <c r="P418" s="22">
        <v>2.0250000000000004</v>
      </c>
      <c r="Q418" s="22">
        <v>1.9379999999999999</v>
      </c>
      <c r="R418" s="22">
        <v>1.9881666666666664</v>
      </c>
      <c r="S418" s="22" t="s">
        <v>690</v>
      </c>
      <c r="T418" s="22">
        <v>1.8983333333333332</v>
      </c>
      <c r="U418" s="22">
        <v>1.8253333333333333</v>
      </c>
      <c r="V418" s="22">
        <v>2.1233333333333335</v>
      </c>
      <c r="W418" s="155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3" t="s">
        <v>274</v>
      </c>
      <c r="C419" s="28"/>
      <c r="D419" s="11">
        <v>2.0299999999999998</v>
      </c>
      <c r="E419" s="11">
        <v>1.91</v>
      </c>
      <c r="F419" s="11" t="s">
        <v>690</v>
      </c>
      <c r="G419" s="11">
        <v>1.6150000000000002</v>
      </c>
      <c r="H419" s="11">
        <v>1.74</v>
      </c>
      <c r="I419" s="11">
        <v>2.1675</v>
      </c>
      <c r="J419" s="11">
        <v>2.085</v>
      </c>
      <c r="K419" s="11">
        <v>2.0350000000000001</v>
      </c>
      <c r="L419" s="11">
        <v>1.8599999999999999</v>
      </c>
      <c r="M419" s="11">
        <v>1.28</v>
      </c>
      <c r="N419" s="11">
        <v>1.835</v>
      </c>
      <c r="O419" s="11">
        <v>2.2000000000000002</v>
      </c>
      <c r="P419" s="11">
        <v>2.04</v>
      </c>
      <c r="Q419" s="11">
        <v>1.9455</v>
      </c>
      <c r="R419" s="11">
        <v>1.9915000000000003</v>
      </c>
      <c r="S419" s="11" t="s">
        <v>690</v>
      </c>
      <c r="T419" s="11">
        <v>1.915</v>
      </c>
      <c r="U419" s="11">
        <v>1.8279999999999998</v>
      </c>
      <c r="V419" s="11">
        <v>2.1950000000000003</v>
      </c>
      <c r="W419" s="155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29"/>
      <c r="B420" s="3" t="s">
        <v>275</v>
      </c>
      <c r="C420" s="28"/>
      <c r="D420" s="23">
        <v>2.5099800796022333E-2</v>
      </c>
      <c r="E420" s="23">
        <v>4.0331955899344393E-2</v>
      </c>
      <c r="F420" s="23" t="s">
        <v>690</v>
      </c>
      <c r="G420" s="23">
        <v>4.6654760385909835E-2</v>
      </c>
      <c r="H420" s="23">
        <v>4.505552130427528E-2</v>
      </c>
      <c r="I420" s="23">
        <v>2.3392306427541525E-2</v>
      </c>
      <c r="J420" s="23">
        <v>2.1602468994692915E-2</v>
      </c>
      <c r="K420" s="23">
        <v>1.8348478592697216E-2</v>
      </c>
      <c r="L420" s="23">
        <v>3.1411250638372572E-2</v>
      </c>
      <c r="M420" s="23">
        <v>4.1673332800085353E-2</v>
      </c>
      <c r="N420" s="23">
        <v>3.449637662132065E-2</v>
      </c>
      <c r="O420" s="23">
        <v>5.1639777949432274E-2</v>
      </c>
      <c r="P420" s="23">
        <v>3.6193922141707573E-2</v>
      </c>
      <c r="Q420" s="23">
        <v>3.8920431652282539E-2</v>
      </c>
      <c r="R420" s="23">
        <v>2.4161263763856879E-2</v>
      </c>
      <c r="S420" s="23" t="s">
        <v>690</v>
      </c>
      <c r="T420" s="23">
        <v>6.8823445617512261E-2</v>
      </c>
      <c r="U420" s="23">
        <v>1.2274635093014652E-2</v>
      </c>
      <c r="V420" s="23">
        <v>0.15794513815457148</v>
      </c>
      <c r="W420" s="207"/>
      <c r="X420" s="208"/>
      <c r="Y420" s="208"/>
      <c r="Z420" s="208"/>
      <c r="AA420" s="208"/>
      <c r="AB420" s="208"/>
      <c r="AC420" s="208"/>
      <c r="AD420" s="208"/>
      <c r="AE420" s="208"/>
      <c r="AF420" s="208"/>
      <c r="AG420" s="208"/>
      <c r="AH420" s="208"/>
      <c r="AI420" s="208"/>
      <c r="AJ420" s="208"/>
      <c r="AK420" s="208"/>
      <c r="AL420" s="208"/>
      <c r="AM420" s="208"/>
      <c r="AN420" s="208"/>
      <c r="AO420" s="208"/>
      <c r="AP420" s="208"/>
      <c r="AQ420" s="208"/>
      <c r="AR420" s="208"/>
      <c r="AS420" s="208"/>
      <c r="AT420" s="208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208"/>
      <c r="BJ420" s="208"/>
      <c r="BK420" s="208"/>
      <c r="BL420" s="208"/>
      <c r="BM420" s="56"/>
    </row>
    <row r="421" spans="1:65">
      <c r="A421" s="29"/>
      <c r="B421" s="3" t="s">
        <v>87</v>
      </c>
      <c r="C421" s="28"/>
      <c r="D421" s="13">
        <v>1.2334054445219822E-2</v>
      </c>
      <c r="E421" s="13">
        <v>2.1079419459587665E-2</v>
      </c>
      <c r="F421" s="13" t="s">
        <v>690</v>
      </c>
      <c r="G421" s="13">
        <v>2.8828894162251185E-2</v>
      </c>
      <c r="H421" s="13">
        <v>2.5819782982392708E-2</v>
      </c>
      <c r="I421" s="13">
        <v>1.0764982249213769E-2</v>
      </c>
      <c r="J421" s="13">
        <v>1.0352620923974239E-2</v>
      </c>
      <c r="K421" s="13">
        <v>9.0017065867688695E-3</v>
      </c>
      <c r="L421" s="13">
        <v>1.6857558482131971E-2</v>
      </c>
      <c r="M421" s="13">
        <v>3.2770641782504863E-2</v>
      </c>
      <c r="N421" s="13">
        <v>1.8799115324970379E-2</v>
      </c>
      <c r="O421" s="13">
        <v>2.3833743668968739E-2</v>
      </c>
      <c r="P421" s="13">
        <v>1.7873541798374106E-2</v>
      </c>
      <c r="Q421" s="13">
        <v>2.0082782070321228E-2</v>
      </c>
      <c r="R421" s="13">
        <v>1.2152534376992312E-2</v>
      </c>
      <c r="S421" s="13" t="s">
        <v>690</v>
      </c>
      <c r="T421" s="13">
        <v>3.6254668455230343E-2</v>
      </c>
      <c r="U421" s="13">
        <v>6.7245992109284071E-3</v>
      </c>
      <c r="V421" s="13">
        <v>7.4385465378919061E-2</v>
      </c>
      <c r="W421" s="155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29"/>
      <c r="B422" s="3" t="s">
        <v>276</v>
      </c>
      <c r="C422" s="28"/>
      <c r="D422" s="13">
        <v>4.0666759710172862E-2</v>
      </c>
      <c r="E422" s="13">
        <v>-2.1551646071024999E-2</v>
      </c>
      <c r="F422" s="13" t="s">
        <v>690</v>
      </c>
      <c r="G422" s="13">
        <v>-0.17240997241721701</v>
      </c>
      <c r="H422" s="13">
        <v>-0.10763464585049043</v>
      </c>
      <c r="I422" s="13">
        <v>0.11123777339076479</v>
      </c>
      <c r="J422" s="13">
        <v>6.7088274493969369E-2</v>
      </c>
      <c r="K422" s="13">
        <v>4.2371373567192228E-2</v>
      </c>
      <c r="L422" s="13">
        <v>-4.7120853926311823E-2</v>
      </c>
      <c r="M422" s="13">
        <v>-0.34968981354720552</v>
      </c>
      <c r="N422" s="13">
        <v>-6.1610071710974212E-2</v>
      </c>
      <c r="O422" s="13">
        <v>0.10799900706242838</v>
      </c>
      <c r="P422" s="13">
        <v>3.5552918139115874E-2</v>
      </c>
      <c r="Q422" s="13">
        <v>-8.9375035290835125E-3</v>
      </c>
      <c r="R422" s="13">
        <v>1.6716935019054135E-2</v>
      </c>
      <c r="S422" s="13" t="s">
        <v>690</v>
      </c>
      <c r="T422" s="13">
        <v>-2.9222408427611035E-2</v>
      </c>
      <c r="U422" s="13">
        <v>-6.6553451896329774E-2</v>
      </c>
      <c r="V422" s="13">
        <v>8.5839026921179729E-2</v>
      </c>
      <c r="W422" s="155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A423" s="29"/>
      <c r="B423" s="45" t="s">
        <v>277</v>
      </c>
      <c r="C423" s="46"/>
      <c r="D423" s="44">
        <v>0.57999999999999996</v>
      </c>
      <c r="E423" s="44">
        <v>0.15</v>
      </c>
      <c r="F423" s="44">
        <v>3.36</v>
      </c>
      <c r="G423" s="44">
        <v>1.91</v>
      </c>
      <c r="H423" s="44">
        <v>1.1599999999999999</v>
      </c>
      <c r="I423" s="44">
        <v>1.41</v>
      </c>
      <c r="J423" s="44">
        <v>0.89</v>
      </c>
      <c r="K423" s="44">
        <v>0.6</v>
      </c>
      <c r="L423" s="44">
        <v>0.45</v>
      </c>
      <c r="M423" s="44">
        <v>3.99</v>
      </c>
      <c r="N423" s="44">
        <v>0.62</v>
      </c>
      <c r="O423" s="44">
        <v>1.37</v>
      </c>
      <c r="P423" s="44">
        <v>0.52</v>
      </c>
      <c r="Q423" s="44">
        <v>0</v>
      </c>
      <c r="R423" s="44">
        <v>0.3</v>
      </c>
      <c r="S423" s="44">
        <v>5.61</v>
      </c>
      <c r="T423" s="44">
        <v>0.24</v>
      </c>
      <c r="U423" s="44">
        <v>0.67</v>
      </c>
      <c r="V423" s="44">
        <v>1.1100000000000001</v>
      </c>
      <c r="W423" s="155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5"/>
    </row>
    <row r="424" spans="1:65">
      <c r="B424" s="3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BM424" s="55"/>
    </row>
    <row r="425" spans="1:65" ht="15">
      <c r="B425" s="8" t="s">
        <v>583</v>
      </c>
      <c r="BM425" s="27" t="s">
        <v>67</v>
      </c>
    </row>
    <row r="426" spans="1:65" ht="15">
      <c r="A426" s="24" t="s">
        <v>11</v>
      </c>
      <c r="B426" s="18" t="s">
        <v>111</v>
      </c>
      <c r="C426" s="15" t="s">
        <v>112</v>
      </c>
      <c r="D426" s="16" t="s">
        <v>231</v>
      </c>
      <c r="E426" s="17" t="s">
        <v>231</v>
      </c>
      <c r="F426" s="17" t="s">
        <v>231</v>
      </c>
      <c r="G426" s="17" t="s">
        <v>231</v>
      </c>
      <c r="H426" s="17" t="s">
        <v>231</v>
      </c>
      <c r="I426" s="17" t="s">
        <v>231</v>
      </c>
      <c r="J426" s="17" t="s">
        <v>231</v>
      </c>
      <c r="K426" s="17" t="s">
        <v>231</v>
      </c>
      <c r="L426" s="15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1</v>
      </c>
    </row>
    <row r="427" spans="1:65">
      <c r="A427" s="29"/>
      <c r="B427" s="19" t="s">
        <v>232</v>
      </c>
      <c r="C427" s="9" t="s">
        <v>232</v>
      </c>
      <c r="D427" s="153" t="s">
        <v>235</v>
      </c>
      <c r="E427" s="154" t="s">
        <v>240</v>
      </c>
      <c r="F427" s="154" t="s">
        <v>241</v>
      </c>
      <c r="G427" s="154" t="s">
        <v>243</v>
      </c>
      <c r="H427" s="154" t="s">
        <v>245</v>
      </c>
      <c r="I427" s="154" t="s">
        <v>247</v>
      </c>
      <c r="J427" s="154" t="s">
        <v>249</v>
      </c>
      <c r="K427" s="154" t="s">
        <v>252</v>
      </c>
      <c r="L427" s="15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 t="s">
        <v>3</v>
      </c>
    </row>
    <row r="428" spans="1:65">
      <c r="A428" s="29"/>
      <c r="B428" s="19"/>
      <c r="C428" s="9"/>
      <c r="D428" s="10" t="s">
        <v>280</v>
      </c>
      <c r="E428" s="11" t="s">
        <v>280</v>
      </c>
      <c r="F428" s="11" t="s">
        <v>280</v>
      </c>
      <c r="G428" s="11" t="s">
        <v>280</v>
      </c>
      <c r="H428" s="11" t="s">
        <v>280</v>
      </c>
      <c r="I428" s="11" t="s">
        <v>280</v>
      </c>
      <c r="J428" s="11" t="s">
        <v>283</v>
      </c>
      <c r="K428" s="11" t="s">
        <v>280</v>
      </c>
      <c r="L428" s="15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2</v>
      </c>
    </row>
    <row r="429" spans="1:65">
      <c r="A429" s="29"/>
      <c r="B429" s="19"/>
      <c r="C429" s="9"/>
      <c r="D429" s="25" t="s">
        <v>325</v>
      </c>
      <c r="E429" s="25" t="s">
        <v>117</v>
      </c>
      <c r="F429" s="25" t="s">
        <v>269</v>
      </c>
      <c r="G429" s="25" t="s">
        <v>324</v>
      </c>
      <c r="H429" s="25" t="s">
        <v>117</v>
      </c>
      <c r="I429" s="25" t="s">
        <v>326</v>
      </c>
      <c r="J429" s="25" t="s">
        <v>324</v>
      </c>
      <c r="K429" s="25" t="s">
        <v>328</v>
      </c>
      <c r="L429" s="15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3</v>
      </c>
    </row>
    <row r="430" spans="1:65">
      <c r="A430" s="29"/>
      <c r="B430" s="18">
        <v>1</v>
      </c>
      <c r="C430" s="14">
        <v>1</v>
      </c>
      <c r="D430" s="21">
        <v>0.49500000000000005</v>
      </c>
      <c r="E430" s="21">
        <v>0.5</v>
      </c>
      <c r="F430" s="21">
        <v>0.45999999999999996</v>
      </c>
      <c r="G430" s="21">
        <v>0.49500000000000005</v>
      </c>
      <c r="H430" s="21">
        <v>0.49</v>
      </c>
      <c r="I430" s="148">
        <v>0.41599999999999998</v>
      </c>
      <c r="J430" s="148">
        <v>0.5</v>
      </c>
      <c r="K430" s="21">
        <v>0.45</v>
      </c>
      <c r="L430" s="15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1</v>
      </c>
    </row>
    <row r="431" spans="1:65">
      <c r="A431" s="29"/>
      <c r="B431" s="19">
        <v>1</v>
      </c>
      <c r="C431" s="9">
        <v>2</v>
      </c>
      <c r="D431" s="11">
        <v>0.505</v>
      </c>
      <c r="E431" s="11">
        <v>0.5</v>
      </c>
      <c r="F431" s="11">
        <v>0.47</v>
      </c>
      <c r="G431" s="11">
        <v>0.48599999999999999</v>
      </c>
      <c r="H431" s="11">
        <v>0.49</v>
      </c>
      <c r="I431" s="150">
        <v>0.41299999999999998</v>
      </c>
      <c r="J431" s="150">
        <v>0.5</v>
      </c>
      <c r="K431" s="11">
        <v>0.46</v>
      </c>
      <c r="L431" s="15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7">
        <v>19</v>
      </c>
    </row>
    <row r="432" spans="1:65">
      <c r="A432" s="29"/>
      <c r="B432" s="19">
        <v>1</v>
      </c>
      <c r="C432" s="9">
        <v>3</v>
      </c>
      <c r="D432" s="11">
        <v>0.505</v>
      </c>
      <c r="E432" s="11">
        <v>0.45</v>
      </c>
      <c r="F432" s="11">
        <v>0.44</v>
      </c>
      <c r="G432" s="11">
        <v>0.47899999999999998</v>
      </c>
      <c r="H432" s="11">
        <v>0.5</v>
      </c>
      <c r="I432" s="150">
        <v>0.42899999999999999</v>
      </c>
      <c r="J432" s="150">
        <v>0.5</v>
      </c>
      <c r="K432" s="11">
        <v>0.43</v>
      </c>
      <c r="L432" s="15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7">
        <v>16</v>
      </c>
    </row>
    <row r="433" spans="1:65">
      <c r="A433" s="29"/>
      <c r="B433" s="19">
        <v>1</v>
      </c>
      <c r="C433" s="9">
        <v>4</v>
      </c>
      <c r="D433" s="11">
        <v>0.49</v>
      </c>
      <c r="E433" s="11">
        <v>0.5</v>
      </c>
      <c r="F433" s="11">
        <v>0.43</v>
      </c>
      <c r="G433" s="11">
        <v>0.48500000000000004</v>
      </c>
      <c r="H433" s="11">
        <v>0.5</v>
      </c>
      <c r="I433" s="150">
        <v>0.42299999999999999</v>
      </c>
      <c r="J433" s="150">
        <v>0.5</v>
      </c>
      <c r="K433" s="11">
        <v>0.45</v>
      </c>
      <c r="L433" s="15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7">
        <v>0.47613888888888889</v>
      </c>
    </row>
    <row r="434" spans="1:65">
      <c r="A434" s="29"/>
      <c r="B434" s="19">
        <v>1</v>
      </c>
      <c r="C434" s="9">
        <v>5</v>
      </c>
      <c r="D434" s="11">
        <v>0.49</v>
      </c>
      <c r="E434" s="11">
        <v>0.45</v>
      </c>
      <c r="F434" s="11">
        <v>0.45999999999999996</v>
      </c>
      <c r="G434" s="11">
        <v>0.49399999999999994</v>
      </c>
      <c r="H434" s="11">
        <v>0.51</v>
      </c>
      <c r="I434" s="150">
        <v>0.40200000000000002</v>
      </c>
      <c r="J434" s="150">
        <v>0.5</v>
      </c>
      <c r="K434" s="11">
        <v>0.44</v>
      </c>
      <c r="L434" s="15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7">
        <v>97</v>
      </c>
    </row>
    <row r="435" spans="1:65">
      <c r="A435" s="29"/>
      <c r="B435" s="19">
        <v>1</v>
      </c>
      <c r="C435" s="9">
        <v>6</v>
      </c>
      <c r="D435" s="11">
        <v>0.49</v>
      </c>
      <c r="E435" s="11">
        <v>0.5</v>
      </c>
      <c r="F435" s="11">
        <v>0.44</v>
      </c>
      <c r="G435" s="11">
        <v>0.49699999999999994</v>
      </c>
      <c r="H435" s="11">
        <v>0.49</v>
      </c>
      <c r="I435" s="150">
        <v>0.41699999999999998</v>
      </c>
      <c r="J435" s="150">
        <v>0.5</v>
      </c>
      <c r="K435" s="11">
        <v>0.42</v>
      </c>
      <c r="L435" s="15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20" t="s">
        <v>273</v>
      </c>
      <c r="C436" s="12"/>
      <c r="D436" s="22">
        <v>0.49583333333333329</v>
      </c>
      <c r="E436" s="22">
        <v>0.48333333333333334</v>
      </c>
      <c r="F436" s="22">
        <v>0.44999999999999996</v>
      </c>
      <c r="G436" s="22">
        <v>0.48933333333333334</v>
      </c>
      <c r="H436" s="22">
        <v>0.49666666666666676</v>
      </c>
      <c r="I436" s="22">
        <v>0.41666666666666669</v>
      </c>
      <c r="J436" s="22">
        <v>0.5</v>
      </c>
      <c r="K436" s="22">
        <v>0.44166666666666665</v>
      </c>
      <c r="L436" s="15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29"/>
      <c r="B437" s="3" t="s">
        <v>274</v>
      </c>
      <c r="C437" s="28"/>
      <c r="D437" s="11">
        <v>0.49250000000000005</v>
      </c>
      <c r="E437" s="11">
        <v>0.5</v>
      </c>
      <c r="F437" s="11">
        <v>0.44999999999999996</v>
      </c>
      <c r="G437" s="11">
        <v>0.49</v>
      </c>
      <c r="H437" s="11">
        <v>0.495</v>
      </c>
      <c r="I437" s="11">
        <v>0.41649999999999998</v>
      </c>
      <c r="J437" s="11">
        <v>0.5</v>
      </c>
      <c r="K437" s="11">
        <v>0.44500000000000001</v>
      </c>
      <c r="L437" s="15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29"/>
      <c r="B438" s="3" t="s">
        <v>275</v>
      </c>
      <c r="C438" s="28"/>
      <c r="D438" s="23">
        <v>7.3598007219398782E-3</v>
      </c>
      <c r="E438" s="23">
        <v>2.5819888974716109E-2</v>
      </c>
      <c r="F438" s="23">
        <v>1.5491933384829655E-2</v>
      </c>
      <c r="G438" s="23">
        <v>7.061633427661515E-3</v>
      </c>
      <c r="H438" s="23">
        <v>8.1649658092772665E-3</v>
      </c>
      <c r="I438" s="23">
        <v>9.1796877216311946E-3</v>
      </c>
      <c r="J438" s="23">
        <v>0</v>
      </c>
      <c r="K438" s="23">
        <v>1.4719601443879758E-2</v>
      </c>
      <c r="L438" s="207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/>
      <c r="AL438" s="208"/>
      <c r="AM438" s="208"/>
      <c r="AN438" s="208"/>
      <c r="AO438" s="208"/>
      <c r="AP438" s="208"/>
      <c r="AQ438" s="208"/>
      <c r="AR438" s="208"/>
      <c r="AS438" s="208"/>
      <c r="AT438" s="208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208"/>
      <c r="BJ438" s="208"/>
      <c r="BK438" s="208"/>
      <c r="BL438" s="208"/>
      <c r="BM438" s="56"/>
    </row>
    <row r="439" spans="1:65">
      <c r="A439" s="29"/>
      <c r="B439" s="3" t="s">
        <v>87</v>
      </c>
      <c r="C439" s="28"/>
      <c r="D439" s="13">
        <v>1.4843295573660259E-2</v>
      </c>
      <c r="E439" s="13">
        <v>5.3420459947688501E-2</v>
      </c>
      <c r="F439" s="13">
        <v>3.4426518632954796E-2</v>
      </c>
      <c r="G439" s="13">
        <v>1.4431130982959499E-2</v>
      </c>
      <c r="H439" s="13">
        <v>1.6439528475054897E-2</v>
      </c>
      <c r="I439" s="13">
        <v>2.2031250531914865E-2</v>
      </c>
      <c r="J439" s="13">
        <v>0</v>
      </c>
      <c r="K439" s="13">
        <v>3.3327399495576809E-2</v>
      </c>
      <c r="L439" s="15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29"/>
      <c r="B440" s="3" t="s">
        <v>276</v>
      </c>
      <c r="C440" s="28"/>
      <c r="D440" s="13">
        <v>4.1362814304882978E-2</v>
      </c>
      <c r="E440" s="13">
        <v>1.5109970246776738E-2</v>
      </c>
      <c r="F440" s="13">
        <v>-5.4897613908173493E-2</v>
      </c>
      <c r="G440" s="13">
        <v>2.7711335394667858E-2</v>
      </c>
      <c r="H440" s="13">
        <v>4.3113003908757053E-2</v>
      </c>
      <c r="I440" s="13">
        <v>-0.1249051980631235</v>
      </c>
      <c r="J440" s="13">
        <v>5.0113762324251798E-2</v>
      </c>
      <c r="K440" s="13">
        <v>-7.2399509946910912E-2</v>
      </c>
      <c r="L440" s="15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A441" s="29"/>
      <c r="B441" s="45" t="s">
        <v>277</v>
      </c>
      <c r="C441" s="46"/>
      <c r="D441" s="44">
        <v>0.63</v>
      </c>
      <c r="E441" s="44">
        <v>0</v>
      </c>
      <c r="F441" s="44">
        <v>1.69</v>
      </c>
      <c r="G441" s="44">
        <v>0.3</v>
      </c>
      <c r="H441" s="44">
        <v>0.67</v>
      </c>
      <c r="I441" s="44">
        <v>3.37</v>
      </c>
      <c r="J441" s="44" t="s">
        <v>278</v>
      </c>
      <c r="K441" s="44">
        <v>2.11</v>
      </c>
      <c r="L441" s="15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55"/>
    </row>
    <row r="442" spans="1:65">
      <c r="B442" s="30" t="s">
        <v>341</v>
      </c>
      <c r="C442" s="20"/>
      <c r="D442" s="20"/>
      <c r="E442" s="20"/>
      <c r="F442" s="20"/>
      <c r="G442" s="20"/>
      <c r="H442" s="20"/>
      <c r="I442" s="20"/>
      <c r="J442" s="20"/>
      <c r="K442" s="20"/>
      <c r="BM442" s="55"/>
    </row>
    <row r="443" spans="1:65">
      <c r="BM443" s="55"/>
    </row>
    <row r="444" spans="1:65" ht="15">
      <c r="B444" s="8" t="s">
        <v>584</v>
      </c>
      <c r="BM444" s="27" t="s">
        <v>67</v>
      </c>
    </row>
    <row r="445" spans="1:65" ht="15">
      <c r="A445" s="24" t="s">
        <v>14</v>
      </c>
      <c r="B445" s="18" t="s">
        <v>111</v>
      </c>
      <c r="C445" s="15" t="s">
        <v>112</v>
      </c>
      <c r="D445" s="16" t="s">
        <v>231</v>
      </c>
      <c r="E445" s="17" t="s">
        <v>231</v>
      </c>
      <c r="F445" s="17" t="s">
        <v>231</v>
      </c>
      <c r="G445" s="17" t="s">
        <v>231</v>
      </c>
      <c r="H445" s="17" t="s">
        <v>231</v>
      </c>
      <c r="I445" s="17" t="s">
        <v>231</v>
      </c>
      <c r="J445" s="17" t="s">
        <v>231</v>
      </c>
      <c r="K445" s="17" t="s">
        <v>231</v>
      </c>
      <c r="L445" s="17" t="s">
        <v>231</v>
      </c>
      <c r="M445" s="17" t="s">
        <v>231</v>
      </c>
      <c r="N445" s="17" t="s">
        <v>231</v>
      </c>
      <c r="O445" s="17" t="s">
        <v>231</v>
      </c>
      <c r="P445" s="17" t="s">
        <v>231</v>
      </c>
      <c r="Q445" s="17" t="s">
        <v>231</v>
      </c>
      <c r="R445" s="17" t="s">
        <v>231</v>
      </c>
      <c r="S445" s="17" t="s">
        <v>231</v>
      </c>
      <c r="T445" s="17" t="s">
        <v>231</v>
      </c>
      <c r="U445" s="17" t="s">
        <v>231</v>
      </c>
      <c r="V445" s="17" t="s">
        <v>231</v>
      </c>
      <c r="W445" s="17" t="s">
        <v>231</v>
      </c>
      <c r="X445" s="17" t="s">
        <v>231</v>
      </c>
      <c r="Y445" s="155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1</v>
      </c>
    </row>
    <row r="446" spans="1:65">
      <c r="A446" s="29"/>
      <c r="B446" s="19" t="s">
        <v>232</v>
      </c>
      <c r="C446" s="9" t="s">
        <v>232</v>
      </c>
      <c r="D446" s="153" t="s">
        <v>234</v>
      </c>
      <c r="E446" s="154" t="s">
        <v>235</v>
      </c>
      <c r="F446" s="154" t="s">
        <v>236</v>
      </c>
      <c r="G446" s="154" t="s">
        <v>237</v>
      </c>
      <c r="H446" s="154" t="s">
        <v>239</v>
      </c>
      <c r="I446" s="154" t="s">
        <v>240</v>
      </c>
      <c r="J446" s="154" t="s">
        <v>241</v>
      </c>
      <c r="K446" s="154" t="s">
        <v>242</v>
      </c>
      <c r="L446" s="154" t="s">
        <v>243</v>
      </c>
      <c r="M446" s="154" t="s">
        <v>245</v>
      </c>
      <c r="N446" s="154" t="s">
        <v>246</v>
      </c>
      <c r="O446" s="154" t="s">
        <v>247</v>
      </c>
      <c r="P446" s="154" t="s">
        <v>248</v>
      </c>
      <c r="Q446" s="154" t="s">
        <v>249</v>
      </c>
      <c r="R446" s="154" t="s">
        <v>251</v>
      </c>
      <c r="S446" s="154" t="s">
        <v>252</v>
      </c>
      <c r="T446" s="154" t="s">
        <v>253</v>
      </c>
      <c r="U446" s="154" t="s">
        <v>254</v>
      </c>
      <c r="V446" s="154" t="s">
        <v>262</v>
      </c>
      <c r="W446" s="154" t="s">
        <v>263</v>
      </c>
      <c r="X446" s="154" t="s">
        <v>264</v>
      </c>
      <c r="Y446" s="155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 t="s">
        <v>3</v>
      </c>
    </row>
    <row r="447" spans="1:65">
      <c r="A447" s="29"/>
      <c r="B447" s="19"/>
      <c r="C447" s="9"/>
      <c r="D447" s="10" t="s">
        <v>280</v>
      </c>
      <c r="E447" s="11" t="s">
        <v>280</v>
      </c>
      <c r="F447" s="11" t="s">
        <v>282</v>
      </c>
      <c r="G447" s="11" t="s">
        <v>283</v>
      </c>
      <c r="H447" s="11" t="s">
        <v>283</v>
      </c>
      <c r="I447" s="11" t="s">
        <v>280</v>
      </c>
      <c r="J447" s="11" t="s">
        <v>280</v>
      </c>
      <c r="K447" s="11" t="s">
        <v>283</v>
      </c>
      <c r="L447" s="11" t="s">
        <v>280</v>
      </c>
      <c r="M447" s="11" t="s">
        <v>280</v>
      </c>
      <c r="N447" s="11" t="s">
        <v>283</v>
      </c>
      <c r="O447" s="11" t="s">
        <v>280</v>
      </c>
      <c r="P447" s="11" t="s">
        <v>280</v>
      </c>
      <c r="Q447" s="11" t="s">
        <v>283</v>
      </c>
      <c r="R447" s="11" t="s">
        <v>280</v>
      </c>
      <c r="S447" s="11" t="s">
        <v>280</v>
      </c>
      <c r="T447" s="11" t="s">
        <v>280</v>
      </c>
      <c r="U447" s="11" t="s">
        <v>283</v>
      </c>
      <c r="V447" s="11" t="s">
        <v>280</v>
      </c>
      <c r="W447" s="11" t="s">
        <v>283</v>
      </c>
      <c r="X447" s="11" t="s">
        <v>280</v>
      </c>
      <c r="Y447" s="155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3</v>
      </c>
    </row>
    <row r="448" spans="1:65">
      <c r="A448" s="29"/>
      <c r="B448" s="19"/>
      <c r="C448" s="9"/>
      <c r="D448" s="25" t="s">
        <v>324</v>
      </c>
      <c r="E448" s="25" t="s">
        <v>325</v>
      </c>
      <c r="F448" s="25" t="s">
        <v>324</v>
      </c>
      <c r="G448" s="25" t="s">
        <v>326</v>
      </c>
      <c r="H448" s="25" t="s">
        <v>326</v>
      </c>
      <c r="I448" s="25" t="s">
        <v>117</v>
      </c>
      <c r="J448" s="25" t="s">
        <v>269</v>
      </c>
      <c r="K448" s="25" t="s">
        <v>326</v>
      </c>
      <c r="L448" s="25" t="s">
        <v>324</v>
      </c>
      <c r="M448" s="25" t="s">
        <v>117</v>
      </c>
      <c r="N448" s="25" t="s">
        <v>327</v>
      </c>
      <c r="O448" s="25" t="s">
        <v>326</v>
      </c>
      <c r="P448" s="25" t="s">
        <v>327</v>
      </c>
      <c r="Q448" s="25" t="s">
        <v>324</v>
      </c>
      <c r="R448" s="25" t="s">
        <v>326</v>
      </c>
      <c r="S448" s="25" t="s">
        <v>328</v>
      </c>
      <c r="T448" s="25" t="s">
        <v>324</v>
      </c>
      <c r="U448" s="25" t="s">
        <v>327</v>
      </c>
      <c r="V448" s="25" t="s">
        <v>324</v>
      </c>
      <c r="W448" s="25" t="s">
        <v>324</v>
      </c>
      <c r="X448" s="25" t="s">
        <v>324</v>
      </c>
      <c r="Y448" s="155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7">
        <v>3</v>
      </c>
    </row>
    <row r="449" spans="1:65">
      <c r="A449" s="29"/>
      <c r="B449" s="18">
        <v>1</v>
      </c>
      <c r="C449" s="14">
        <v>1</v>
      </c>
      <c r="D449" s="204">
        <v>3.1E-2</v>
      </c>
      <c r="E449" s="205">
        <v>2.5000000000000001E-2</v>
      </c>
      <c r="F449" s="205" t="s">
        <v>105</v>
      </c>
      <c r="G449" s="205" t="s">
        <v>311</v>
      </c>
      <c r="H449" s="205">
        <v>0.04</v>
      </c>
      <c r="I449" s="205" t="s">
        <v>106</v>
      </c>
      <c r="J449" s="205" t="s">
        <v>330</v>
      </c>
      <c r="K449" s="204">
        <v>0.03</v>
      </c>
      <c r="L449" s="204">
        <v>0.03</v>
      </c>
      <c r="M449" s="204">
        <v>0.03</v>
      </c>
      <c r="N449" s="205" t="s">
        <v>211</v>
      </c>
      <c r="O449" s="204">
        <v>3.3000000000000002E-2</v>
      </c>
      <c r="P449" s="204">
        <v>0.03</v>
      </c>
      <c r="Q449" s="205">
        <v>0.04</v>
      </c>
      <c r="R449" s="204">
        <v>0.03</v>
      </c>
      <c r="S449" s="204">
        <v>0.03</v>
      </c>
      <c r="T449" s="204">
        <v>2.8000000000000001E-2</v>
      </c>
      <c r="U449" s="205" t="s">
        <v>211</v>
      </c>
      <c r="V449" s="204">
        <v>0.03</v>
      </c>
      <c r="W449" s="204">
        <v>2.9000000000000001E-2</v>
      </c>
      <c r="X449" s="204">
        <v>3.1E-2</v>
      </c>
      <c r="Y449" s="207"/>
      <c r="Z449" s="208"/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/>
      <c r="AL449" s="208"/>
      <c r="AM449" s="208"/>
      <c r="AN449" s="208"/>
      <c r="AO449" s="208"/>
      <c r="AP449" s="208"/>
      <c r="AQ449" s="208"/>
      <c r="AR449" s="208"/>
      <c r="AS449" s="208"/>
      <c r="AT449" s="208"/>
      <c r="AU449" s="208"/>
      <c r="AV449" s="208"/>
      <c r="AW449" s="208"/>
      <c r="AX449" s="208"/>
      <c r="AY449" s="208"/>
      <c r="AZ449" s="208"/>
      <c r="BA449" s="208"/>
      <c r="BB449" s="208"/>
      <c r="BC449" s="208"/>
      <c r="BD449" s="208"/>
      <c r="BE449" s="208"/>
      <c r="BF449" s="208"/>
      <c r="BG449" s="208"/>
      <c r="BH449" s="208"/>
      <c r="BI449" s="208"/>
      <c r="BJ449" s="208"/>
      <c r="BK449" s="208"/>
      <c r="BL449" s="208"/>
      <c r="BM449" s="209">
        <v>1</v>
      </c>
    </row>
    <row r="450" spans="1:65">
      <c r="A450" s="29"/>
      <c r="B450" s="19">
        <v>1</v>
      </c>
      <c r="C450" s="9">
        <v>2</v>
      </c>
      <c r="D450" s="23">
        <v>3.1E-2</v>
      </c>
      <c r="E450" s="211">
        <v>0.03</v>
      </c>
      <c r="F450" s="211" t="s">
        <v>105</v>
      </c>
      <c r="G450" s="211" t="s">
        <v>311</v>
      </c>
      <c r="H450" s="211">
        <v>0.04</v>
      </c>
      <c r="I450" s="211" t="s">
        <v>106</v>
      </c>
      <c r="J450" s="211" t="s">
        <v>330</v>
      </c>
      <c r="K450" s="23">
        <v>0.03</v>
      </c>
      <c r="L450" s="23">
        <v>0.03</v>
      </c>
      <c r="M450" s="23">
        <v>2.7E-2</v>
      </c>
      <c r="N450" s="211" t="s">
        <v>211</v>
      </c>
      <c r="O450" s="23">
        <v>2.8000000000000001E-2</v>
      </c>
      <c r="P450" s="23">
        <v>0.03</v>
      </c>
      <c r="Q450" s="211">
        <v>0.03</v>
      </c>
      <c r="R450" s="23">
        <v>0.03</v>
      </c>
      <c r="S450" s="23">
        <v>0.03</v>
      </c>
      <c r="T450" s="23">
        <v>0.03</v>
      </c>
      <c r="U450" s="211" t="s">
        <v>211</v>
      </c>
      <c r="V450" s="212">
        <v>2.5999999999999999E-2</v>
      </c>
      <c r="W450" s="23">
        <v>2.9000000000000001E-2</v>
      </c>
      <c r="X450" s="23">
        <v>2.7E-2</v>
      </c>
      <c r="Y450" s="207"/>
      <c r="Z450" s="208"/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/>
      <c r="AL450" s="208"/>
      <c r="AM450" s="208"/>
      <c r="AN450" s="208"/>
      <c r="AO450" s="208"/>
      <c r="AP450" s="208"/>
      <c r="AQ450" s="208"/>
      <c r="AR450" s="208"/>
      <c r="AS450" s="208"/>
      <c r="AT450" s="208"/>
      <c r="AU450" s="208"/>
      <c r="AV450" s="208"/>
      <c r="AW450" s="208"/>
      <c r="AX450" s="208"/>
      <c r="AY450" s="208"/>
      <c r="AZ450" s="208"/>
      <c r="BA450" s="208"/>
      <c r="BB450" s="208"/>
      <c r="BC450" s="208"/>
      <c r="BD450" s="208"/>
      <c r="BE450" s="208"/>
      <c r="BF450" s="208"/>
      <c r="BG450" s="208"/>
      <c r="BH450" s="208"/>
      <c r="BI450" s="208"/>
      <c r="BJ450" s="208"/>
      <c r="BK450" s="208"/>
      <c r="BL450" s="208"/>
      <c r="BM450" s="209">
        <v>20</v>
      </c>
    </row>
    <row r="451" spans="1:65">
      <c r="A451" s="29"/>
      <c r="B451" s="19">
        <v>1</v>
      </c>
      <c r="C451" s="9">
        <v>3</v>
      </c>
      <c r="D451" s="23">
        <v>3.2000000000000001E-2</v>
      </c>
      <c r="E451" s="211">
        <v>0.03</v>
      </c>
      <c r="F451" s="211" t="s">
        <v>105</v>
      </c>
      <c r="G451" s="211" t="s">
        <v>311</v>
      </c>
      <c r="H451" s="211">
        <v>0.05</v>
      </c>
      <c r="I451" s="211" t="s">
        <v>106</v>
      </c>
      <c r="J451" s="211" t="s">
        <v>330</v>
      </c>
      <c r="K451" s="23">
        <v>0.03</v>
      </c>
      <c r="L451" s="23">
        <v>0.03</v>
      </c>
      <c r="M451" s="23">
        <v>3.4000000000000002E-2</v>
      </c>
      <c r="N451" s="211" t="s">
        <v>211</v>
      </c>
      <c r="O451" s="23">
        <v>0.03</v>
      </c>
      <c r="P451" s="23">
        <v>0.03</v>
      </c>
      <c r="Q451" s="211">
        <v>0.03</v>
      </c>
      <c r="R451" s="23">
        <v>0.03</v>
      </c>
      <c r="S451" s="23">
        <v>0.03</v>
      </c>
      <c r="T451" s="23">
        <v>2.9000000000000001E-2</v>
      </c>
      <c r="U451" s="211" t="s">
        <v>211</v>
      </c>
      <c r="V451" s="23">
        <v>0.03</v>
      </c>
      <c r="W451" s="23">
        <v>2.9000000000000001E-2</v>
      </c>
      <c r="X451" s="23">
        <v>0.03</v>
      </c>
      <c r="Y451" s="207"/>
      <c r="Z451" s="208"/>
      <c r="AA451" s="208"/>
      <c r="AB451" s="208"/>
      <c r="AC451" s="208"/>
      <c r="AD451" s="208"/>
      <c r="AE451" s="208"/>
      <c r="AF451" s="208"/>
      <c r="AG451" s="208"/>
      <c r="AH451" s="208"/>
      <c r="AI451" s="208"/>
      <c r="AJ451" s="208"/>
      <c r="AK451" s="208"/>
      <c r="AL451" s="208"/>
      <c r="AM451" s="208"/>
      <c r="AN451" s="208"/>
      <c r="AO451" s="208"/>
      <c r="AP451" s="208"/>
      <c r="AQ451" s="208"/>
      <c r="AR451" s="208"/>
      <c r="AS451" s="208"/>
      <c r="AT451" s="208"/>
      <c r="AU451" s="208"/>
      <c r="AV451" s="208"/>
      <c r="AW451" s="208"/>
      <c r="AX451" s="208"/>
      <c r="AY451" s="208"/>
      <c r="AZ451" s="208"/>
      <c r="BA451" s="208"/>
      <c r="BB451" s="208"/>
      <c r="BC451" s="208"/>
      <c r="BD451" s="208"/>
      <c r="BE451" s="208"/>
      <c r="BF451" s="208"/>
      <c r="BG451" s="208"/>
      <c r="BH451" s="208"/>
      <c r="BI451" s="208"/>
      <c r="BJ451" s="208"/>
      <c r="BK451" s="208"/>
      <c r="BL451" s="208"/>
      <c r="BM451" s="209">
        <v>16</v>
      </c>
    </row>
    <row r="452" spans="1:65">
      <c r="A452" s="29"/>
      <c r="B452" s="19">
        <v>1</v>
      </c>
      <c r="C452" s="9">
        <v>4</v>
      </c>
      <c r="D452" s="212">
        <v>2.8000000000000001E-2</v>
      </c>
      <c r="E452" s="211">
        <v>2.5000000000000001E-2</v>
      </c>
      <c r="F452" s="211" t="s">
        <v>105</v>
      </c>
      <c r="G452" s="211" t="s">
        <v>311</v>
      </c>
      <c r="H452" s="211">
        <v>0.05</v>
      </c>
      <c r="I452" s="211" t="s">
        <v>106</v>
      </c>
      <c r="J452" s="211" t="s">
        <v>330</v>
      </c>
      <c r="K452" s="23">
        <v>0.03</v>
      </c>
      <c r="L452" s="23">
        <v>0.03</v>
      </c>
      <c r="M452" s="212">
        <v>3.6999999999999998E-2</v>
      </c>
      <c r="N452" s="211" t="s">
        <v>211</v>
      </c>
      <c r="O452" s="23">
        <v>0.03</v>
      </c>
      <c r="P452" s="23">
        <v>0.03</v>
      </c>
      <c r="Q452" s="211">
        <v>0.04</v>
      </c>
      <c r="R452" s="23">
        <v>0.03</v>
      </c>
      <c r="S452" s="23">
        <v>0.03</v>
      </c>
      <c r="T452" s="23">
        <v>2.9000000000000001E-2</v>
      </c>
      <c r="U452" s="211" t="s">
        <v>211</v>
      </c>
      <c r="V452" s="23">
        <v>0.03</v>
      </c>
      <c r="W452" s="23">
        <v>2.9000000000000001E-2</v>
      </c>
      <c r="X452" s="23">
        <v>2.5999999999999999E-2</v>
      </c>
      <c r="Y452" s="207"/>
      <c r="Z452" s="208"/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/>
      <c r="AL452" s="208"/>
      <c r="AM452" s="208"/>
      <c r="AN452" s="208"/>
      <c r="AO452" s="208"/>
      <c r="AP452" s="208"/>
      <c r="AQ452" s="208"/>
      <c r="AR452" s="208"/>
      <c r="AS452" s="208"/>
      <c r="AT452" s="208"/>
      <c r="AU452" s="208"/>
      <c r="AV452" s="208"/>
      <c r="AW452" s="208"/>
      <c r="AX452" s="208"/>
      <c r="AY452" s="208"/>
      <c r="AZ452" s="208"/>
      <c r="BA452" s="208"/>
      <c r="BB452" s="208"/>
      <c r="BC452" s="208"/>
      <c r="BD452" s="208"/>
      <c r="BE452" s="208"/>
      <c r="BF452" s="208"/>
      <c r="BG452" s="208"/>
      <c r="BH452" s="208"/>
      <c r="BI452" s="208"/>
      <c r="BJ452" s="208"/>
      <c r="BK452" s="208"/>
      <c r="BL452" s="208"/>
      <c r="BM452" s="209">
        <v>2.976111111111111E-2</v>
      </c>
    </row>
    <row r="453" spans="1:65">
      <c r="A453" s="29"/>
      <c r="B453" s="19">
        <v>1</v>
      </c>
      <c r="C453" s="9">
        <v>5</v>
      </c>
      <c r="D453" s="23">
        <v>3.1E-2</v>
      </c>
      <c r="E453" s="211">
        <v>2.5000000000000001E-2</v>
      </c>
      <c r="F453" s="211" t="s">
        <v>105</v>
      </c>
      <c r="G453" s="211" t="s">
        <v>311</v>
      </c>
      <c r="H453" s="211">
        <v>0.04</v>
      </c>
      <c r="I453" s="211" t="s">
        <v>106</v>
      </c>
      <c r="J453" s="211" t="s">
        <v>330</v>
      </c>
      <c r="K453" s="23">
        <v>0.03</v>
      </c>
      <c r="L453" s="23">
        <v>0.03</v>
      </c>
      <c r="M453" s="23">
        <v>2.9000000000000001E-2</v>
      </c>
      <c r="N453" s="211" t="s">
        <v>211</v>
      </c>
      <c r="O453" s="23">
        <v>2.9000000000000001E-2</v>
      </c>
      <c r="P453" s="23">
        <v>0.03</v>
      </c>
      <c r="Q453" s="211">
        <v>0.03</v>
      </c>
      <c r="R453" s="23">
        <v>0.03</v>
      </c>
      <c r="S453" s="23">
        <v>0.03</v>
      </c>
      <c r="T453" s="23">
        <v>2.7E-2</v>
      </c>
      <c r="U453" s="211" t="s">
        <v>211</v>
      </c>
      <c r="V453" s="23">
        <v>3.1E-2</v>
      </c>
      <c r="W453" s="23">
        <v>0.03</v>
      </c>
      <c r="X453" s="23">
        <v>2.5999999999999999E-2</v>
      </c>
      <c r="Y453" s="207"/>
      <c r="Z453" s="208"/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/>
      <c r="AL453" s="208"/>
      <c r="AM453" s="208"/>
      <c r="AN453" s="208"/>
      <c r="AO453" s="208"/>
      <c r="AP453" s="208"/>
      <c r="AQ453" s="208"/>
      <c r="AR453" s="208"/>
      <c r="AS453" s="208"/>
      <c r="AT453" s="208"/>
      <c r="AU453" s="208"/>
      <c r="AV453" s="208"/>
      <c r="AW453" s="208"/>
      <c r="AX453" s="208"/>
      <c r="AY453" s="208"/>
      <c r="AZ453" s="208"/>
      <c r="BA453" s="208"/>
      <c r="BB453" s="208"/>
      <c r="BC453" s="208"/>
      <c r="BD453" s="208"/>
      <c r="BE453" s="208"/>
      <c r="BF453" s="208"/>
      <c r="BG453" s="208"/>
      <c r="BH453" s="208"/>
      <c r="BI453" s="208"/>
      <c r="BJ453" s="208"/>
      <c r="BK453" s="208"/>
      <c r="BL453" s="208"/>
      <c r="BM453" s="209">
        <v>98</v>
      </c>
    </row>
    <row r="454" spans="1:65">
      <c r="A454" s="29"/>
      <c r="B454" s="19">
        <v>1</v>
      </c>
      <c r="C454" s="9">
        <v>6</v>
      </c>
      <c r="D454" s="23">
        <v>3.1E-2</v>
      </c>
      <c r="E454" s="211">
        <v>2.5000000000000001E-2</v>
      </c>
      <c r="F454" s="211" t="s">
        <v>105</v>
      </c>
      <c r="G454" s="211" t="s">
        <v>311</v>
      </c>
      <c r="H454" s="211">
        <v>0.04</v>
      </c>
      <c r="I454" s="211" t="s">
        <v>106</v>
      </c>
      <c r="J454" s="211" t="s">
        <v>330</v>
      </c>
      <c r="K454" s="23">
        <v>0.03</v>
      </c>
      <c r="L454" s="23">
        <v>0.03</v>
      </c>
      <c r="M454" s="23">
        <v>2.9000000000000001E-2</v>
      </c>
      <c r="N454" s="211" t="s">
        <v>211</v>
      </c>
      <c r="O454" s="23">
        <v>3.2000000000000001E-2</v>
      </c>
      <c r="P454" s="23">
        <v>0.03</v>
      </c>
      <c r="Q454" s="211">
        <v>0.03</v>
      </c>
      <c r="R454" s="23">
        <v>0.03</v>
      </c>
      <c r="S454" s="23">
        <v>0.03</v>
      </c>
      <c r="T454" s="23">
        <v>2.8000000000000001E-2</v>
      </c>
      <c r="U454" s="211" t="s">
        <v>211</v>
      </c>
      <c r="V454" s="23">
        <v>2.8000000000000001E-2</v>
      </c>
      <c r="W454" s="23">
        <v>2.9000000000000001E-2</v>
      </c>
      <c r="X454" s="23">
        <v>0.03</v>
      </c>
      <c r="Y454" s="207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  <c r="AT454" s="208"/>
      <c r="AU454" s="208"/>
      <c r="AV454" s="208"/>
      <c r="AW454" s="208"/>
      <c r="AX454" s="208"/>
      <c r="AY454" s="208"/>
      <c r="AZ454" s="208"/>
      <c r="BA454" s="208"/>
      <c r="BB454" s="208"/>
      <c r="BC454" s="208"/>
      <c r="BD454" s="208"/>
      <c r="BE454" s="208"/>
      <c r="BF454" s="208"/>
      <c r="BG454" s="208"/>
      <c r="BH454" s="208"/>
      <c r="BI454" s="208"/>
      <c r="BJ454" s="208"/>
      <c r="BK454" s="208"/>
      <c r="BL454" s="208"/>
      <c r="BM454" s="56"/>
    </row>
    <row r="455" spans="1:65">
      <c r="A455" s="29"/>
      <c r="B455" s="20" t="s">
        <v>273</v>
      </c>
      <c r="C455" s="12"/>
      <c r="D455" s="213">
        <v>3.0666666666666665E-2</v>
      </c>
      <c r="E455" s="213">
        <v>2.6666666666666661E-2</v>
      </c>
      <c r="F455" s="213" t="s">
        <v>690</v>
      </c>
      <c r="G455" s="213" t="s">
        <v>690</v>
      </c>
      <c r="H455" s="213">
        <v>4.3333333333333335E-2</v>
      </c>
      <c r="I455" s="213" t="s">
        <v>690</v>
      </c>
      <c r="J455" s="213" t="s">
        <v>690</v>
      </c>
      <c r="K455" s="213">
        <v>0.03</v>
      </c>
      <c r="L455" s="213">
        <v>0.03</v>
      </c>
      <c r="M455" s="213">
        <v>3.1E-2</v>
      </c>
      <c r="N455" s="213" t="s">
        <v>690</v>
      </c>
      <c r="O455" s="213">
        <v>3.0333333333333334E-2</v>
      </c>
      <c r="P455" s="213">
        <v>0.03</v>
      </c>
      <c r="Q455" s="213">
        <v>3.3333333333333333E-2</v>
      </c>
      <c r="R455" s="213">
        <v>0.03</v>
      </c>
      <c r="S455" s="213">
        <v>0.03</v>
      </c>
      <c r="T455" s="213">
        <v>2.8499999999999998E-2</v>
      </c>
      <c r="U455" s="213" t="s">
        <v>690</v>
      </c>
      <c r="V455" s="213">
        <v>2.9166666666666664E-2</v>
      </c>
      <c r="W455" s="213">
        <v>2.9166666666666671E-2</v>
      </c>
      <c r="X455" s="213">
        <v>2.8333333333333332E-2</v>
      </c>
      <c r="Y455" s="207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  <c r="AT455" s="208"/>
      <c r="AU455" s="208"/>
      <c r="AV455" s="208"/>
      <c r="AW455" s="208"/>
      <c r="AX455" s="208"/>
      <c r="AY455" s="208"/>
      <c r="AZ455" s="208"/>
      <c r="BA455" s="208"/>
      <c r="BB455" s="208"/>
      <c r="BC455" s="208"/>
      <c r="BD455" s="208"/>
      <c r="BE455" s="208"/>
      <c r="BF455" s="208"/>
      <c r="BG455" s="208"/>
      <c r="BH455" s="208"/>
      <c r="BI455" s="208"/>
      <c r="BJ455" s="208"/>
      <c r="BK455" s="208"/>
      <c r="BL455" s="208"/>
      <c r="BM455" s="56"/>
    </row>
    <row r="456" spans="1:65">
      <c r="A456" s="29"/>
      <c r="B456" s="3" t="s">
        <v>274</v>
      </c>
      <c r="C456" s="28"/>
      <c r="D456" s="23">
        <v>3.1E-2</v>
      </c>
      <c r="E456" s="23">
        <v>2.5000000000000001E-2</v>
      </c>
      <c r="F456" s="23" t="s">
        <v>690</v>
      </c>
      <c r="G456" s="23" t="s">
        <v>690</v>
      </c>
      <c r="H456" s="23">
        <v>0.04</v>
      </c>
      <c r="I456" s="23" t="s">
        <v>690</v>
      </c>
      <c r="J456" s="23" t="s">
        <v>690</v>
      </c>
      <c r="K456" s="23">
        <v>0.03</v>
      </c>
      <c r="L456" s="23">
        <v>0.03</v>
      </c>
      <c r="M456" s="23">
        <v>2.9499999999999998E-2</v>
      </c>
      <c r="N456" s="23" t="s">
        <v>690</v>
      </c>
      <c r="O456" s="23">
        <v>0.03</v>
      </c>
      <c r="P456" s="23">
        <v>0.03</v>
      </c>
      <c r="Q456" s="23">
        <v>0.03</v>
      </c>
      <c r="R456" s="23">
        <v>0.03</v>
      </c>
      <c r="S456" s="23">
        <v>0.03</v>
      </c>
      <c r="T456" s="23">
        <v>2.8500000000000001E-2</v>
      </c>
      <c r="U456" s="23" t="s">
        <v>690</v>
      </c>
      <c r="V456" s="23">
        <v>0.03</v>
      </c>
      <c r="W456" s="23">
        <v>2.9000000000000001E-2</v>
      </c>
      <c r="X456" s="23">
        <v>2.8499999999999998E-2</v>
      </c>
      <c r="Y456" s="207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  <c r="AT456" s="208"/>
      <c r="AU456" s="208"/>
      <c r="AV456" s="208"/>
      <c r="AW456" s="208"/>
      <c r="AX456" s="208"/>
      <c r="AY456" s="208"/>
      <c r="AZ456" s="208"/>
      <c r="BA456" s="208"/>
      <c r="BB456" s="208"/>
      <c r="BC456" s="208"/>
      <c r="BD456" s="208"/>
      <c r="BE456" s="208"/>
      <c r="BF456" s="208"/>
      <c r="BG456" s="208"/>
      <c r="BH456" s="208"/>
      <c r="BI456" s="208"/>
      <c r="BJ456" s="208"/>
      <c r="BK456" s="208"/>
      <c r="BL456" s="208"/>
      <c r="BM456" s="56"/>
    </row>
    <row r="457" spans="1:65">
      <c r="A457" s="29"/>
      <c r="B457" s="3" t="s">
        <v>275</v>
      </c>
      <c r="C457" s="28"/>
      <c r="D457" s="23">
        <v>1.3662601021279463E-3</v>
      </c>
      <c r="E457" s="23">
        <v>2.58198889747161E-3</v>
      </c>
      <c r="F457" s="23" t="s">
        <v>690</v>
      </c>
      <c r="G457" s="23" t="s">
        <v>690</v>
      </c>
      <c r="H457" s="23">
        <v>5.1639777949432242E-3</v>
      </c>
      <c r="I457" s="23" t="s">
        <v>690</v>
      </c>
      <c r="J457" s="23" t="s">
        <v>690</v>
      </c>
      <c r="K457" s="23">
        <v>0</v>
      </c>
      <c r="L457" s="23">
        <v>0</v>
      </c>
      <c r="M457" s="23">
        <v>3.7416573867739404E-3</v>
      </c>
      <c r="N457" s="23" t="s">
        <v>690</v>
      </c>
      <c r="O457" s="23">
        <v>1.8618986725025257E-3</v>
      </c>
      <c r="P457" s="23">
        <v>0</v>
      </c>
      <c r="Q457" s="23">
        <v>5.1639777949432242E-3</v>
      </c>
      <c r="R457" s="23">
        <v>0</v>
      </c>
      <c r="S457" s="23">
        <v>0</v>
      </c>
      <c r="T457" s="23">
        <v>1.0488088481701515E-3</v>
      </c>
      <c r="U457" s="23" t="s">
        <v>690</v>
      </c>
      <c r="V457" s="23">
        <v>1.8348478592697178E-3</v>
      </c>
      <c r="W457" s="23">
        <v>4.0824829046386195E-4</v>
      </c>
      <c r="X457" s="23">
        <v>2.2509257354845513E-3</v>
      </c>
      <c r="Y457" s="207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  <c r="AT457" s="208"/>
      <c r="AU457" s="208"/>
      <c r="AV457" s="208"/>
      <c r="AW457" s="208"/>
      <c r="AX457" s="208"/>
      <c r="AY457" s="208"/>
      <c r="AZ457" s="208"/>
      <c r="BA457" s="208"/>
      <c r="BB457" s="208"/>
      <c r="BC457" s="208"/>
      <c r="BD457" s="208"/>
      <c r="BE457" s="208"/>
      <c r="BF457" s="208"/>
      <c r="BG457" s="208"/>
      <c r="BH457" s="208"/>
      <c r="BI457" s="208"/>
      <c r="BJ457" s="208"/>
      <c r="BK457" s="208"/>
      <c r="BL457" s="208"/>
      <c r="BM457" s="56"/>
    </row>
    <row r="458" spans="1:65">
      <c r="A458" s="29"/>
      <c r="B458" s="3" t="s">
        <v>87</v>
      </c>
      <c r="C458" s="28"/>
      <c r="D458" s="13">
        <v>4.4551959851998252E-2</v>
      </c>
      <c r="E458" s="13">
        <v>9.6824583655185398E-2</v>
      </c>
      <c r="F458" s="13" t="s">
        <v>690</v>
      </c>
      <c r="G458" s="13" t="s">
        <v>690</v>
      </c>
      <c r="H458" s="13">
        <v>0.11916871834484363</v>
      </c>
      <c r="I458" s="13" t="s">
        <v>690</v>
      </c>
      <c r="J458" s="13" t="s">
        <v>690</v>
      </c>
      <c r="K458" s="13">
        <v>0</v>
      </c>
      <c r="L458" s="13">
        <v>0</v>
      </c>
      <c r="M458" s="13">
        <v>0.12069862537980452</v>
      </c>
      <c r="N458" s="13" t="s">
        <v>690</v>
      </c>
      <c r="O458" s="13">
        <v>6.1381274917665686E-2</v>
      </c>
      <c r="P458" s="13">
        <v>0</v>
      </c>
      <c r="Q458" s="13">
        <v>0.15491933384829673</v>
      </c>
      <c r="R458" s="13">
        <v>0</v>
      </c>
      <c r="S458" s="13">
        <v>0</v>
      </c>
      <c r="T458" s="13">
        <v>3.6800310462110582E-2</v>
      </c>
      <c r="U458" s="13" t="s">
        <v>690</v>
      </c>
      <c r="V458" s="13">
        <v>6.2909069460676051E-2</v>
      </c>
      <c r="W458" s="13">
        <v>1.3997084244475265E-2</v>
      </c>
      <c r="X458" s="13">
        <v>7.9444437722984165E-2</v>
      </c>
      <c r="Y458" s="155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A459" s="29"/>
      <c r="B459" s="3" t="s">
        <v>276</v>
      </c>
      <c r="C459" s="28"/>
      <c r="D459" s="13">
        <v>3.0427478066081814E-2</v>
      </c>
      <c r="E459" s="13">
        <v>-0.10397610602949425</v>
      </c>
      <c r="F459" s="13" t="s">
        <v>690</v>
      </c>
      <c r="G459" s="13" t="s">
        <v>690</v>
      </c>
      <c r="H459" s="13">
        <v>0.45603882770207216</v>
      </c>
      <c r="I459" s="13" t="s">
        <v>690</v>
      </c>
      <c r="J459" s="13" t="s">
        <v>690</v>
      </c>
      <c r="K459" s="13">
        <v>8.0268807168191181E-3</v>
      </c>
      <c r="L459" s="13">
        <v>8.0268807168191181E-3</v>
      </c>
      <c r="M459" s="13">
        <v>4.1627776740713163E-2</v>
      </c>
      <c r="N459" s="13" t="s">
        <v>690</v>
      </c>
      <c r="O459" s="13">
        <v>1.9227179391450466E-2</v>
      </c>
      <c r="P459" s="13">
        <v>8.0268807168191181E-3</v>
      </c>
      <c r="Q459" s="13">
        <v>0.12002986746313238</v>
      </c>
      <c r="R459" s="13">
        <v>8.0268807168191181E-3</v>
      </c>
      <c r="S459" s="13">
        <v>8.0268807168191181E-3</v>
      </c>
      <c r="T459" s="13">
        <v>-4.2374463319021838E-2</v>
      </c>
      <c r="U459" s="13" t="s">
        <v>690</v>
      </c>
      <c r="V459" s="13">
        <v>-1.9973865969759252E-2</v>
      </c>
      <c r="W459" s="13">
        <v>-1.997386596975903E-2</v>
      </c>
      <c r="X459" s="13">
        <v>-4.7974612656337512E-2</v>
      </c>
      <c r="Y459" s="155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45" t="s">
        <v>277</v>
      </c>
      <c r="C460" s="46"/>
      <c r="D460" s="44">
        <v>0.3</v>
      </c>
      <c r="E460" s="44">
        <v>1.5</v>
      </c>
      <c r="F460" s="44">
        <v>1110.3599999999999</v>
      </c>
      <c r="G460" s="44">
        <v>8.99</v>
      </c>
      <c r="H460" s="44">
        <v>5.99</v>
      </c>
      <c r="I460" s="44">
        <v>8.99</v>
      </c>
      <c r="J460" s="44">
        <v>98.9</v>
      </c>
      <c r="K460" s="44">
        <v>0</v>
      </c>
      <c r="L460" s="44">
        <v>0</v>
      </c>
      <c r="M460" s="44">
        <v>0.45</v>
      </c>
      <c r="N460" s="44">
        <v>2.25</v>
      </c>
      <c r="O460" s="44">
        <v>0.15</v>
      </c>
      <c r="P460" s="44">
        <v>0</v>
      </c>
      <c r="Q460" s="44">
        <v>1.5</v>
      </c>
      <c r="R460" s="44">
        <v>0</v>
      </c>
      <c r="S460" s="44">
        <v>0</v>
      </c>
      <c r="T460" s="44">
        <v>0.67</v>
      </c>
      <c r="U460" s="44">
        <v>2.25</v>
      </c>
      <c r="V460" s="44">
        <v>0.37</v>
      </c>
      <c r="W460" s="44">
        <v>0.37</v>
      </c>
      <c r="X460" s="44">
        <v>0.75</v>
      </c>
      <c r="Y460" s="155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B461" s="3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BM461" s="55"/>
    </row>
    <row r="462" spans="1:65" ht="15">
      <c r="B462" s="8" t="s">
        <v>585</v>
      </c>
      <c r="BM462" s="27" t="s">
        <v>67</v>
      </c>
    </row>
    <row r="463" spans="1:65" ht="15">
      <c r="A463" s="24" t="s">
        <v>54</v>
      </c>
      <c r="B463" s="18" t="s">
        <v>111</v>
      </c>
      <c r="C463" s="15" t="s">
        <v>112</v>
      </c>
      <c r="D463" s="16" t="s">
        <v>231</v>
      </c>
      <c r="E463" s="17" t="s">
        <v>231</v>
      </c>
      <c r="F463" s="17" t="s">
        <v>231</v>
      </c>
      <c r="G463" s="17" t="s">
        <v>231</v>
      </c>
      <c r="H463" s="17" t="s">
        <v>231</v>
      </c>
      <c r="I463" s="17" t="s">
        <v>231</v>
      </c>
      <c r="J463" s="17" t="s">
        <v>231</v>
      </c>
      <c r="K463" s="17" t="s">
        <v>231</v>
      </c>
      <c r="L463" s="17" t="s">
        <v>231</v>
      </c>
      <c r="M463" s="17" t="s">
        <v>231</v>
      </c>
      <c r="N463" s="17" t="s">
        <v>231</v>
      </c>
      <c r="O463" s="17" t="s">
        <v>231</v>
      </c>
      <c r="P463" s="17" t="s">
        <v>231</v>
      </c>
      <c r="Q463" s="17" t="s">
        <v>231</v>
      </c>
      <c r="R463" s="17" t="s">
        <v>231</v>
      </c>
      <c r="S463" s="17" t="s">
        <v>231</v>
      </c>
      <c r="T463" s="17" t="s">
        <v>231</v>
      </c>
      <c r="U463" s="17" t="s">
        <v>231</v>
      </c>
      <c r="V463" s="17" t="s">
        <v>231</v>
      </c>
      <c r="W463" s="17" t="s">
        <v>231</v>
      </c>
      <c r="X463" s="17" t="s">
        <v>231</v>
      </c>
      <c r="Y463" s="17" t="s">
        <v>231</v>
      </c>
      <c r="Z463" s="17" t="s">
        <v>231</v>
      </c>
      <c r="AA463" s="155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>
        <v>1</v>
      </c>
    </row>
    <row r="464" spans="1:65">
      <c r="A464" s="29"/>
      <c r="B464" s="19" t="s">
        <v>232</v>
      </c>
      <c r="C464" s="9" t="s">
        <v>232</v>
      </c>
      <c r="D464" s="153" t="s">
        <v>234</v>
      </c>
      <c r="E464" s="154" t="s">
        <v>235</v>
      </c>
      <c r="F464" s="154" t="s">
        <v>236</v>
      </c>
      <c r="G464" s="154" t="s">
        <v>237</v>
      </c>
      <c r="H464" s="154" t="s">
        <v>239</v>
      </c>
      <c r="I464" s="154" t="s">
        <v>240</v>
      </c>
      <c r="J464" s="154" t="s">
        <v>241</v>
      </c>
      <c r="K464" s="154" t="s">
        <v>242</v>
      </c>
      <c r="L464" s="154" t="s">
        <v>243</v>
      </c>
      <c r="M464" s="154" t="s">
        <v>246</v>
      </c>
      <c r="N464" s="154" t="s">
        <v>247</v>
      </c>
      <c r="O464" s="154" t="s">
        <v>248</v>
      </c>
      <c r="P464" s="154" t="s">
        <v>249</v>
      </c>
      <c r="Q464" s="154" t="s">
        <v>251</v>
      </c>
      <c r="R464" s="154" t="s">
        <v>252</v>
      </c>
      <c r="S464" s="154" t="s">
        <v>253</v>
      </c>
      <c r="T464" s="154" t="s">
        <v>254</v>
      </c>
      <c r="U464" s="154" t="s">
        <v>256</v>
      </c>
      <c r="V464" s="154" t="s">
        <v>260</v>
      </c>
      <c r="W464" s="154" t="s">
        <v>261</v>
      </c>
      <c r="X464" s="154" t="s">
        <v>262</v>
      </c>
      <c r="Y464" s="154" t="s">
        <v>263</v>
      </c>
      <c r="Z464" s="154" t="s">
        <v>264</v>
      </c>
      <c r="AA464" s="155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 t="s">
        <v>1</v>
      </c>
    </row>
    <row r="465" spans="1:65">
      <c r="A465" s="29"/>
      <c r="B465" s="19"/>
      <c r="C465" s="9"/>
      <c r="D465" s="10" t="s">
        <v>280</v>
      </c>
      <c r="E465" s="11" t="s">
        <v>282</v>
      </c>
      <c r="F465" s="11" t="s">
        <v>282</v>
      </c>
      <c r="G465" s="11" t="s">
        <v>283</v>
      </c>
      <c r="H465" s="11" t="s">
        <v>283</v>
      </c>
      <c r="I465" s="11" t="s">
        <v>280</v>
      </c>
      <c r="J465" s="11" t="s">
        <v>282</v>
      </c>
      <c r="K465" s="11" t="s">
        <v>283</v>
      </c>
      <c r="L465" s="11" t="s">
        <v>280</v>
      </c>
      <c r="M465" s="11" t="s">
        <v>283</v>
      </c>
      <c r="N465" s="11" t="s">
        <v>280</v>
      </c>
      <c r="O465" s="11" t="s">
        <v>282</v>
      </c>
      <c r="P465" s="11" t="s">
        <v>283</v>
      </c>
      <c r="Q465" s="11" t="s">
        <v>282</v>
      </c>
      <c r="R465" s="11" t="s">
        <v>282</v>
      </c>
      <c r="S465" s="11" t="s">
        <v>280</v>
      </c>
      <c r="T465" s="11" t="s">
        <v>283</v>
      </c>
      <c r="U465" s="11" t="s">
        <v>280</v>
      </c>
      <c r="V465" s="11" t="s">
        <v>280</v>
      </c>
      <c r="W465" s="11" t="s">
        <v>283</v>
      </c>
      <c r="X465" s="11" t="s">
        <v>280</v>
      </c>
      <c r="Y465" s="11" t="s">
        <v>283</v>
      </c>
      <c r="Z465" s="11" t="s">
        <v>280</v>
      </c>
      <c r="AA465" s="155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>
        <v>3</v>
      </c>
    </row>
    <row r="466" spans="1:65">
      <c r="A466" s="29"/>
      <c r="B466" s="19"/>
      <c r="C466" s="9"/>
      <c r="D466" s="25" t="s">
        <v>324</v>
      </c>
      <c r="E466" s="25" t="s">
        <v>325</v>
      </c>
      <c r="F466" s="25" t="s">
        <v>324</v>
      </c>
      <c r="G466" s="25" t="s">
        <v>326</v>
      </c>
      <c r="H466" s="25" t="s">
        <v>326</v>
      </c>
      <c r="I466" s="25" t="s">
        <v>117</v>
      </c>
      <c r="J466" s="25" t="s">
        <v>269</v>
      </c>
      <c r="K466" s="25" t="s">
        <v>326</v>
      </c>
      <c r="L466" s="25" t="s">
        <v>324</v>
      </c>
      <c r="M466" s="25" t="s">
        <v>327</v>
      </c>
      <c r="N466" s="25" t="s">
        <v>326</v>
      </c>
      <c r="O466" s="25" t="s">
        <v>327</v>
      </c>
      <c r="P466" s="25" t="s">
        <v>324</v>
      </c>
      <c r="Q466" s="25" t="s">
        <v>326</v>
      </c>
      <c r="R466" s="25" t="s">
        <v>328</v>
      </c>
      <c r="S466" s="25" t="s">
        <v>324</v>
      </c>
      <c r="T466" s="25" t="s">
        <v>327</v>
      </c>
      <c r="U466" s="25" t="s">
        <v>116</v>
      </c>
      <c r="V466" s="25" t="s">
        <v>324</v>
      </c>
      <c r="W466" s="25" t="s">
        <v>329</v>
      </c>
      <c r="X466" s="25" t="s">
        <v>324</v>
      </c>
      <c r="Y466" s="25" t="s">
        <v>324</v>
      </c>
      <c r="Z466" s="25" t="s">
        <v>324</v>
      </c>
      <c r="AA466" s="155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3</v>
      </c>
    </row>
    <row r="467" spans="1:65">
      <c r="A467" s="29"/>
      <c r="B467" s="18">
        <v>1</v>
      </c>
      <c r="C467" s="14">
        <v>1</v>
      </c>
      <c r="D467" s="204">
        <v>0.54</v>
      </c>
      <c r="E467" s="204">
        <v>0.46999999999999992</v>
      </c>
      <c r="F467" s="204">
        <v>0.67</v>
      </c>
      <c r="G467" s="204">
        <v>0.45999999999999996</v>
      </c>
      <c r="H467" s="204">
        <v>0.49</v>
      </c>
      <c r="I467" s="204">
        <v>0.39100000000000001</v>
      </c>
      <c r="J467" s="204">
        <v>0.48</v>
      </c>
      <c r="K467" s="204">
        <v>0.55000000000000004</v>
      </c>
      <c r="L467" s="204">
        <v>0.50800000000000001</v>
      </c>
      <c r="M467" s="205">
        <v>0.78</v>
      </c>
      <c r="N467" s="204">
        <v>0.59220000000000006</v>
      </c>
      <c r="O467" s="204">
        <v>0.57030000000000003</v>
      </c>
      <c r="P467" s="204">
        <v>0.71</v>
      </c>
      <c r="Q467" s="204">
        <v>0.51</v>
      </c>
      <c r="R467" s="204">
        <v>0.51100000000000001</v>
      </c>
      <c r="S467" s="204">
        <v>0.5</v>
      </c>
      <c r="T467" s="205">
        <v>0.79100000000000004</v>
      </c>
      <c r="U467" s="204">
        <v>0.55000000000000004</v>
      </c>
      <c r="V467" s="204">
        <v>0.56000000000000005</v>
      </c>
      <c r="W467" s="204">
        <v>0.52</v>
      </c>
      <c r="X467" s="204">
        <v>0.52</v>
      </c>
      <c r="Y467" s="204">
        <v>0.55000000000000004</v>
      </c>
      <c r="Z467" s="204">
        <v>0.48</v>
      </c>
      <c r="AA467" s="207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/>
      <c r="AL467" s="208"/>
      <c r="AM467" s="208"/>
      <c r="AN467" s="208"/>
      <c r="AO467" s="208"/>
      <c r="AP467" s="208"/>
      <c r="AQ467" s="208"/>
      <c r="AR467" s="208"/>
      <c r="AS467" s="208"/>
      <c r="AT467" s="208"/>
      <c r="AU467" s="208"/>
      <c r="AV467" s="208"/>
      <c r="AW467" s="208"/>
      <c r="AX467" s="208"/>
      <c r="AY467" s="208"/>
      <c r="AZ467" s="208"/>
      <c r="BA467" s="208"/>
      <c r="BB467" s="208"/>
      <c r="BC467" s="208"/>
      <c r="BD467" s="208"/>
      <c r="BE467" s="208"/>
      <c r="BF467" s="208"/>
      <c r="BG467" s="208"/>
      <c r="BH467" s="208"/>
      <c r="BI467" s="208"/>
      <c r="BJ467" s="208"/>
      <c r="BK467" s="208"/>
      <c r="BL467" s="208"/>
      <c r="BM467" s="209">
        <v>1</v>
      </c>
    </row>
    <row r="468" spans="1:65">
      <c r="A468" s="29"/>
      <c r="B468" s="19">
        <v>1</v>
      </c>
      <c r="C468" s="9">
        <v>2</v>
      </c>
      <c r="D468" s="23">
        <v>0.54</v>
      </c>
      <c r="E468" s="23">
        <v>0.46999999999999992</v>
      </c>
      <c r="F468" s="23">
        <v>0.67</v>
      </c>
      <c r="G468" s="23">
        <v>0.45000000000000007</v>
      </c>
      <c r="H468" s="23">
        <v>0.49</v>
      </c>
      <c r="I468" s="23">
        <v>0.38800000000000001</v>
      </c>
      <c r="J468" s="23">
        <v>0.49</v>
      </c>
      <c r="K468" s="23">
        <v>0.55000000000000004</v>
      </c>
      <c r="L468" s="23">
        <v>0.504</v>
      </c>
      <c r="M468" s="211">
        <v>0.76300000000000001</v>
      </c>
      <c r="N468" s="23">
        <v>0.59250000000000003</v>
      </c>
      <c r="O468" s="23">
        <v>0.6099</v>
      </c>
      <c r="P468" s="23">
        <v>0.69</v>
      </c>
      <c r="Q468" s="23">
        <v>0.53</v>
      </c>
      <c r="R468" s="23">
        <v>0.51900000000000002</v>
      </c>
      <c r="S468" s="23">
        <v>0.5</v>
      </c>
      <c r="T468" s="211">
        <v>0.79100000000000004</v>
      </c>
      <c r="U468" s="23">
        <v>0.54</v>
      </c>
      <c r="V468" s="23">
        <v>0.56000000000000005</v>
      </c>
      <c r="W468" s="23">
        <v>0.54</v>
      </c>
      <c r="X468" s="23">
        <v>0.5</v>
      </c>
      <c r="Y468" s="23">
        <v>0.55000000000000004</v>
      </c>
      <c r="Z468" s="23">
        <v>0.48</v>
      </c>
      <c r="AA468" s="207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/>
      <c r="AL468" s="208"/>
      <c r="AM468" s="208"/>
      <c r="AN468" s="208"/>
      <c r="AO468" s="208"/>
      <c r="AP468" s="208"/>
      <c r="AQ468" s="208"/>
      <c r="AR468" s="208"/>
      <c r="AS468" s="208"/>
      <c r="AT468" s="208"/>
      <c r="AU468" s="208"/>
      <c r="AV468" s="208"/>
      <c r="AW468" s="208"/>
      <c r="AX468" s="208"/>
      <c r="AY468" s="208"/>
      <c r="AZ468" s="208"/>
      <c r="BA468" s="208"/>
      <c r="BB468" s="208"/>
      <c r="BC468" s="208"/>
      <c r="BD468" s="208"/>
      <c r="BE468" s="208"/>
      <c r="BF468" s="208"/>
      <c r="BG468" s="208"/>
      <c r="BH468" s="208"/>
      <c r="BI468" s="208"/>
      <c r="BJ468" s="208"/>
      <c r="BK468" s="208"/>
      <c r="BL468" s="208"/>
      <c r="BM468" s="209" t="e">
        <v>#N/A</v>
      </c>
    </row>
    <row r="469" spans="1:65">
      <c r="A469" s="29"/>
      <c r="B469" s="19">
        <v>1</v>
      </c>
      <c r="C469" s="9">
        <v>3</v>
      </c>
      <c r="D469" s="23">
        <v>0.55000000000000004</v>
      </c>
      <c r="E469" s="23">
        <v>0.48</v>
      </c>
      <c r="F469" s="23">
        <v>0.65</v>
      </c>
      <c r="G469" s="23">
        <v>0.45000000000000007</v>
      </c>
      <c r="H469" s="23">
        <v>0.5</v>
      </c>
      <c r="I469" s="23">
        <v>0.38700000000000001</v>
      </c>
      <c r="J469" s="23">
        <v>0.47000000000000003</v>
      </c>
      <c r="K469" s="23">
        <v>0.56000000000000005</v>
      </c>
      <c r="L469" s="23">
        <v>0.51100000000000001</v>
      </c>
      <c r="M469" s="211">
        <v>0.78600000000000003</v>
      </c>
      <c r="N469" s="23">
        <v>0.59829999999999994</v>
      </c>
      <c r="O469" s="23">
        <v>0.59519999999999995</v>
      </c>
      <c r="P469" s="23">
        <v>0.68</v>
      </c>
      <c r="Q469" s="23">
        <v>0.54</v>
      </c>
      <c r="R469" s="23">
        <v>0.52</v>
      </c>
      <c r="S469" s="23">
        <v>0.46999999999999992</v>
      </c>
      <c r="T469" s="211">
        <v>0.79699999999999993</v>
      </c>
      <c r="U469" s="23">
        <v>0.55000000000000004</v>
      </c>
      <c r="V469" s="23">
        <v>0.5</v>
      </c>
      <c r="W469" s="23">
        <v>0.53</v>
      </c>
      <c r="X469" s="23">
        <v>0.5</v>
      </c>
      <c r="Y469" s="23">
        <v>0.54</v>
      </c>
      <c r="Z469" s="23">
        <v>0.48</v>
      </c>
      <c r="AA469" s="207"/>
      <c r="AB469" s="208"/>
      <c r="AC469" s="208"/>
      <c r="AD469" s="208"/>
      <c r="AE469" s="208"/>
      <c r="AF469" s="208"/>
      <c r="AG469" s="208"/>
      <c r="AH469" s="208"/>
      <c r="AI469" s="208"/>
      <c r="AJ469" s="208"/>
      <c r="AK469" s="208"/>
      <c r="AL469" s="208"/>
      <c r="AM469" s="208"/>
      <c r="AN469" s="208"/>
      <c r="AO469" s="208"/>
      <c r="AP469" s="208"/>
      <c r="AQ469" s="208"/>
      <c r="AR469" s="208"/>
      <c r="AS469" s="208"/>
      <c r="AT469" s="208"/>
      <c r="AU469" s="208"/>
      <c r="AV469" s="208"/>
      <c r="AW469" s="208"/>
      <c r="AX469" s="208"/>
      <c r="AY469" s="208"/>
      <c r="AZ469" s="208"/>
      <c r="BA469" s="208"/>
      <c r="BB469" s="208"/>
      <c r="BC469" s="208"/>
      <c r="BD469" s="208"/>
      <c r="BE469" s="208"/>
      <c r="BF469" s="208"/>
      <c r="BG469" s="208"/>
      <c r="BH469" s="208"/>
      <c r="BI469" s="208"/>
      <c r="BJ469" s="208"/>
      <c r="BK469" s="208"/>
      <c r="BL469" s="208"/>
      <c r="BM469" s="209">
        <v>16</v>
      </c>
    </row>
    <row r="470" spans="1:65">
      <c r="A470" s="29"/>
      <c r="B470" s="19">
        <v>1</v>
      </c>
      <c r="C470" s="9">
        <v>4</v>
      </c>
      <c r="D470" s="23">
        <v>0.54</v>
      </c>
      <c r="E470" s="23">
        <v>0.48</v>
      </c>
      <c r="F470" s="23">
        <v>0.69</v>
      </c>
      <c r="G470" s="23">
        <v>0.45000000000000007</v>
      </c>
      <c r="H470" s="23">
        <v>0.48</v>
      </c>
      <c r="I470" s="23">
        <v>0.40200000000000002</v>
      </c>
      <c r="J470" s="23">
        <v>0.44999999999999996</v>
      </c>
      <c r="K470" s="23">
        <v>0.55000000000000004</v>
      </c>
      <c r="L470" s="23">
        <v>0.51300000000000001</v>
      </c>
      <c r="M470" s="211">
        <v>0.76100000000000001</v>
      </c>
      <c r="N470" s="23">
        <v>0.59340000000000004</v>
      </c>
      <c r="O470" s="23">
        <v>0.60939999999999994</v>
      </c>
      <c r="P470" s="23">
        <v>0.67</v>
      </c>
      <c r="Q470" s="23">
        <v>0.54</v>
      </c>
      <c r="R470" s="23">
        <v>0.49300000000000005</v>
      </c>
      <c r="S470" s="23">
        <v>0.49</v>
      </c>
      <c r="T470" s="211">
        <v>0.79600000000000004</v>
      </c>
      <c r="U470" s="23">
        <v>0.56999999999999995</v>
      </c>
      <c r="V470" s="23">
        <v>0.54</v>
      </c>
      <c r="W470" s="23">
        <v>0.52</v>
      </c>
      <c r="X470" s="23">
        <v>0.5</v>
      </c>
      <c r="Y470" s="23">
        <v>0.55000000000000004</v>
      </c>
      <c r="Z470" s="23">
        <v>0.46999999999999992</v>
      </c>
      <c r="AA470" s="207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/>
      <c r="AL470" s="208"/>
      <c r="AM470" s="208"/>
      <c r="AN470" s="208"/>
      <c r="AO470" s="208"/>
      <c r="AP470" s="208"/>
      <c r="AQ470" s="208"/>
      <c r="AR470" s="208"/>
      <c r="AS470" s="208"/>
      <c r="AT470" s="208"/>
      <c r="AU470" s="208"/>
      <c r="AV470" s="208"/>
      <c r="AW470" s="208"/>
      <c r="AX470" s="208"/>
      <c r="AY470" s="208"/>
      <c r="AZ470" s="208"/>
      <c r="BA470" s="208"/>
      <c r="BB470" s="208"/>
      <c r="BC470" s="208"/>
      <c r="BD470" s="208"/>
      <c r="BE470" s="208"/>
      <c r="BF470" s="208"/>
      <c r="BG470" s="208"/>
      <c r="BH470" s="208"/>
      <c r="BI470" s="208"/>
      <c r="BJ470" s="208"/>
      <c r="BK470" s="208"/>
      <c r="BL470" s="208"/>
      <c r="BM470" s="209">
        <v>0.52898650793650792</v>
      </c>
    </row>
    <row r="471" spans="1:65">
      <c r="A471" s="29"/>
      <c r="B471" s="19">
        <v>1</v>
      </c>
      <c r="C471" s="9">
        <v>5</v>
      </c>
      <c r="D471" s="23">
        <v>0.54</v>
      </c>
      <c r="E471" s="23">
        <v>0.49</v>
      </c>
      <c r="F471" s="23">
        <v>0.69</v>
      </c>
      <c r="G471" s="23">
        <v>0.46999999999999992</v>
      </c>
      <c r="H471" s="23">
        <v>0.5</v>
      </c>
      <c r="I471" s="23">
        <v>0.38450000000000001</v>
      </c>
      <c r="J471" s="23">
        <v>0.48</v>
      </c>
      <c r="K471" s="23">
        <v>0.55000000000000004</v>
      </c>
      <c r="L471" s="23">
        <v>0.51</v>
      </c>
      <c r="M471" s="211">
        <v>0.78200000000000003</v>
      </c>
      <c r="N471" s="23">
        <v>0.59119999999999995</v>
      </c>
      <c r="O471" s="23">
        <v>0.59550000000000003</v>
      </c>
      <c r="P471" s="23">
        <v>0.69</v>
      </c>
      <c r="Q471" s="23">
        <v>0.51</v>
      </c>
      <c r="R471" s="23">
        <v>0.48900000000000005</v>
      </c>
      <c r="S471" s="23">
        <v>0.5</v>
      </c>
      <c r="T471" s="211">
        <v>0.80700000000000005</v>
      </c>
      <c r="U471" s="23">
        <v>0.56000000000000005</v>
      </c>
      <c r="V471" s="23">
        <v>0.56000000000000005</v>
      </c>
      <c r="W471" s="23">
        <v>0.56999999999999995</v>
      </c>
      <c r="X471" s="23">
        <v>0.51</v>
      </c>
      <c r="Y471" s="212">
        <v>0.5</v>
      </c>
      <c r="Z471" s="23">
        <v>0.49</v>
      </c>
      <c r="AA471" s="207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/>
      <c r="AL471" s="208"/>
      <c r="AM471" s="208"/>
      <c r="AN471" s="208"/>
      <c r="AO471" s="208"/>
      <c r="AP471" s="208"/>
      <c r="AQ471" s="208"/>
      <c r="AR471" s="208"/>
      <c r="AS471" s="208"/>
      <c r="AT471" s="208"/>
      <c r="AU471" s="208"/>
      <c r="AV471" s="208"/>
      <c r="AW471" s="208"/>
      <c r="AX471" s="208"/>
      <c r="AY471" s="208"/>
      <c r="AZ471" s="208"/>
      <c r="BA471" s="208"/>
      <c r="BB471" s="208"/>
      <c r="BC471" s="208"/>
      <c r="BD471" s="208"/>
      <c r="BE471" s="208"/>
      <c r="BF471" s="208"/>
      <c r="BG471" s="208"/>
      <c r="BH471" s="208"/>
      <c r="BI471" s="208"/>
      <c r="BJ471" s="208"/>
      <c r="BK471" s="208"/>
      <c r="BL471" s="208"/>
      <c r="BM471" s="209">
        <v>99</v>
      </c>
    </row>
    <row r="472" spans="1:65">
      <c r="A472" s="29"/>
      <c r="B472" s="19">
        <v>1</v>
      </c>
      <c r="C472" s="9">
        <v>6</v>
      </c>
      <c r="D472" s="23">
        <v>0.54</v>
      </c>
      <c r="E472" s="23">
        <v>0.45999999999999996</v>
      </c>
      <c r="F472" s="23">
        <v>0.7</v>
      </c>
      <c r="G472" s="23">
        <v>0.44</v>
      </c>
      <c r="H472" s="23">
        <v>0.48</v>
      </c>
      <c r="I472" s="23">
        <v>0.39950000000000002</v>
      </c>
      <c r="J472" s="23">
        <v>0.45999999999999996</v>
      </c>
      <c r="K472" s="23">
        <v>0.55000000000000004</v>
      </c>
      <c r="L472" s="23">
        <v>0.51200000000000001</v>
      </c>
      <c r="M472" s="211">
        <v>0.77600000000000002</v>
      </c>
      <c r="N472" s="23">
        <v>0.59160000000000001</v>
      </c>
      <c r="O472" s="23">
        <v>0.56379999999999997</v>
      </c>
      <c r="P472" s="23">
        <v>0.63</v>
      </c>
      <c r="Q472" s="23">
        <v>0.52</v>
      </c>
      <c r="R472" s="23">
        <v>0.51900000000000002</v>
      </c>
      <c r="S472" s="23">
        <v>0.49</v>
      </c>
      <c r="T472" s="211">
        <v>0.79399999999999993</v>
      </c>
      <c r="U472" s="23">
        <v>0.56000000000000005</v>
      </c>
      <c r="V472" s="23">
        <v>0.52</v>
      </c>
      <c r="W472" s="23">
        <v>0.51</v>
      </c>
      <c r="X472" s="23">
        <v>0.5</v>
      </c>
      <c r="Y472" s="23">
        <v>0.55000000000000004</v>
      </c>
      <c r="Z472" s="23">
        <v>0.46999999999999992</v>
      </c>
      <c r="AA472" s="207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/>
      <c r="AL472" s="208"/>
      <c r="AM472" s="208"/>
      <c r="AN472" s="208"/>
      <c r="AO472" s="208"/>
      <c r="AP472" s="208"/>
      <c r="AQ472" s="208"/>
      <c r="AR472" s="208"/>
      <c r="AS472" s="208"/>
      <c r="AT472" s="208"/>
      <c r="AU472" s="208"/>
      <c r="AV472" s="208"/>
      <c r="AW472" s="208"/>
      <c r="AX472" s="208"/>
      <c r="AY472" s="208"/>
      <c r="AZ472" s="208"/>
      <c r="BA472" s="208"/>
      <c r="BB472" s="208"/>
      <c r="BC472" s="208"/>
      <c r="BD472" s="208"/>
      <c r="BE472" s="208"/>
      <c r="BF472" s="208"/>
      <c r="BG472" s="208"/>
      <c r="BH472" s="208"/>
      <c r="BI472" s="208"/>
      <c r="BJ472" s="208"/>
      <c r="BK472" s="208"/>
      <c r="BL472" s="208"/>
      <c r="BM472" s="56"/>
    </row>
    <row r="473" spans="1:65">
      <c r="A473" s="29"/>
      <c r="B473" s="20" t="s">
        <v>273</v>
      </c>
      <c r="C473" s="12"/>
      <c r="D473" s="213">
        <v>0.54166666666666663</v>
      </c>
      <c r="E473" s="213">
        <v>0.47499999999999992</v>
      </c>
      <c r="F473" s="213">
        <v>0.67833333333333334</v>
      </c>
      <c r="G473" s="213">
        <v>0.45333333333333331</v>
      </c>
      <c r="H473" s="213">
        <v>0.49</v>
      </c>
      <c r="I473" s="213">
        <v>0.39200000000000007</v>
      </c>
      <c r="J473" s="213">
        <v>0.47166666666666668</v>
      </c>
      <c r="K473" s="213">
        <v>0.55166666666666664</v>
      </c>
      <c r="L473" s="213">
        <v>0.50966666666666671</v>
      </c>
      <c r="M473" s="213">
        <v>0.77466666666666673</v>
      </c>
      <c r="N473" s="213">
        <v>0.59320000000000006</v>
      </c>
      <c r="O473" s="213">
        <v>0.59068333333333334</v>
      </c>
      <c r="P473" s="213">
        <v>0.67833333333333334</v>
      </c>
      <c r="Q473" s="213">
        <v>0.52500000000000002</v>
      </c>
      <c r="R473" s="213">
        <v>0.50850000000000006</v>
      </c>
      <c r="S473" s="213">
        <v>0.4916666666666667</v>
      </c>
      <c r="T473" s="213">
        <v>0.79599999999999993</v>
      </c>
      <c r="U473" s="213">
        <v>0.55500000000000005</v>
      </c>
      <c r="V473" s="213">
        <v>0.54</v>
      </c>
      <c r="W473" s="213">
        <v>0.53166666666666673</v>
      </c>
      <c r="X473" s="213">
        <v>0.505</v>
      </c>
      <c r="Y473" s="213">
        <v>0.54</v>
      </c>
      <c r="Z473" s="213">
        <v>0.47833333333333328</v>
      </c>
      <c r="AA473" s="207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/>
      <c r="AL473" s="208"/>
      <c r="AM473" s="208"/>
      <c r="AN473" s="208"/>
      <c r="AO473" s="208"/>
      <c r="AP473" s="208"/>
      <c r="AQ473" s="208"/>
      <c r="AR473" s="208"/>
      <c r="AS473" s="208"/>
      <c r="AT473" s="208"/>
      <c r="AU473" s="208"/>
      <c r="AV473" s="208"/>
      <c r="AW473" s="208"/>
      <c r="AX473" s="208"/>
      <c r="AY473" s="208"/>
      <c r="AZ473" s="208"/>
      <c r="BA473" s="208"/>
      <c r="BB473" s="208"/>
      <c r="BC473" s="208"/>
      <c r="BD473" s="208"/>
      <c r="BE473" s="208"/>
      <c r="BF473" s="208"/>
      <c r="BG473" s="208"/>
      <c r="BH473" s="208"/>
      <c r="BI473" s="208"/>
      <c r="BJ473" s="208"/>
      <c r="BK473" s="208"/>
      <c r="BL473" s="208"/>
      <c r="BM473" s="56"/>
    </row>
    <row r="474" spans="1:65">
      <c r="A474" s="29"/>
      <c r="B474" s="3" t="s">
        <v>274</v>
      </c>
      <c r="C474" s="28"/>
      <c r="D474" s="23">
        <v>0.54</v>
      </c>
      <c r="E474" s="23">
        <v>0.47499999999999998</v>
      </c>
      <c r="F474" s="23">
        <v>0.67999999999999994</v>
      </c>
      <c r="G474" s="23">
        <v>0.45000000000000007</v>
      </c>
      <c r="H474" s="23">
        <v>0.49</v>
      </c>
      <c r="I474" s="23">
        <v>0.38950000000000001</v>
      </c>
      <c r="J474" s="23">
        <v>0.47499999999999998</v>
      </c>
      <c r="K474" s="23">
        <v>0.55000000000000004</v>
      </c>
      <c r="L474" s="23">
        <v>0.51049999999999995</v>
      </c>
      <c r="M474" s="23">
        <v>0.77800000000000002</v>
      </c>
      <c r="N474" s="23">
        <v>0.59235000000000004</v>
      </c>
      <c r="O474" s="23">
        <v>0.59535000000000005</v>
      </c>
      <c r="P474" s="23">
        <v>0.68500000000000005</v>
      </c>
      <c r="Q474" s="23">
        <v>0.52500000000000002</v>
      </c>
      <c r="R474" s="23">
        <v>0.51500000000000001</v>
      </c>
      <c r="S474" s="23">
        <v>0.495</v>
      </c>
      <c r="T474" s="23">
        <v>0.79499999999999993</v>
      </c>
      <c r="U474" s="23">
        <v>0.55500000000000005</v>
      </c>
      <c r="V474" s="23">
        <v>0.55000000000000004</v>
      </c>
      <c r="W474" s="23">
        <v>0.52500000000000002</v>
      </c>
      <c r="X474" s="23">
        <v>0.5</v>
      </c>
      <c r="Y474" s="23">
        <v>0.55000000000000004</v>
      </c>
      <c r="Z474" s="23">
        <v>0.48</v>
      </c>
      <c r="AA474" s="207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/>
      <c r="AL474" s="208"/>
      <c r="AM474" s="208"/>
      <c r="AN474" s="208"/>
      <c r="AO474" s="208"/>
      <c r="AP474" s="208"/>
      <c r="AQ474" s="208"/>
      <c r="AR474" s="208"/>
      <c r="AS474" s="208"/>
      <c r="AT474" s="208"/>
      <c r="AU474" s="208"/>
      <c r="AV474" s="208"/>
      <c r="AW474" s="208"/>
      <c r="AX474" s="208"/>
      <c r="AY474" s="208"/>
      <c r="AZ474" s="208"/>
      <c r="BA474" s="208"/>
      <c r="BB474" s="208"/>
      <c r="BC474" s="208"/>
      <c r="BD474" s="208"/>
      <c r="BE474" s="208"/>
      <c r="BF474" s="208"/>
      <c r="BG474" s="208"/>
      <c r="BH474" s="208"/>
      <c r="BI474" s="208"/>
      <c r="BJ474" s="208"/>
      <c r="BK474" s="208"/>
      <c r="BL474" s="208"/>
      <c r="BM474" s="56"/>
    </row>
    <row r="475" spans="1:65">
      <c r="A475" s="29"/>
      <c r="B475" s="3" t="s">
        <v>275</v>
      </c>
      <c r="C475" s="28"/>
      <c r="D475" s="23">
        <v>4.0824829046386332E-3</v>
      </c>
      <c r="E475" s="23">
        <v>1.0488088481701536E-2</v>
      </c>
      <c r="F475" s="23">
        <v>1.8348478592697143E-2</v>
      </c>
      <c r="G475" s="23">
        <v>1.0327955589886402E-2</v>
      </c>
      <c r="H475" s="23">
        <v>8.9442719099991665E-3</v>
      </c>
      <c r="I475" s="23">
        <v>7.1344235926947934E-3</v>
      </c>
      <c r="J475" s="23">
        <v>1.4719601443879756E-2</v>
      </c>
      <c r="K475" s="23">
        <v>4.0824829046386332E-3</v>
      </c>
      <c r="L475" s="23">
        <v>3.2659863237109073E-3</v>
      </c>
      <c r="M475" s="23">
        <v>1.0347302385968376E-2</v>
      </c>
      <c r="N475" s="23">
        <v>2.6115129714400975E-3</v>
      </c>
      <c r="O475" s="23">
        <v>1.9500709388805996E-2</v>
      </c>
      <c r="P475" s="23">
        <v>2.7141603981096357E-2</v>
      </c>
      <c r="Q475" s="23">
        <v>1.3784048752090234E-2</v>
      </c>
      <c r="R475" s="23">
        <v>1.399642811577295E-2</v>
      </c>
      <c r="S475" s="23">
        <v>1.1690451944500151E-2</v>
      </c>
      <c r="T475" s="23">
        <v>5.9329587896765398E-3</v>
      </c>
      <c r="U475" s="23">
        <v>1.0488088481701494E-2</v>
      </c>
      <c r="V475" s="23">
        <v>2.5298221281347056E-2</v>
      </c>
      <c r="W475" s="23">
        <v>2.1369760566432788E-2</v>
      </c>
      <c r="X475" s="23">
        <v>8.3666002653407633E-3</v>
      </c>
      <c r="Y475" s="23">
        <v>2.0000000000000018E-2</v>
      </c>
      <c r="Z475" s="23">
        <v>7.5277265270908417E-3</v>
      </c>
      <c r="AA475" s="207"/>
      <c r="AB475" s="208"/>
      <c r="AC475" s="208"/>
      <c r="AD475" s="208"/>
      <c r="AE475" s="208"/>
      <c r="AF475" s="208"/>
      <c r="AG475" s="208"/>
      <c r="AH475" s="208"/>
      <c r="AI475" s="208"/>
      <c r="AJ475" s="208"/>
      <c r="AK475" s="208"/>
      <c r="AL475" s="208"/>
      <c r="AM475" s="208"/>
      <c r="AN475" s="208"/>
      <c r="AO475" s="208"/>
      <c r="AP475" s="208"/>
      <c r="AQ475" s="208"/>
      <c r="AR475" s="208"/>
      <c r="AS475" s="208"/>
      <c r="AT475" s="208"/>
      <c r="AU475" s="208"/>
      <c r="AV475" s="208"/>
      <c r="AW475" s="208"/>
      <c r="AX475" s="208"/>
      <c r="AY475" s="208"/>
      <c r="AZ475" s="208"/>
      <c r="BA475" s="208"/>
      <c r="BB475" s="208"/>
      <c r="BC475" s="208"/>
      <c r="BD475" s="208"/>
      <c r="BE475" s="208"/>
      <c r="BF475" s="208"/>
      <c r="BG475" s="208"/>
      <c r="BH475" s="208"/>
      <c r="BI475" s="208"/>
      <c r="BJ475" s="208"/>
      <c r="BK475" s="208"/>
      <c r="BL475" s="208"/>
      <c r="BM475" s="56"/>
    </row>
    <row r="476" spans="1:65">
      <c r="A476" s="29"/>
      <c r="B476" s="3" t="s">
        <v>87</v>
      </c>
      <c r="C476" s="28"/>
      <c r="D476" s="13">
        <v>7.5368915162559386E-3</v>
      </c>
      <c r="E476" s="13">
        <v>2.2080186277266396E-2</v>
      </c>
      <c r="F476" s="13">
        <v>2.7049354190708318E-2</v>
      </c>
      <c r="G476" s="13">
        <v>2.2782254977690593E-2</v>
      </c>
      <c r="H476" s="13">
        <v>1.8253616142855443E-2</v>
      </c>
      <c r="I476" s="13">
        <v>1.8200060185445899E-2</v>
      </c>
      <c r="J476" s="13">
        <v>3.1207635570063088E-2</v>
      </c>
      <c r="K476" s="13">
        <v>7.4002711262331723E-3</v>
      </c>
      <c r="L476" s="13">
        <v>6.4080830419442252E-3</v>
      </c>
      <c r="M476" s="13">
        <v>1.335710290787656E-2</v>
      </c>
      <c r="N476" s="13">
        <v>4.4024156632503321E-3</v>
      </c>
      <c r="O476" s="13">
        <v>3.3013813473896328E-2</v>
      </c>
      <c r="P476" s="13">
        <v>4.0012192601124853E-2</v>
      </c>
      <c r="Q476" s="13">
        <v>2.6255330956362351E-2</v>
      </c>
      <c r="R476" s="13">
        <v>2.7524932381067745E-2</v>
      </c>
      <c r="S476" s="13">
        <v>2.3777190395593527E-2</v>
      </c>
      <c r="T476" s="13">
        <v>7.453465816176558E-3</v>
      </c>
      <c r="U476" s="13">
        <v>1.8897456723786475E-2</v>
      </c>
      <c r="V476" s="13">
        <v>4.6848557928420471E-2</v>
      </c>
      <c r="W476" s="13">
        <v>4.0193907021503668E-2</v>
      </c>
      <c r="X476" s="13">
        <v>1.6567525277902503E-2</v>
      </c>
      <c r="Y476" s="13">
        <v>3.703703703703707E-2</v>
      </c>
      <c r="Z476" s="13">
        <v>1.5737407373709079E-2</v>
      </c>
      <c r="AA476" s="155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A477" s="29"/>
      <c r="B477" s="3" t="s">
        <v>276</v>
      </c>
      <c r="C477" s="28"/>
      <c r="D477" s="13">
        <v>2.397066567845374E-2</v>
      </c>
      <c r="E477" s="13">
        <v>-0.10205649317427923</v>
      </c>
      <c r="F477" s="13">
        <v>0.28232634132655599</v>
      </c>
      <c r="G477" s="13">
        <v>-0.14301531980141724</v>
      </c>
      <c r="H477" s="13">
        <v>-7.3700382432414169E-2</v>
      </c>
      <c r="I477" s="13">
        <v>-0.25896030594593122</v>
      </c>
      <c r="J477" s="13">
        <v>-0.10835785111691565</v>
      </c>
      <c r="K477" s="13">
        <v>4.2874739506363557E-2</v>
      </c>
      <c r="L477" s="13">
        <v>-3.6522370570857943E-2</v>
      </c>
      <c r="M477" s="13">
        <v>0.46443558586875477</v>
      </c>
      <c r="N477" s="13">
        <v>0.12138965947161617</v>
      </c>
      <c r="O477" s="13">
        <v>0.11663213422492547</v>
      </c>
      <c r="P477" s="13">
        <v>0.28232634132655599</v>
      </c>
      <c r="Q477" s="13">
        <v>-7.5361240347293634E-3</v>
      </c>
      <c r="R477" s="13">
        <v>-3.8727845850780707E-2</v>
      </c>
      <c r="S477" s="13">
        <v>-7.0549703461095792E-2</v>
      </c>
      <c r="T477" s="13">
        <v>0.50476427670162916</v>
      </c>
      <c r="U477" s="13">
        <v>4.9176097449000311E-2</v>
      </c>
      <c r="V477" s="13">
        <v>2.0819986707135474E-2</v>
      </c>
      <c r="W477" s="13">
        <v>5.0665918505439222E-3</v>
      </c>
      <c r="X477" s="13">
        <v>-4.5344271690549331E-2</v>
      </c>
      <c r="Y477" s="13">
        <v>2.0819986707135474E-2</v>
      </c>
      <c r="Z477" s="13">
        <v>-9.5755135231642474E-2</v>
      </c>
      <c r="AA477" s="155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A478" s="29"/>
      <c r="B478" s="45" t="s">
        <v>277</v>
      </c>
      <c r="C478" s="46"/>
      <c r="D478" s="44">
        <v>0.16</v>
      </c>
      <c r="E478" s="44">
        <v>0.92</v>
      </c>
      <c r="F478" s="44">
        <v>2.37</v>
      </c>
      <c r="G478" s="44">
        <v>1.27</v>
      </c>
      <c r="H478" s="44">
        <v>0.67</v>
      </c>
      <c r="I478" s="44">
        <v>2.2599999999999998</v>
      </c>
      <c r="J478" s="44">
        <v>0.97</v>
      </c>
      <c r="K478" s="44">
        <v>0.32</v>
      </c>
      <c r="L478" s="44">
        <v>0.36</v>
      </c>
      <c r="M478" s="44">
        <v>3.93</v>
      </c>
      <c r="N478" s="44">
        <v>1</v>
      </c>
      <c r="O478" s="44">
        <v>0.96</v>
      </c>
      <c r="P478" s="44">
        <v>2.37</v>
      </c>
      <c r="Q478" s="44">
        <v>0.11</v>
      </c>
      <c r="R478" s="44">
        <v>0.37</v>
      </c>
      <c r="S478" s="44">
        <v>0.65</v>
      </c>
      <c r="T478" s="44">
        <v>4.28</v>
      </c>
      <c r="U478" s="44">
        <v>0.38</v>
      </c>
      <c r="V478" s="44">
        <v>0.13</v>
      </c>
      <c r="W478" s="44">
        <v>0</v>
      </c>
      <c r="X478" s="44">
        <v>0.43</v>
      </c>
      <c r="Y478" s="44">
        <v>0.13</v>
      </c>
      <c r="Z478" s="44">
        <v>0.86</v>
      </c>
      <c r="AA478" s="155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55"/>
    </row>
    <row r="479" spans="1:65">
      <c r="B479" s="3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BM479" s="55"/>
    </row>
    <row r="480" spans="1:65" ht="15">
      <c r="B480" s="8" t="s">
        <v>586</v>
      </c>
      <c r="BM480" s="27" t="s">
        <v>67</v>
      </c>
    </row>
    <row r="481" spans="1:65" ht="15">
      <c r="A481" s="24" t="s">
        <v>17</v>
      </c>
      <c r="B481" s="18" t="s">
        <v>111</v>
      </c>
      <c r="C481" s="15" t="s">
        <v>112</v>
      </c>
      <c r="D481" s="16" t="s">
        <v>231</v>
      </c>
      <c r="E481" s="17" t="s">
        <v>231</v>
      </c>
      <c r="F481" s="17" t="s">
        <v>231</v>
      </c>
      <c r="G481" s="17" t="s">
        <v>231</v>
      </c>
      <c r="H481" s="17" t="s">
        <v>231</v>
      </c>
      <c r="I481" s="17" t="s">
        <v>231</v>
      </c>
      <c r="J481" s="17" t="s">
        <v>231</v>
      </c>
      <c r="K481" s="17" t="s">
        <v>231</v>
      </c>
      <c r="L481" s="17" t="s">
        <v>231</v>
      </c>
      <c r="M481" s="17" t="s">
        <v>231</v>
      </c>
      <c r="N481" s="17" t="s">
        <v>231</v>
      </c>
      <c r="O481" s="17" t="s">
        <v>231</v>
      </c>
      <c r="P481" s="17" t="s">
        <v>231</v>
      </c>
      <c r="Q481" s="17" t="s">
        <v>231</v>
      </c>
      <c r="R481" s="17" t="s">
        <v>231</v>
      </c>
      <c r="S481" s="17" t="s">
        <v>231</v>
      </c>
      <c r="T481" s="17" t="s">
        <v>231</v>
      </c>
      <c r="U481" s="17" t="s">
        <v>231</v>
      </c>
      <c r="V481" s="17" t="s">
        <v>231</v>
      </c>
      <c r="W481" s="17" t="s">
        <v>231</v>
      </c>
      <c r="X481" s="17" t="s">
        <v>231</v>
      </c>
      <c r="Y481" s="17" t="s">
        <v>231</v>
      </c>
      <c r="Z481" s="17" t="s">
        <v>231</v>
      </c>
      <c r="AA481" s="17" t="s">
        <v>231</v>
      </c>
      <c r="AB481" s="155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1</v>
      </c>
    </row>
    <row r="482" spans="1:65">
      <c r="A482" s="29"/>
      <c r="B482" s="19" t="s">
        <v>232</v>
      </c>
      <c r="C482" s="9" t="s">
        <v>232</v>
      </c>
      <c r="D482" s="153" t="s">
        <v>234</v>
      </c>
      <c r="E482" s="154" t="s">
        <v>235</v>
      </c>
      <c r="F482" s="154" t="s">
        <v>236</v>
      </c>
      <c r="G482" s="154" t="s">
        <v>237</v>
      </c>
      <c r="H482" s="154" t="s">
        <v>239</v>
      </c>
      <c r="I482" s="154" t="s">
        <v>240</v>
      </c>
      <c r="J482" s="154" t="s">
        <v>241</v>
      </c>
      <c r="K482" s="154" t="s">
        <v>242</v>
      </c>
      <c r="L482" s="154" t="s">
        <v>243</v>
      </c>
      <c r="M482" s="154" t="s">
        <v>245</v>
      </c>
      <c r="N482" s="154" t="s">
        <v>246</v>
      </c>
      <c r="O482" s="154" t="s">
        <v>247</v>
      </c>
      <c r="P482" s="154" t="s">
        <v>248</v>
      </c>
      <c r="Q482" s="154" t="s">
        <v>249</v>
      </c>
      <c r="R482" s="154" t="s">
        <v>251</v>
      </c>
      <c r="S482" s="154" t="s">
        <v>252</v>
      </c>
      <c r="T482" s="154" t="s">
        <v>253</v>
      </c>
      <c r="U482" s="154" t="s">
        <v>254</v>
      </c>
      <c r="V482" s="154" t="s">
        <v>256</v>
      </c>
      <c r="W482" s="154" t="s">
        <v>260</v>
      </c>
      <c r="X482" s="154" t="s">
        <v>261</v>
      </c>
      <c r="Y482" s="154" t="s">
        <v>262</v>
      </c>
      <c r="Z482" s="154" t="s">
        <v>263</v>
      </c>
      <c r="AA482" s="154" t="s">
        <v>264</v>
      </c>
      <c r="AB482" s="155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 t="s">
        <v>3</v>
      </c>
    </row>
    <row r="483" spans="1:65">
      <c r="A483" s="29"/>
      <c r="B483" s="19"/>
      <c r="C483" s="9"/>
      <c r="D483" s="10" t="s">
        <v>280</v>
      </c>
      <c r="E483" s="11" t="s">
        <v>280</v>
      </c>
      <c r="F483" s="11" t="s">
        <v>282</v>
      </c>
      <c r="G483" s="11" t="s">
        <v>283</v>
      </c>
      <c r="H483" s="11" t="s">
        <v>283</v>
      </c>
      <c r="I483" s="11" t="s">
        <v>280</v>
      </c>
      <c r="J483" s="11" t="s">
        <v>280</v>
      </c>
      <c r="K483" s="11" t="s">
        <v>283</v>
      </c>
      <c r="L483" s="11" t="s">
        <v>280</v>
      </c>
      <c r="M483" s="11" t="s">
        <v>280</v>
      </c>
      <c r="N483" s="11" t="s">
        <v>283</v>
      </c>
      <c r="O483" s="11" t="s">
        <v>280</v>
      </c>
      <c r="P483" s="11" t="s">
        <v>280</v>
      </c>
      <c r="Q483" s="11" t="s">
        <v>283</v>
      </c>
      <c r="R483" s="11" t="s">
        <v>280</v>
      </c>
      <c r="S483" s="11" t="s">
        <v>280</v>
      </c>
      <c r="T483" s="11" t="s">
        <v>280</v>
      </c>
      <c r="U483" s="11" t="s">
        <v>283</v>
      </c>
      <c r="V483" s="11" t="s">
        <v>280</v>
      </c>
      <c r="W483" s="11" t="s">
        <v>280</v>
      </c>
      <c r="X483" s="11" t="s">
        <v>283</v>
      </c>
      <c r="Y483" s="11" t="s">
        <v>280</v>
      </c>
      <c r="Z483" s="11" t="s">
        <v>283</v>
      </c>
      <c r="AA483" s="11" t="s">
        <v>280</v>
      </c>
      <c r="AB483" s="155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2</v>
      </c>
    </row>
    <row r="484" spans="1:65">
      <c r="A484" s="29"/>
      <c r="B484" s="19"/>
      <c r="C484" s="9"/>
      <c r="D484" s="25" t="s">
        <v>324</v>
      </c>
      <c r="E484" s="25" t="s">
        <v>325</v>
      </c>
      <c r="F484" s="25" t="s">
        <v>324</v>
      </c>
      <c r="G484" s="25" t="s">
        <v>326</v>
      </c>
      <c r="H484" s="25" t="s">
        <v>326</v>
      </c>
      <c r="I484" s="25" t="s">
        <v>117</v>
      </c>
      <c r="J484" s="25" t="s">
        <v>269</v>
      </c>
      <c r="K484" s="25" t="s">
        <v>326</v>
      </c>
      <c r="L484" s="25" t="s">
        <v>324</v>
      </c>
      <c r="M484" s="25" t="s">
        <v>117</v>
      </c>
      <c r="N484" s="25" t="s">
        <v>327</v>
      </c>
      <c r="O484" s="25" t="s">
        <v>326</v>
      </c>
      <c r="P484" s="25" t="s">
        <v>327</v>
      </c>
      <c r="Q484" s="25" t="s">
        <v>324</v>
      </c>
      <c r="R484" s="25" t="s">
        <v>326</v>
      </c>
      <c r="S484" s="25" t="s">
        <v>328</v>
      </c>
      <c r="T484" s="25" t="s">
        <v>324</v>
      </c>
      <c r="U484" s="25" t="s">
        <v>327</v>
      </c>
      <c r="V484" s="25" t="s">
        <v>116</v>
      </c>
      <c r="W484" s="25" t="s">
        <v>324</v>
      </c>
      <c r="X484" s="25" t="s">
        <v>329</v>
      </c>
      <c r="Y484" s="25" t="s">
        <v>324</v>
      </c>
      <c r="Z484" s="25" t="s">
        <v>324</v>
      </c>
      <c r="AA484" s="25" t="s">
        <v>324</v>
      </c>
      <c r="AB484" s="155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3</v>
      </c>
    </row>
    <row r="485" spans="1:65">
      <c r="A485" s="29"/>
      <c r="B485" s="18">
        <v>1</v>
      </c>
      <c r="C485" s="14">
        <v>1</v>
      </c>
      <c r="D485" s="21">
        <v>5.4</v>
      </c>
      <c r="E485" s="21">
        <v>4.8600000000000003</v>
      </c>
      <c r="F485" s="148" t="s">
        <v>105</v>
      </c>
      <c r="G485" s="21">
        <v>4.3</v>
      </c>
      <c r="H485" s="21">
        <v>4.4000000000000004</v>
      </c>
      <c r="I485" s="148">
        <v>4</v>
      </c>
      <c r="J485" s="148">
        <v>4</v>
      </c>
      <c r="K485" s="148">
        <v>5</v>
      </c>
      <c r="L485" s="21">
        <v>5.1449999999999996</v>
      </c>
      <c r="M485" s="21">
        <v>5.0999999999999996</v>
      </c>
      <c r="N485" s="21">
        <v>5.16</v>
      </c>
      <c r="O485" s="21">
        <v>4.6900000000000004</v>
      </c>
      <c r="P485" s="21">
        <v>5.28</v>
      </c>
      <c r="Q485" s="148">
        <v>7.5</v>
      </c>
      <c r="R485" s="21">
        <v>5</v>
      </c>
      <c r="S485" s="21">
        <v>4.8899999999999997</v>
      </c>
      <c r="T485" s="21">
        <v>4.9000000000000004</v>
      </c>
      <c r="U485" s="21">
        <v>5.61</v>
      </c>
      <c r="V485" s="21">
        <v>5.2</v>
      </c>
      <c r="W485" s="21">
        <v>5.2</v>
      </c>
      <c r="X485" s="148">
        <v>5</v>
      </c>
      <c r="Y485" s="21">
        <v>4.7</v>
      </c>
      <c r="Z485" s="21">
        <v>5.2</v>
      </c>
      <c r="AA485" s="21">
        <v>5.3</v>
      </c>
      <c r="AB485" s="155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1</v>
      </c>
    </row>
    <row r="486" spans="1:65">
      <c r="A486" s="29"/>
      <c r="B486" s="19">
        <v>1</v>
      </c>
      <c r="C486" s="9">
        <v>2</v>
      </c>
      <c r="D486" s="11">
        <v>5.3</v>
      </c>
      <c r="E486" s="11">
        <v>4.8099999999999996</v>
      </c>
      <c r="F486" s="150" t="s">
        <v>105</v>
      </c>
      <c r="G486" s="11">
        <v>4.2</v>
      </c>
      <c r="H486" s="11">
        <v>4.3</v>
      </c>
      <c r="I486" s="150">
        <v>4</v>
      </c>
      <c r="J486" s="150">
        <v>4</v>
      </c>
      <c r="K486" s="150">
        <v>5</v>
      </c>
      <c r="L486" s="11">
        <v>5.2030000000000003</v>
      </c>
      <c r="M486" s="11">
        <v>5</v>
      </c>
      <c r="N486" s="11">
        <v>5.2</v>
      </c>
      <c r="O486" s="11">
        <v>4.6100000000000003</v>
      </c>
      <c r="P486" s="11">
        <v>5.5</v>
      </c>
      <c r="Q486" s="150">
        <v>7</v>
      </c>
      <c r="R486" s="11">
        <v>5</v>
      </c>
      <c r="S486" s="11">
        <v>4.88</v>
      </c>
      <c r="T486" s="11">
        <v>5.0999999999999996</v>
      </c>
      <c r="U486" s="11">
        <v>5.7</v>
      </c>
      <c r="V486" s="11">
        <v>5.0999999999999996</v>
      </c>
      <c r="W486" s="11">
        <v>4.9000000000000004</v>
      </c>
      <c r="X486" s="150">
        <v>5</v>
      </c>
      <c r="Y486" s="11">
        <v>4.5999999999999996</v>
      </c>
      <c r="Z486" s="11">
        <v>5.2</v>
      </c>
      <c r="AA486" s="11">
        <v>4.7</v>
      </c>
      <c r="AB486" s="155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21</v>
      </c>
    </row>
    <row r="487" spans="1:65">
      <c r="A487" s="29"/>
      <c r="B487" s="19">
        <v>1</v>
      </c>
      <c r="C487" s="9">
        <v>3</v>
      </c>
      <c r="D487" s="11">
        <v>5.3</v>
      </c>
      <c r="E487" s="11">
        <v>4.8600000000000003</v>
      </c>
      <c r="F487" s="150" t="s">
        <v>105</v>
      </c>
      <c r="G487" s="11">
        <v>4.4000000000000004</v>
      </c>
      <c r="H487" s="11">
        <v>4.4000000000000004</v>
      </c>
      <c r="I487" s="150">
        <v>3.5</v>
      </c>
      <c r="J487" s="150">
        <v>3.8</v>
      </c>
      <c r="K487" s="150">
        <v>5</v>
      </c>
      <c r="L487" s="11">
        <v>5.2009999999999996</v>
      </c>
      <c r="M487" s="11">
        <v>5.3</v>
      </c>
      <c r="N487" s="11">
        <v>5.24</v>
      </c>
      <c r="O487" s="11">
        <v>4.7699999999999996</v>
      </c>
      <c r="P487" s="11">
        <v>5.49</v>
      </c>
      <c r="Q487" s="150">
        <v>6.7</v>
      </c>
      <c r="R487" s="11">
        <v>5.0999999999999996</v>
      </c>
      <c r="S487" s="11">
        <v>4.7300000000000004</v>
      </c>
      <c r="T487" s="11">
        <v>4.7</v>
      </c>
      <c r="U487" s="151">
        <v>5.96</v>
      </c>
      <c r="V487" s="11">
        <v>5.2</v>
      </c>
      <c r="W487" s="11">
        <v>4.7</v>
      </c>
      <c r="X487" s="150">
        <v>5</v>
      </c>
      <c r="Y487" s="11">
        <v>4.8</v>
      </c>
      <c r="Z487" s="11">
        <v>5.2</v>
      </c>
      <c r="AA487" s="11">
        <v>5.4</v>
      </c>
      <c r="AB487" s="155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7">
        <v>16</v>
      </c>
    </row>
    <row r="488" spans="1:65">
      <c r="A488" s="29"/>
      <c r="B488" s="19">
        <v>1</v>
      </c>
      <c r="C488" s="9">
        <v>4</v>
      </c>
      <c r="D488" s="11">
        <v>5.2</v>
      </c>
      <c r="E488" s="11">
        <v>4.78</v>
      </c>
      <c r="F488" s="150" t="s">
        <v>105</v>
      </c>
      <c r="G488" s="11">
        <v>4.2</v>
      </c>
      <c r="H488" s="11">
        <v>4.3</v>
      </c>
      <c r="I488" s="150">
        <v>4</v>
      </c>
      <c r="J488" s="150">
        <v>3.8</v>
      </c>
      <c r="K488" s="150">
        <v>5</v>
      </c>
      <c r="L488" s="11">
        <v>5.181</v>
      </c>
      <c r="M488" s="11">
        <v>5.4</v>
      </c>
      <c r="N488" s="11">
        <v>5.13</v>
      </c>
      <c r="O488" s="11">
        <v>4.8099999999999996</v>
      </c>
      <c r="P488" s="11">
        <v>5.62</v>
      </c>
      <c r="Q488" s="150">
        <v>6.8</v>
      </c>
      <c r="R488" s="11">
        <v>5.2</v>
      </c>
      <c r="S488" s="11">
        <v>4.97</v>
      </c>
      <c r="T488" s="11">
        <v>5</v>
      </c>
      <c r="U488" s="11">
        <v>5.66</v>
      </c>
      <c r="V488" s="11">
        <v>5.2</v>
      </c>
      <c r="W488" s="11">
        <v>4.9000000000000004</v>
      </c>
      <c r="X488" s="150">
        <v>5</v>
      </c>
      <c r="Y488" s="11">
        <v>4.9000000000000004</v>
      </c>
      <c r="Z488" s="11">
        <v>5.2</v>
      </c>
      <c r="AA488" s="11">
        <v>5.0999999999999996</v>
      </c>
      <c r="AB488" s="155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7">
        <v>5.0150277777777772</v>
      </c>
    </row>
    <row r="489" spans="1:65">
      <c r="A489" s="29"/>
      <c r="B489" s="19">
        <v>1</v>
      </c>
      <c r="C489" s="9">
        <v>5</v>
      </c>
      <c r="D489" s="11">
        <v>5.4</v>
      </c>
      <c r="E489" s="11">
        <v>4.9400000000000004</v>
      </c>
      <c r="F489" s="150" t="s">
        <v>105</v>
      </c>
      <c r="G489" s="11">
        <v>4.2</v>
      </c>
      <c r="H489" s="11">
        <v>4.5</v>
      </c>
      <c r="I489" s="150">
        <v>3.5</v>
      </c>
      <c r="J489" s="150">
        <v>4</v>
      </c>
      <c r="K489" s="150">
        <v>5</v>
      </c>
      <c r="L489" s="11">
        <v>5.218</v>
      </c>
      <c r="M489" s="11">
        <v>5.3</v>
      </c>
      <c r="N489" s="11">
        <v>5.1100000000000003</v>
      </c>
      <c r="O489" s="11">
        <v>4.62</v>
      </c>
      <c r="P489" s="11">
        <v>5.42</v>
      </c>
      <c r="Q489" s="150">
        <v>6.7</v>
      </c>
      <c r="R489" s="11">
        <v>5.0999999999999996</v>
      </c>
      <c r="S489" s="11">
        <v>5.03</v>
      </c>
      <c r="T489" s="11">
        <v>5</v>
      </c>
      <c r="U489" s="11">
        <v>5.65</v>
      </c>
      <c r="V489" s="11">
        <v>5.2</v>
      </c>
      <c r="W489" s="11">
        <v>5.3</v>
      </c>
      <c r="X489" s="150">
        <v>5</v>
      </c>
      <c r="Y489" s="11">
        <v>4.9000000000000004</v>
      </c>
      <c r="Z489" s="151">
        <v>4.9000000000000004</v>
      </c>
      <c r="AA489" s="11">
        <v>5.2</v>
      </c>
      <c r="AB489" s="155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7">
        <v>100</v>
      </c>
    </row>
    <row r="490" spans="1:65">
      <c r="A490" s="29"/>
      <c r="B490" s="19">
        <v>1</v>
      </c>
      <c r="C490" s="9">
        <v>6</v>
      </c>
      <c r="D490" s="11">
        <v>5.4</v>
      </c>
      <c r="E490" s="11">
        <v>4.7699999999999996</v>
      </c>
      <c r="F490" s="150" t="s">
        <v>105</v>
      </c>
      <c r="G490" s="11">
        <v>4.3</v>
      </c>
      <c r="H490" s="11">
        <v>4.2</v>
      </c>
      <c r="I490" s="150">
        <v>4.5</v>
      </c>
      <c r="J490" s="150">
        <v>3.8</v>
      </c>
      <c r="K490" s="150">
        <v>5</v>
      </c>
      <c r="L490" s="11">
        <v>5.2789999999999999</v>
      </c>
      <c r="M490" s="11">
        <v>5.3</v>
      </c>
      <c r="N490" s="11">
        <v>5.26</v>
      </c>
      <c r="O490" s="11">
        <v>4.67</v>
      </c>
      <c r="P490" s="11">
        <v>5.33</v>
      </c>
      <c r="Q490" s="150">
        <v>6.1</v>
      </c>
      <c r="R490" s="11">
        <v>5.0999999999999996</v>
      </c>
      <c r="S490" s="11">
        <v>4.6100000000000003</v>
      </c>
      <c r="T490" s="11">
        <v>4.8</v>
      </c>
      <c r="U490" s="11">
        <v>5.76</v>
      </c>
      <c r="V490" s="11">
        <v>5.3</v>
      </c>
      <c r="W490" s="11">
        <v>4.8</v>
      </c>
      <c r="X490" s="150">
        <v>5</v>
      </c>
      <c r="Y490" s="11">
        <v>4.7</v>
      </c>
      <c r="Z490" s="11">
        <v>5.2</v>
      </c>
      <c r="AA490" s="11">
        <v>4.7</v>
      </c>
      <c r="AB490" s="155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29"/>
      <c r="B491" s="20" t="s">
        <v>273</v>
      </c>
      <c r="C491" s="12"/>
      <c r="D491" s="22">
        <v>5.333333333333333</v>
      </c>
      <c r="E491" s="22">
        <v>4.8366666666666669</v>
      </c>
      <c r="F491" s="22" t="s">
        <v>690</v>
      </c>
      <c r="G491" s="22">
        <v>4.2666666666666666</v>
      </c>
      <c r="H491" s="22">
        <v>4.3499999999999996</v>
      </c>
      <c r="I491" s="22">
        <v>3.9166666666666665</v>
      </c>
      <c r="J491" s="22">
        <v>3.9000000000000004</v>
      </c>
      <c r="K491" s="22">
        <v>5</v>
      </c>
      <c r="L491" s="22">
        <v>5.2045000000000003</v>
      </c>
      <c r="M491" s="22">
        <v>5.2333333333333334</v>
      </c>
      <c r="N491" s="22">
        <v>5.1833333333333336</v>
      </c>
      <c r="O491" s="22">
        <v>4.6950000000000003</v>
      </c>
      <c r="P491" s="22">
        <v>5.44</v>
      </c>
      <c r="Q491" s="22">
        <v>6.8000000000000007</v>
      </c>
      <c r="R491" s="22">
        <v>5.083333333333333</v>
      </c>
      <c r="S491" s="22">
        <v>4.8516666666666666</v>
      </c>
      <c r="T491" s="22">
        <v>4.916666666666667</v>
      </c>
      <c r="U491" s="22">
        <v>5.7233333333333327</v>
      </c>
      <c r="V491" s="22">
        <v>5.2</v>
      </c>
      <c r="W491" s="22">
        <v>4.9666666666666677</v>
      </c>
      <c r="X491" s="22">
        <v>5</v>
      </c>
      <c r="Y491" s="22">
        <v>4.7666666666666666</v>
      </c>
      <c r="Z491" s="22">
        <v>5.15</v>
      </c>
      <c r="AA491" s="22">
        <v>5.0666666666666664</v>
      </c>
      <c r="AB491" s="155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29"/>
      <c r="B492" s="3" t="s">
        <v>274</v>
      </c>
      <c r="C492" s="28"/>
      <c r="D492" s="11">
        <v>5.35</v>
      </c>
      <c r="E492" s="11">
        <v>4.835</v>
      </c>
      <c r="F492" s="11" t="s">
        <v>690</v>
      </c>
      <c r="G492" s="11">
        <v>4.25</v>
      </c>
      <c r="H492" s="11">
        <v>4.3499999999999996</v>
      </c>
      <c r="I492" s="11">
        <v>4</v>
      </c>
      <c r="J492" s="11">
        <v>3.9</v>
      </c>
      <c r="K492" s="11">
        <v>5</v>
      </c>
      <c r="L492" s="11">
        <v>5.202</v>
      </c>
      <c r="M492" s="11">
        <v>5.3</v>
      </c>
      <c r="N492" s="11">
        <v>5.18</v>
      </c>
      <c r="O492" s="11">
        <v>4.68</v>
      </c>
      <c r="P492" s="11">
        <v>5.4550000000000001</v>
      </c>
      <c r="Q492" s="11">
        <v>6.75</v>
      </c>
      <c r="R492" s="11">
        <v>5.0999999999999996</v>
      </c>
      <c r="S492" s="11">
        <v>4.8849999999999998</v>
      </c>
      <c r="T492" s="11">
        <v>4.95</v>
      </c>
      <c r="U492" s="11">
        <v>5.68</v>
      </c>
      <c r="V492" s="11">
        <v>5.2</v>
      </c>
      <c r="W492" s="11">
        <v>4.9000000000000004</v>
      </c>
      <c r="X492" s="11">
        <v>5</v>
      </c>
      <c r="Y492" s="11">
        <v>4.75</v>
      </c>
      <c r="Z492" s="11">
        <v>5.2</v>
      </c>
      <c r="AA492" s="11">
        <v>5.15</v>
      </c>
      <c r="AB492" s="155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29"/>
      <c r="B493" s="3" t="s">
        <v>275</v>
      </c>
      <c r="C493" s="28"/>
      <c r="D493" s="23">
        <v>8.1649658092772748E-2</v>
      </c>
      <c r="E493" s="23">
        <v>6.345602151621782E-2</v>
      </c>
      <c r="F493" s="23" t="s">
        <v>690</v>
      </c>
      <c r="G493" s="23">
        <v>8.1649658092772609E-2</v>
      </c>
      <c r="H493" s="23">
        <v>0.1048808848170152</v>
      </c>
      <c r="I493" s="23">
        <v>0.3763863263545405</v>
      </c>
      <c r="J493" s="23">
        <v>0.10954451150103332</v>
      </c>
      <c r="K493" s="23">
        <v>0</v>
      </c>
      <c r="L493" s="23">
        <v>4.436101892427638E-2</v>
      </c>
      <c r="M493" s="23">
        <v>0.15055453054181631</v>
      </c>
      <c r="N493" s="23">
        <v>6.02218122167264E-2</v>
      </c>
      <c r="O493" s="23">
        <v>8.0436310208760534E-2</v>
      </c>
      <c r="P493" s="23">
        <v>0.1237739875741264</v>
      </c>
      <c r="Q493" s="23">
        <v>0.45607017003965528</v>
      </c>
      <c r="R493" s="23">
        <v>7.5277265270908111E-2</v>
      </c>
      <c r="S493" s="23">
        <v>0.15574551892965208</v>
      </c>
      <c r="T493" s="23">
        <v>0.14719601443879735</v>
      </c>
      <c r="U493" s="23">
        <v>0.12659647177811328</v>
      </c>
      <c r="V493" s="23">
        <v>6.3245553203367638E-2</v>
      </c>
      <c r="W493" s="23">
        <v>0.23380903889000235</v>
      </c>
      <c r="X493" s="23">
        <v>0</v>
      </c>
      <c r="Y493" s="23">
        <v>0.12110601416389989</v>
      </c>
      <c r="Z493" s="23">
        <v>0.12247448713915883</v>
      </c>
      <c r="AA493" s="23">
        <v>0.30110906108363239</v>
      </c>
      <c r="AB493" s="207"/>
      <c r="AC493" s="208"/>
      <c r="AD493" s="208"/>
      <c r="AE493" s="208"/>
      <c r="AF493" s="208"/>
      <c r="AG493" s="208"/>
      <c r="AH493" s="208"/>
      <c r="AI493" s="208"/>
      <c r="AJ493" s="208"/>
      <c r="AK493" s="208"/>
      <c r="AL493" s="208"/>
      <c r="AM493" s="208"/>
      <c r="AN493" s="208"/>
      <c r="AO493" s="208"/>
      <c r="AP493" s="208"/>
      <c r="AQ493" s="208"/>
      <c r="AR493" s="208"/>
      <c r="AS493" s="208"/>
      <c r="AT493" s="208"/>
      <c r="AU493" s="208"/>
      <c r="AV493" s="208"/>
      <c r="AW493" s="208"/>
      <c r="AX493" s="208"/>
      <c r="AY493" s="208"/>
      <c r="AZ493" s="208"/>
      <c r="BA493" s="208"/>
      <c r="BB493" s="208"/>
      <c r="BC493" s="208"/>
      <c r="BD493" s="208"/>
      <c r="BE493" s="208"/>
      <c r="BF493" s="208"/>
      <c r="BG493" s="208"/>
      <c r="BH493" s="208"/>
      <c r="BI493" s="208"/>
      <c r="BJ493" s="208"/>
      <c r="BK493" s="208"/>
      <c r="BL493" s="208"/>
      <c r="BM493" s="56"/>
    </row>
    <row r="494" spans="1:65">
      <c r="A494" s="29"/>
      <c r="B494" s="3" t="s">
        <v>87</v>
      </c>
      <c r="C494" s="28"/>
      <c r="D494" s="13">
        <v>1.530931089239489E-2</v>
      </c>
      <c r="E494" s="13">
        <v>1.3119783911002995E-2</v>
      </c>
      <c r="F494" s="13" t="s">
        <v>690</v>
      </c>
      <c r="G494" s="13">
        <v>1.9136638615493581E-2</v>
      </c>
      <c r="H494" s="13">
        <v>2.4110548233796599E-2</v>
      </c>
      <c r="I494" s="13">
        <v>9.6098636516052896E-2</v>
      </c>
      <c r="J494" s="13">
        <v>2.8088336282316235E-2</v>
      </c>
      <c r="K494" s="13">
        <v>0</v>
      </c>
      <c r="L494" s="13">
        <v>8.5235889949613567E-3</v>
      </c>
      <c r="M494" s="13">
        <v>2.8768381632194199E-2</v>
      </c>
      <c r="N494" s="13">
        <v>1.1618356054673902E-2</v>
      </c>
      <c r="O494" s="13">
        <v>1.7132334442760497E-2</v>
      </c>
      <c r="P494" s="13">
        <v>2.2752571245243821E-2</v>
      </c>
      <c r="Q494" s="13">
        <v>6.7069142652890476E-2</v>
      </c>
      <c r="R494" s="13">
        <v>1.4808642348375367E-2</v>
      </c>
      <c r="S494" s="13">
        <v>3.2101446704840692E-2</v>
      </c>
      <c r="T494" s="13">
        <v>2.9938172428229968E-2</v>
      </c>
      <c r="U494" s="13">
        <v>2.2119360240788578E-2</v>
      </c>
      <c r="V494" s="13">
        <v>1.2162606385263007E-2</v>
      </c>
      <c r="W494" s="13">
        <v>4.7075645414094425E-2</v>
      </c>
      <c r="X494" s="13">
        <v>0</v>
      </c>
      <c r="Y494" s="13">
        <v>2.5406856118300677E-2</v>
      </c>
      <c r="Z494" s="13">
        <v>2.3781453813428898E-2</v>
      </c>
      <c r="AA494" s="13">
        <v>5.9429419950716919E-2</v>
      </c>
      <c r="AB494" s="155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A495" s="29"/>
      <c r="B495" s="3" t="s">
        <v>276</v>
      </c>
      <c r="C495" s="28"/>
      <c r="D495" s="13">
        <v>6.3470347455702569E-2</v>
      </c>
      <c r="E495" s="13">
        <v>-3.5565328651109618E-2</v>
      </c>
      <c r="F495" s="13" t="s">
        <v>690</v>
      </c>
      <c r="G495" s="13">
        <v>-0.14922372203543788</v>
      </c>
      <c r="H495" s="13">
        <v>-0.13260699785644259</v>
      </c>
      <c r="I495" s="13">
        <v>-0.21901396358721836</v>
      </c>
      <c r="J495" s="13">
        <v>-0.22233730842301735</v>
      </c>
      <c r="K495" s="13">
        <v>-2.9965492602787025E-3</v>
      </c>
      <c r="L495" s="13">
        <v>3.7780891874976019E-2</v>
      </c>
      <c r="M495" s="13">
        <v>4.3530278440908399E-2</v>
      </c>
      <c r="N495" s="13">
        <v>3.3560243933511202E-2</v>
      </c>
      <c r="O495" s="13">
        <v>-6.38137597554016E-2</v>
      </c>
      <c r="P495" s="13">
        <v>8.4739754404816736E-2</v>
      </c>
      <c r="Q495" s="13">
        <v>0.35592469300602114</v>
      </c>
      <c r="R495" s="13">
        <v>1.3620174918716588E-2</v>
      </c>
      <c r="S495" s="13">
        <v>-3.2574318298890459E-2</v>
      </c>
      <c r="T495" s="13">
        <v>-1.9613273439273993E-2</v>
      </c>
      <c r="U495" s="13">
        <v>0.14123661661340092</v>
      </c>
      <c r="V495" s="13">
        <v>3.6883588769310194E-2</v>
      </c>
      <c r="W495" s="13">
        <v>-9.6432389318766853E-3</v>
      </c>
      <c r="X495" s="13">
        <v>-2.9965492602787025E-3</v>
      </c>
      <c r="Y495" s="13">
        <v>-4.9523376961465693E-2</v>
      </c>
      <c r="Z495" s="13">
        <v>2.6913554261912997E-2</v>
      </c>
      <c r="AA495" s="13">
        <v>1.0296830082917596E-2</v>
      </c>
      <c r="AB495" s="155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A496" s="29"/>
      <c r="B496" s="45" t="s">
        <v>277</v>
      </c>
      <c r="C496" s="46"/>
      <c r="D496" s="44">
        <v>0.92</v>
      </c>
      <c r="E496" s="44">
        <v>0.52</v>
      </c>
      <c r="F496" s="44">
        <v>7.27</v>
      </c>
      <c r="G496" s="44">
        <v>2.17</v>
      </c>
      <c r="H496" s="44">
        <v>1.93</v>
      </c>
      <c r="I496" s="44">
        <v>3.18</v>
      </c>
      <c r="J496" s="44">
        <v>3.23</v>
      </c>
      <c r="K496" s="44" t="s">
        <v>278</v>
      </c>
      <c r="L496" s="44">
        <v>0.54</v>
      </c>
      <c r="M496" s="44">
        <v>0.63</v>
      </c>
      <c r="N496" s="44">
        <v>0.48</v>
      </c>
      <c r="O496" s="44">
        <v>0.93</v>
      </c>
      <c r="P496" s="44">
        <v>1.22</v>
      </c>
      <c r="Q496" s="44">
        <v>5.15</v>
      </c>
      <c r="R496" s="44">
        <v>0.19</v>
      </c>
      <c r="S496" s="44">
        <v>0.48</v>
      </c>
      <c r="T496" s="44">
        <v>0.28999999999999998</v>
      </c>
      <c r="U496" s="44">
        <v>2.04</v>
      </c>
      <c r="V496" s="44">
        <v>0.53</v>
      </c>
      <c r="W496" s="44">
        <v>0.14000000000000001</v>
      </c>
      <c r="X496" s="44" t="s">
        <v>278</v>
      </c>
      <c r="Y496" s="44">
        <v>0.72</v>
      </c>
      <c r="Z496" s="44">
        <v>0.39</v>
      </c>
      <c r="AA496" s="44">
        <v>0.14000000000000001</v>
      </c>
      <c r="AB496" s="155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55"/>
    </row>
    <row r="497" spans="1:65">
      <c r="B497" s="30" t="s">
        <v>335</v>
      </c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BM497" s="55"/>
    </row>
    <row r="498" spans="1:65">
      <c r="BM498" s="55"/>
    </row>
    <row r="499" spans="1:65" ht="15">
      <c r="B499" s="8" t="s">
        <v>587</v>
      </c>
      <c r="BM499" s="27" t="s">
        <v>67</v>
      </c>
    </row>
    <row r="500" spans="1:65" ht="15">
      <c r="A500" s="24" t="s">
        <v>20</v>
      </c>
      <c r="B500" s="18" t="s">
        <v>111</v>
      </c>
      <c r="C500" s="15" t="s">
        <v>112</v>
      </c>
      <c r="D500" s="16" t="s">
        <v>231</v>
      </c>
      <c r="E500" s="17" t="s">
        <v>231</v>
      </c>
      <c r="F500" s="17" t="s">
        <v>231</v>
      </c>
      <c r="G500" s="17" t="s">
        <v>231</v>
      </c>
      <c r="H500" s="17" t="s">
        <v>231</v>
      </c>
      <c r="I500" s="17" t="s">
        <v>231</v>
      </c>
      <c r="J500" s="17" t="s">
        <v>231</v>
      </c>
      <c r="K500" s="17" t="s">
        <v>231</v>
      </c>
      <c r="L500" s="17" t="s">
        <v>231</v>
      </c>
      <c r="M500" s="17" t="s">
        <v>231</v>
      </c>
      <c r="N500" s="17" t="s">
        <v>231</v>
      </c>
      <c r="O500" s="17" t="s">
        <v>231</v>
      </c>
      <c r="P500" s="17" t="s">
        <v>231</v>
      </c>
      <c r="Q500" s="17" t="s">
        <v>231</v>
      </c>
      <c r="R500" s="17" t="s">
        <v>231</v>
      </c>
      <c r="S500" s="17" t="s">
        <v>231</v>
      </c>
      <c r="T500" s="17" t="s">
        <v>231</v>
      </c>
      <c r="U500" s="17" t="s">
        <v>231</v>
      </c>
      <c r="V500" s="17" t="s">
        <v>231</v>
      </c>
      <c r="W500" s="17" t="s">
        <v>231</v>
      </c>
      <c r="X500" s="155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1</v>
      </c>
    </row>
    <row r="501" spans="1:65">
      <c r="A501" s="29"/>
      <c r="B501" s="19" t="s">
        <v>232</v>
      </c>
      <c r="C501" s="9" t="s">
        <v>232</v>
      </c>
      <c r="D501" s="153" t="s">
        <v>234</v>
      </c>
      <c r="E501" s="154" t="s">
        <v>235</v>
      </c>
      <c r="F501" s="154" t="s">
        <v>236</v>
      </c>
      <c r="G501" s="154" t="s">
        <v>237</v>
      </c>
      <c r="H501" s="154" t="s">
        <v>240</v>
      </c>
      <c r="I501" s="154" t="s">
        <v>241</v>
      </c>
      <c r="J501" s="154" t="s">
        <v>242</v>
      </c>
      <c r="K501" s="154" t="s">
        <v>243</v>
      </c>
      <c r="L501" s="154" t="s">
        <v>245</v>
      </c>
      <c r="M501" s="154" t="s">
        <v>246</v>
      </c>
      <c r="N501" s="154" t="s">
        <v>247</v>
      </c>
      <c r="O501" s="154" t="s">
        <v>248</v>
      </c>
      <c r="P501" s="154" t="s">
        <v>249</v>
      </c>
      <c r="Q501" s="154" t="s">
        <v>251</v>
      </c>
      <c r="R501" s="154" t="s">
        <v>253</v>
      </c>
      <c r="S501" s="154" t="s">
        <v>254</v>
      </c>
      <c r="T501" s="154" t="s">
        <v>261</v>
      </c>
      <c r="U501" s="154" t="s">
        <v>262</v>
      </c>
      <c r="V501" s="154" t="s">
        <v>263</v>
      </c>
      <c r="W501" s="154" t="s">
        <v>264</v>
      </c>
      <c r="X501" s="155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7" t="s">
        <v>3</v>
      </c>
    </row>
    <row r="502" spans="1:65">
      <c r="A502" s="29"/>
      <c r="B502" s="19"/>
      <c r="C502" s="9"/>
      <c r="D502" s="10" t="s">
        <v>280</v>
      </c>
      <c r="E502" s="11" t="s">
        <v>280</v>
      </c>
      <c r="F502" s="11" t="s">
        <v>282</v>
      </c>
      <c r="G502" s="11" t="s">
        <v>282</v>
      </c>
      <c r="H502" s="11" t="s">
        <v>280</v>
      </c>
      <c r="I502" s="11" t="s">
        <v>282</v>
      </c>
      <c r="J502" s="11" t="s">
        <v>283</v>
      </c>
      <c r="K502" s="11" t="s">
        <v>280</v>
      </c>
      <c r="L502" s="11" t="s">
        <v>280</v>
      </c>
      <c r="M502" s="11" t="s">
        <v>283</v>
      </c>
      <c r="N502" s="11" t="s">
        <v>280</v>
      </c>
      <c r="O502" s="11" t="s">
        <v>280</v>
      </c>
      <c r="P502" s="11" t="s">
        <v>283</v>
      </c>
      <c r="Q502" s="11" t="s">
        <v>282</v>
      </c>
      <c r="R502" s="11" t="s">
        <v>280</v>
      </c>
      <c r="S502" s="11" t="s">
        <v>283</v>
      </c>
      <c r="T502" s="11" t="s">
        <v>283</v>
      </c>
      <c r="U502" s="11" t="s">
        <v>280</v>
      </c>
      <c r="V502" s="11" t="s">
        <v>283</v>
      </c>
      <c r="W502" s="11" t="s">
        <v>280</v>
      </c>
      <c r="X502" s="155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7">
        <v>2</v>
      </c>
    </row>
    <row r="503" spans="1:65">
      <c r="A503" s="29"/>
      <c r="B503" s="19"/>
      <c r="C503" s="9"/>
      <c r="D503" s="25" t="s">
        <v>324</v>
      </c>
      <c r="E503" s="25" t="s">
        <v>325</v>
      </c>
      <c r="F503" s="25" t="s">
        <v>324</v>
      </c>
      <c r="G503" s="25" t="s">
        <v>326</v>
      </c>
      <c r="H503" s="25" t="s">
        <v>117</v>
      </c>
      <c r="I503" s="25" t="s">
        <v>269</v>
      </c>
      <c r="J503" s="25" t="s">
        <v>326</v>
      </c>
      <c r="K503" s="25" t="s">
        <v>324</v>
      </c>
      <c r="L503" s="25" t="s">
        <v>117</v>
      </c>
      <c r="M503" s="25" t="s">
        <v>327</v>
      </c>
      <c r="N503" s="25" t="s">
        <v>326</v>
      </c>
      <c r="O503" s="25" t="s">
        <v>327</v>
      </c>
      <c r="P503" s="25" t="s">
        <v>324</v>
      </c>
      <c r="Q503" s="25" t="s">
        <v>326</v>
      </c>
      <c r="R503" s="25" t="s">
        <v>324</v>
      </c>
      <c r="S503" s="25" t="s">
        <v>327</v>
      </c>
      <c r="T503" s="25" t="s">
        <v>329</v>
      </c>
      <c r="U503" s="25" t="s">
        <v>324</v>
      </c>
      <c r="V503" s="25" t="s">
        <v>324</v>
      </c>
      <c r="W503" s="25" t="s">
        <v>324</v>
      </c>
      <c r="X503" s="155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7">
        <v>3</v>
      </c>
    </row>
    <row r="504" spans="1:65">
      <c r="A504" s="29"/>
      <c r="B504" s="18">
        <v>1</v>
      </c>
      <c r="C504" s="14">
        <v>1</v>
      </c>
      <c r="D504" s="21">
        <v>3.6</v>
      </c>
      <c r="E504" s="21">
        <v>3.4</v>
      </c>
      <c r="F504" s="148">
        <v>5</v>
      </c>
      <c r="G504" s="148">
        <v>2</v>
      </c>
      <c r="H504" s="148">
        <v>2</v>
      </c>
      <c r="I504" s="148" t="s">
        <v>96</v>
      </c>
      <c r="J504" s="21">
        <v>4.2</v>
      </c>
      <c r="K504" s="21">
        <v>3.35</v>
      </c>
      <c r="L504" s="148">
        <v>4.8</v>
      </c>
      <c r="M504" s="21">
        <v>3.6</v>
      </c>
      <c r="N504" s="21">
        <v>3.98</v>
      </c>
      <c r="O504" s="149">
        <v>4.5</v>
      </c>
      <c r="P504" s="148">
        <v>6.4</v>
      </c>
      <c r="Q504" s="148">
        <v>3</v>
      </c>
      <c r="R504" s="21">
        <v>3.6</v>
      </c>
      <c r="S504" s="148">
        <v>5.2</v>
      </c>
      <c r="T504" s="148">
        <v>4</v>
      </c>
      <c r="U504" s="149">
        <v>3.9</v>
      </c>
      <c r="V504" s="21">
        <v>3.8</v>
      </c>
      <c r="W504" s="21">
        <v>3.6</v>
      </c>
      <c r="X504" s="155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7">
        <v>1</v>
      </c>
    </row>
    <row r="505" spans="1:65">
      <c r="A505" s="29"/>
      <c r="B505" s="19">
        <v>1</v>
      </c>
      <c r="C505" s="9">
        <v>2</v>
      </c>
      <c r="D505" s="11">
        <v>3.6</v>
      </c>
      <c r="E505" s="11">
        <v>3.7</v>
      </c>
      <c r="F505" s="150">
        <v>4</v>
      </c>
      <c r="G505" s="150">
        <v>2</v>
      </c>
      <c r="H505" s="150">
        <v>3</v>
      </c>
      <c r="I505" s="150" t="s">
        <v>96</v>
      </c>
      <c r="J505" s="11">
        <v>3.8</v>
      </c>
      <c r="K505" s="11">
        <v>3.41</v>
      </c>
      <c r="L505" s="150">
        <v>4.5</v>
      </c>
      <c r="M505" s="11">
        <v>3.3</v>
      </c>
      <c r="N505" s="11">
        <v>3.95</v>
      </c>
      <c r="O505" s="11">
        <v>3.9</v>
      </c>
      <c r="P505" s="150">
        <v>6.1</v>
      </c>
      <c r="Q505" s="150">
        <v>3</v>
      </c>
      <c r="R505" s="11">
        <v>3.7</v>
      </c>
      <c r="S505" s="150">
        <v>5.0999999999999996</v>
      </c>
      <c r="T505" s="150">
        <v>4</v>
      </c>
      <c r="U505" s="11">
        <v>3.7</v>
      </c>
      <c r="V505" s="11">
        <v>3.8</v>
      </c>
      <c r="W505" s="11">
        <v>3.5</v>
      </c>
      <c r="X505" s="155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7" t="e">
        <v>#N/A</v>
      </c>
    </row>
    <row r="506" spans="1:65">
      <c r="A506" s="29"/>
      <c r="B506" s="19">
        <v>1</v>
      </c>
      <c r="C506" s="9">
        <v>3</v>
      </c>
      <c r="D506" s="11">
        <v>3.7</v>
      </c>
      <c r="E506" s="11">
        <v>3.6</v>
      </c>
      <c r="F506" s="150">
        <v>4</v>
      </c>
      <c r="G506" s="150">
        <v>3</v>
      </c>
      <c r="H506" s="150">
        <v>2</v>
      </c>
      <c r="I506" s="150" t="s">
        <v>96</v>
      </c>
      <c r="J506" s="11">
        <v>3.7</v>
      </c>
      <c r="K506" s="11">
        <v>3.38</v>
      </c>
      <c r="L506" s="150">
        <v>4.5999999999999996</v>
      </c>
      <c r="M506" s="11">
        <v>3.5</v>
      </c>
      <c r="N506" s="11">
        <v>4.0199999999999996</v>
      </c>
      <c r="O506" s="11">
        <v>3.8</v>
      </c>
      <c r="P506" s="150">
        <v>5.9</v>
      </c>
      <c r="Q506" s="150">
        <v>4</v>
      </c>
      <c r="R506" s="11">
        <v>3.5</v>
      </c>
      <c r="S506" s="150">
        <v>5.0999999999999996</v>
      </c>
      <c r="T506" s="150">
        <v>4</v>
      </c>
      <c r="U506" s="11">
        <v>3.5</v>
      </c>
      <c r="V506" s="11">
        <v>3.7</v>
      </c>
      <c r="W506" s="11">
        <v>3.5</v>
      </c>
      <c r="X506" s="155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16</v>
      </c>
    </row>
    <row r="507" spans="1:65">
      <c r="A507" s="29"/>
      <c r="B507" s="19">
        <v>1</v>
      </c>
      <c r="C507" s="9">
        <v>4</v>
      </c>
      <c r="D507" s="11">
        <v>3.4</v>
      </c>
      <c r="E507" s="11">
        <v>3.4</v>
      </c>
      <c r="F507" s="150">
        <v>5</v>
      </c>
      <c r="G507" s="150">
        <v>4</v>
      </c>
      <c r="H507" s="150">
        <v>3</v>
      </c>
      <c r="I507" s="150" t="s">
        <v>96</v>
      </c>
      <c r="J507" s="151">
        <v>2.7</v>
      </c>
      <c r="K507" s="11">
        <v>3.4</v>
      </c>
      <c r="L507" s="150">
        <v>5</v>
      </c>
      <c r="M507" s="11">
        <v>3.3</v>
      </c>
      <c r="N507" s="11">
        <v>4.1100000000000003</v>
      </c>
      <c r="O507" s="11">
        <v>3.9</v>
      </c>
      <c r="P507" s="150">
        <v>6.1</v>
      </c>
      <c r="Q507" s="150">
        <v>3</v>
      </c>
      <c r="R507" s="11">
        <v>3.7</v>
      </c>
      <c r="S507" s="150">
        <v>5</v>
      </c>
      <c r="T507" s="150">
        <v>4</v>
      </c>
      <c r="U507" s="11">
        <v>3.5</v>
      </c>
      <c r="V507" s="11">
        <v>3.8</v>
      </c>
      <c r="W507" s="11">
        <v>3.5</v>
      </c>
      <c r="X507" s="155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>
        <v>3.6272727272727279</v>
      </c>
    </row>
    <row r="508" spans="1:65">
      <c r="A508" s="29"/>
      <c r="B508" s="19">
        <v>1</v>
      </c>
      <c r="C508" s="9">
        <v>5</v>
      </c>
      <c r="D508" s="11">
        <v>3.5</v>
      </c>
      <c r="E508" s="11">
        <v>3.7</v>
      </c>
      <c r="F508" s="150">
        <v>5</v>
      </c>
      <c r="G508" s="150">
        <v>4</v>
      </c>
      <c r="H508" s="150">
        <v>2</v>
      </c>
      <c r="I508" s="150" t="s">
        <v>96</v>
      </c>
      <c r="J508" s="11">
        <v>3</v>
      </c>
      <c r="K508" s="11">
        <v>3.3</v>
      </c>
      <c r="L508" s="150">
        <v>4.4000000000000004</v>
      </c>
      <c r="M508" s="11">
        <v>3.6</v>
      </c>
      <c r="N508" s="11">
        <v>4.01</v>
      </c>
      <c r="O508" s="11">
        <v>4.0999999999999996</v>
      </c>
      <c r="P508" s="150">
        <v>6.1</v>
      </c>
      <c r="Q508" s="150">
        <v>3</v>
      </c>
      <c r="R508" s="11">
        <v>3.7</v>
      </c>
      <c r="S508" s="150">
        <v>5.2</v>
      </c>
      <c r="T508" s="150">
        <v>4</v>
      </c>
      <c r="U508" s="11">
        <v>3.5</v>
      </c>
      <c r="V508" s="11">
        <v>3.7</v>
      </c>
      <c r="W508" s="11">
        <v>3.4</v>
      </c>
      <c r="X508" s="155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101</v>
      </c>
    </row>
    <row r="509" spans="1:65">
      <c r="A509" s="29"/>
      <c r="B509" s="19">
        <v>1</v>
      </c>
      <c r="C509" s="9">
        <v>6</v>
      </c>
      <c r="D509" s="11">
        <v>3.6</v>
      </c>
      <c r="E509" s="11">
        <v>3.6</v>
      </c>
      <c r="F509" s="150">
        <v>5</v>
      </c>
      <c r="G509" s="150">
        <v>2</v>
      </c>
      <c r="H509" s="150">
        <v>3</v>
      </c>
      <c r="I509" s="150" t="s">
        <v>96</v>
      </c>
      <c r="J509" s="11">
        <v>3.5</v>
      </c>
      <c r="K509" s="11">
        <v>3.39</v>
      </c>
      <c r="L509" s="150">
        <v>4.7</v>
      </c>
      <c r="M509" s="11">
        <v>3.5</v>
      </c>
      <c r="N509" s="11">
        <v>3.9600000000000004</v>
      </c>
      <c r="O509" s="11">
        <v>3.7</v>
      </c>
      <c r="P509" s="151">
        <v>5.5</v>
      </c>
      <c r="Q509" s="150">
        <v>3</v>
      </c>
      <c r="R509" s="11">
        <v>3.5</v>
      </c>
      <c r="S509" s="150">
        <v>5</v>
      </c>
      <c r="T509" s="150">
        <v>4</v>
      </c>
      <c r="U509" s="11">
        <v>3.4</v>
      </c>
      <c r="V509" s="11">
        <v>3.9</v>
      </c>
      <c r="W509" s="11">
        <v>3.4</v>
      </c>
      <c r="X509" s="155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29"/>
      <c r="B510" s="20" t="s">
        <v>273</v>
      </c>
      <c r="C510" s="12"/>
      <c r="D510" s="22">
        <v>3.5666666666666669</v>
      </c>
      <c r="E510" s="22">
        <v>3.5666666666666669</v>
      </c>
      <c r="F510" s="22">
        <v>4.666666666666667</v>
      </c>
      <c r="G510" s="22">
        <v>2.8333333333333335</v>
      </c>
      <c r="H510" s="22">
        <v>2.5</v>
      </c>
      <c r="I510" s="22" t="s">
        <v>690</v>
      </c>
      <c r="J510" s="22">
        <v>3.4833333333333329</v>
      </c>
      <c r="K510" s="22">
        <v>3.3716666666666666</v>
      </c>
      <c r="L510" s="22">
        <v>4.6666666666666661</v>
      </c>
      <c r="M510" s="22">
        <v>3.4666666666666668</v>
      </c>
      <c r="N510" s="22">
        <v>4.0049999999999999</v>
      </c>
      <c r="O510" s="22">
        <v>3.9833333333333325</v>
      </c>
      <c r="P510" s="22">
        <v>6.0166666666666666</v>
      </c>
      <c r="Q510" s="22">
        <v>3.1666666666666665</v>
      </c>
      <c r="R510" s="22">
        <v>3.6166666666666667</v>
      </c>
      <c r="S510" s="22">
        <v>5.0999999999999996</v>
      </c>
      <c r="T510" s="22">
        <v>4</v>
      </c>
      <c r="U510" s="22">
        <v>3.5833333333333335</v>
      </c>
      <c r="V510" s="22">
        <v>3.7833333333333332</v>
      </c>
      <c r="W510" s="22">
        <v>3.4833333333333329</v>
      </c>
      <c r="X510" s="155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29"/>
      <c r="B511" s="3" t="s">
        <v>274</v>
      </c>
      <c r="C511" s="28"/>
      <c r="D511" s="11">
        <v>3.6</v>
      </c>
      <c r="E511" s="11">
        <v>3.6</v>
      </c>
      <c r="F511" s="11">
        <v>5</v>
      </c>
      <c r="G511" s="11">
        <v>2.5</v>
      </c>
      <c r="H511" s="11">
        <v>2.5</v>
      </c>
      <c r="I511" s="11" t="s">
        <v>690</v>
      </c>
      <c r="J511" s="11">
        <v>3.6</v>
      </c>
      <c r="K511" s="11">
        <v>3.3849999999999998</v>
      </c>
      <c r="L511" s="11">
        <v>4.6500000000000004</v>
      </c>
      <c r="M511" s="11">
        <v>3.5</v>
      </c>
      <c r="N511" s="11">
        <v>3.9950000000000001</v>
      </c>
      <c r="O511" s="11">
        <v>3.9</v>
      </c>
      <c r="P511" s="11">
        <v>6.1</v>
      </c>
      <c r="Q511" s="11">
        <v>3</v>
      </c>
      <c r="R511" s="11">
        <v>3.6500000000000004</v>
      </c>
      <c r="S511" s="11">
        <v>5.0999999999999996</v>
      </c>
      <c r="T511" s="11">
        <v>4</v>
      </c>
      <c r="U511" s="11">
        <v>3.5</v>
      </c>
      <c r="V511" s="11">
        <v>3.8</v>
      </c>
      <c r="W511" s="11">
        <v>3.5</v>
      </c>
      <c r="X511" s="155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29"/>
      <c r="B512" s="3" t="s">
        <v>275</v>
      </c>
      <c r="C512" s="28"/>
      <c r="D512" s="23">
        <v>0.10327955589886455</v>
      </c>
      <c r="E512" s="23">
        <v>0.13662601021279477</v>
      </c>
      <c r="F512" s="23">
        <v>0.51639777949432408</v>
      </c>
      <c r="G512" s="23">
        <v>0.98319208025017524</v>
      </c>
      <c r="H512" s="23">
        <v>0.54772255750516607</v>
      </c>
      <c r="I512" s="23" t="s">
        <v>690</v>
      </c>
      <c r="J512" s="23">
        <v>0.54924190177613719</v>
      </c>
      <c r="K512" s="23">
        <v>4.0702170294305839E-2</v>
      </c>
      <c r="L512" s="23">
        <v>0.21602468994692861</v>
      </c>
      <c r="M512" s="23">
        <v>0.13662601021279477</v>
      </c>
      <c r="N512" s="23">
        <v>5.8223706512038544E-2</v>
      </c>
      <c r="O512" s="23">
        <v>0.28577380332470409</v>
      </c>
      <c r="P512" s="23">
        <v>0.29944392908634276</v>
      </c>
      <c r="Q512" s="23">
        <v>0.40824829046386357</v>
      </c>
      <c r="R512" s="23">
        <v>9.831920802501759E-2</v>
      </c>
      <c r="S512" s="23">
        <v>8.9442719099991672E-2</v>
      </c>
      <c r="T512" s="23">
        <v>0</v>
      </c>
      <c r="U512" s="23">
        <v>0.18348478592697182</v>
      </c>
      <c r="V512" s="23">
        <v>7.5277265270907973E-2</v>
      </c>
      <c r="W512" s="23">
        <v>7.5277265270908153E-2</v>
      </c>
      <c r="X512" s="207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8"/>
      <c r="AT512" s="208"/>
      <c r="AU512" s="208"/>
      <c r="AV512" s="208"/>
      <c r="AW512" s="208"/>
      <c r="AX512" s="208"/>
      <c r="AY512" s="208"/>
      <c r="AZ512" s="208"/>
      <c r="BA512" s="208"/>
      <c r="BB512" s="208"/>
      <c r="BC512" s="208"/>
      <c r="BD512" s="208"/>
      <c r="BE512" s="208"/>
      <c r="BF512" s="208"/>
      <c r="BG512" s="208"/>
      <c r="BH512" s="208"/>
      <c r="BI512" s="208"/>
      <c r="BJ512" s="208"/>
      <c r="BK512" s="208"/>
      <c r="BL512" s="208"/>
      <c r="BM512" s="56"/>
    </row>
    <row r="513" spans="1:65">
      <c r="A513" s="29"/>
      <c r="B513" s="3" t="s">
        <v>87</v>
      </c>
      <c r="C513" s="28"/>
      <c r="D513" s="13">
        <v>2.895688483145735E-2</v>
      </c>
      <c r="E513" s="13">
        <v>3.8306358003587317E-2</v>
      </c>
      <c r="F513" s="13">
        <v>0.11065666703449802</v>
      </c>
      <c r="G513" s="13">
        <v>0.34700896950006183</v>
      </c>
      <c r="H513" s="13">
        <v>0.21908902300206642</v>
      </c>
      <c r="I513" s="13" t="s">
        <v>690</v>
      </c>
      <c r="J513" s="13">
        <v>0.15767710098836477</v>
      </c>
      <c r="K513" s="13">
        <v>1.2071825099645826E-2</v>
      </c>
      <c r="L513" s="13">
        <v>4.6291004988627565E-2</v>
      </c>
      <c r="M513" s="13">
        <v>3.9411349099844645E-2</v>
      </c>
      <c r="N513" s="13">
        <v>1.453775443496593E-2</v>
      </c>
      <c r="O513" s="13">
        <v>7.1742377403691424E-2</v>
      </c>
      <c r="P513" s="13">
        <v>4.976907408637276E-2</v>
      </c>
      <c r="Q513" s="13">
        <v>0.12892051277806219</v>
      </c>
      <c r="R513" s="13">
        <v>2.7185034476963389E-2</v>
      </c>
      <c r="S513" s="13">
        <v>1.7537788058821897E-2</v>
      </c>
      <c r="T513" s="13">
        <v>0</v>
      </c>
      <c r="U513" s="13">
        <v>5.1205056537759572E-2</v>
      </c>
      <c r="V513" s="13">
        <v>1.989707452094484E-2</v>
      </c>
      <c r="W513" s="13">
        <v>2.1610698163897081E-2</v>
      </c>
      <c r="X513" s="155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29"/>
      <c r="B514" s="3" t="s">
        <v>276</v>
      </c>
      <c r="C514" s="28"/>
      <c r="D514" s="13">
        <v>-1.670843776106945E-2</v>
      </c>
      <c r="E514" s="13">
        <v>-1.670843776106945E-2</v>
      </c>
      <c r="F514" s="13">
        <v>0.28654970760233911</v>
      </c>
      <c r="G514" s="13">
        <v>-0.21888053467000845</v>
      </c>
      <c r="H514" s="13">
        <v>-0.31077694235588982</v>
      </c>
      <c r="I514" s="13" t="s">
        <v>690</v>
      </c>
      <c r="J514" s="13">
        <v>-3.9682539682539986E-2</v>
      </c>
      <c r="K514" s="13">
        <v>-7.0467836257310124E-2</v>
      </c>
      <c r="L514" s="13">
        <v>0.28654970760233889</v>
      </c>
      <c r="M514" s="13">
        <v>-4.4277360066833915E-2</v>
      </c>
      <c r="N514" s="13">
        <v>0.10413533834586453</v>
      </c>
      <c r="O514" s="13">
        <v>9.8162071846281895E-2</v>
      </c>
      <c r="P514" s="13">
        <v>0.65873015873015839</v>
      </c>
      <c r="Q514" s="13">
        <v>-0.1269841269841272</v>
      </c>
      <c r="R514" s="13">
        <v>-2.9239766081873286E-3</v>
      </c>
      <c r="S514" s="13">
        <v>0.40601503759398461</v>
      </c>
      <c r="T514" s="13">
        <v>0.10275689223057616</v>
      </c>
      <c r="U514" s="13">
        <v>-1.211361737677541E-2</v>
      </c>
      <c r="V514" s="13">
        <v>4.3024227234753409E-2</v>
      </c>
      <c r="W514" s="13">
        <v>-3.9682539682539986E-2</v>
      </c>
      <c r="X514" s="155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A515" s="29"/>
      <c r="B515" s="45" t="s">
        <v>277</v>
      </c>
      <c r="C515" s="46"/>
      <c r="D515" s="44">
        <v>0.11</v>
      </c>
      <c r="E515" s="44">
        <v>0.11</v>
      </c>
      <c r="F515" s="44" t="s">
        <v>278</v>
      </c>
      <c r="G515" s="44" t="s">
        <v>278</v>
      </c>
      <c r="H515" s="44">
        <v>3.6</v>
      </c>
      <c r="I515" s="44">
        <v>4.59</v>
      </c>
      <c r="J515" s="44">
        <v>0.38</v>
      </c>
      <c r="K515" s="44">
        <v>0.75</v>
      </c>
      <c r="L515" s="44">
        <v>3.49</v>
      </c>
      <c r="M515" s="44">
        <v>0.44</v>
      </c>
      <c r="N515" s="44">
        <v>1.33</v>
      </c>
      <c r="O515" s="44">
        <v>1.26</v>
      </c>
      <c r="P515" s="44">
        <v>7.92</v>
      </c>
      <c r="Q515" s="44" t="s">
        <v>278</v>
      </c>
      <c r="R515" s="44">
        <v>0.05</v>
      </c>
      <c r="S515" s="44">
        <v>4.91</v>
      </c>
      <c r="T515" s="44" t="s">
        <v>278</v>
      </c>
      <c r="U515" s="44">
        <v>0.05</v>
      </c>
      <c r="V515" s="44">
        <v>0.6</v>
      </c>
      <c r="W515" s="44">
        <v>0.38</v>
      </c>
      <c r="X515" s="155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B516" s="30" t="s">
        <v>342</v>
      </c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BM516" s="55"/>
    </row>
    <row r="517" spans="1:65">
      <c r="BM517" s="55"/>
    </row>
    <row r="518" spans="1:65" ht="15">
      <c r="B518" s="8" t="s">
        <v>588</v>
      </c>
      <c r="BM518" s="27" t="s">
        <v>67</v>
      </c>
    </row>
    <row r="519" spans="1:65" ht="15">
      <c r="A519" s="24" t="s">
        <v>23</v>
      </c>
      <c r="B519" s="18" t="s">
        <v>111</v>
      </c>
      <c r="C519" s="15" t="s">
        <v>112</v>
      </c>
      <c r="D519" s="16" t="s">
        <v>231</v>
      </c>
      <c r="E519" s="17" t="s">
        <v>231</v>
      </c>
      <c r="F519" s="17" t="s">
        <v>231</v>
      </c>
      <c r="G519" s="17" t="s">
        <v>231</v>
      </c>
      <c r="H519" s="17" t="s">
        <v>231</v>
      </c>
      <c r="I519" s="17" t="s">
        <v>231</v>
      </c>
      <c r="J519" s="17" t="s">
        <v>231</v>
      </c>
      <c r="K519" s="17" t="s">
        <v>231</v>
      </c>
      <c r="L519" s="17" t="s">
        <v>231</v>
      </c>
      <c r="M519" s="17" t="s">
        <v>231</v>
      </c>
      <c r="N519" s="17" t="s">
        <v>231</v>
      </c>
      <c r="O519" s="155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1</v>
      </c>
    </row>
    <row r="520" spans="1:65">
      <c r="A520" s="29"/>
      <c r="B520" s="19" t="s">
        <v>232</v>
      </c>
      <c r="C520" s="9" t="s">
        <v>232</v>
      </c>
      <c r="D520" s="153" t="s">
        <v>235</v>
      </c>
      <c r="E520" s="154" t="s">
        <v>237</v>
      </c>
      <c r="F520" s="154" t="s">
        <v>239</v>
      </c>
      <c r="G520" s="154" t="s">
        <v>240</v>
      </c>
      <c r="H520" s="154" t="s">
        <v>241</v>
      </c>
      <c r="I520" s="154" t="s">
        <v>243</v>
      </c>
      <c r="J520" s="154" t="s">
        <v>245</v>
      </c>
      <c r="K520" s="154" t="s">
        <v>247</v>
      </c>
      <c r="L520" s="154" t="s">
        <v>249</v>
      </c>
      <c r="M520" s="154" t="s">
        <v>251</v>
      </c>
      <c r="N520" s="154" t="s">
        <v>252</v>
      </c>
      <c r="O520" s="155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 t="s">
        <v>3</v>
      </c>
    </row>
    <row r="521" spans="1:65">
      <c r="A521" s="29"/>
      <c r="B521" s="19"/>
      <c r="C521" s="9"/>
      <c r="D521" s="10" t="s">
        <v>280</v>
      </c>
      <c r="E521" s="11" t="s">
        <v>283</v>
      </c>
      <c r="F521" s="11" t="s">
        <v>283</v>
      </c>
      <c r="G521" s="11" t="s">
        <v>280</v>
      </c>
      <c r="H521" s="11" t="s">
        <v>280</v>
      </c>
      <c r="I521" s="11" t="s">
        <v>280</v>
      </c>
      <c r="J521" s="11" t="s">
        <v>280</v>
      </c>
      <c r="K521" s="11" t="s">
        <v>280</v>
      </c>
      <c r="L521" s="11" t="s">
        <v>283</v>
      </c>
      <c r="M521" s="11" t="s">
        <v>280</v>
      </c>
      <c r="N521" s="11" t="s">
        <v>280</v>
      </c>
      <c r="O521" s="155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>
        <v>2</v>
      </c>
    </row>
    <row r="522" spans="1:65">
      <c r="A522" s="29"/>
      <c r="B522" s="19"/>
      <c r="C522" s="9"/>
      <c r="D522" s="25" t="s">
        <v>325</v>
      </c>
      <c r="E522" s="25" t="s">
        <v>326</v>
      </c>
      <c r="F522" s="25" t="s">
        <v>326</v>
      </c>
      <c r="G522" s="25" t="s">
        <v>117</v>
      </c>
      <c r="H522" s="25" t="s">
        <v>269</v>
      </c>
      <c r="I522" s="25" t="s">
        <v>324</v>
      </c>
      <c r="J522" s="25" t="s">
        <v>117</v>
      </c>
      <c r="K522" s="25" t="s">
        <v>326</v>
      </c>
      <c r="L522" s="25" t="s">
        <v>324</v>
      </c>
      <c r="M522" s="25" t="s">
        <v>326</v>
      </c>
      <c r="N522" s="25" t="s">
        <v>328</v>
      </c>
      <c r="O522" s="155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3</v>
      </c>
    </row>
    <row r="523" spans="1:65">
      <c r="A523" s="29"/>
      <c r="B523" s="18">
        <v>1</v>
      </c>
      <c r="C523" s="14">
        <v>1</v>
      </c>
      <c r="D523" s="21">
        <v>0.13</v>
      </c>
      <c r="E523" s="21">
        <v>0.12</v>
      </c>
      <c r="F523" s="148">
        <v>0.17</v>
      </c>
      <c r="G523" s="148">
        <v>0.1</v>
      </c>
      <c r="H523" s="21">
        <v>0.13</v>
      </c>
      <c r="I523" s="21">
        <v>0.13400000000000001</v>
      </c>
      <c r="J523" s="21">
        <v>0.13</v>
      </c>
      <c r="K523" s="21">
        <v>0.126</v>
      </c>
      <c r="L523" s="148">
        <v>0.2</v>
      </c>
      <c r="M523" s="21">
        <v>0.14000000000000001</v>
      </c>
      <c r="N523" s="21">
        <v>0.14000000000000001</v>
      </c>
      <c r="O523" s="155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1</v>
      </c>
    </row>
    <row r="524" spans="1:65">
      <c r="A524" s="29"/>
      <c r="B524" s="19">
        <v>1</v>
      </c>
      <c r="C524" s="9">
        <v>2</v>
      </c>
      <c r="D524" s="11">
        <v>0.13</v>
      </c>
      <c r="E524" s="11">
        <v>0.12</v>
      </c>
      <c r="F524" s="150">
        <v>0.17</v>
      </c>
      <c r="G524" s="150">
        <v>0.1</v>
      </c>
      <c r="H524" s="11">
        <v>0.13</v>
      </c>
      <c r="I524" s="11">
        <v>0.13600000000000001</v>
      </c>
      <c r="J524" s="11">
        <v>0.13</v>
      </c>
      <c r="K524" s="11">
        <v>0.125</v>
      </c>
      <c r="L524" s="150">
        <v>0.1</v>
      </c>
      <c r="M524" s="11">
        <v>0.14000000000000001</v>
      </c>
      <c r="N524" s="11">
        <v>0.14000000000000001</v>
      </c>
      <c r="O524" s="155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22</v>
      </c>
    </row>
    <row r="525" spans="1:65">
      <c r="A525" s="29"/>
      <c r="B525" s="19">
        <v>1</v>
      </c>
      <c r="C525" s="9">
        <v>3</v>
      </c>
      <c r="D525" s="11">
        <v>0.13</v>
      </c>
      <c r="E525" s="11">
        <v>0.13</v>
      </c>
      <c r="F525" s="150">
        <v>0.18</v>
      </c>
      <c r="G525" s="150">
        <v>0.1</v>
      </c>
      <c r="H525" s="11">
        <v>0.12</v>
      </c>
      <c r="I525" s="11">
        <v>0.13800000000000001</v>
      </c>
      <c r="J525" s="11">
        <v>0.14000000000000001</v>
      </c>
      <c r="K525" s="11">
        <v>0.13500000000000001</v>
      </c>
      <c r="L525" s="150">
        <v>0.1</v>
      </c>
      <c r="M525" s="11">
        <v>0.15</v>
      </c>
      <c r="N525" s="11">
        <v>0.12</v>
      </c>
      <c r="O525" s="155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16</v>
      </c>
    </row>
    <row r="526" spans="1:65">
      <c r="A526" s="29"/>
      <c r="B526" s="19">
        <v>1</v>
      </c>
      <c r="C526" s="9">
        <v>4</v>
      </c>
      <c r="D526" s="11">
        <v>0.13</v>
      </c>
      <c r="E526" s="11">
        <v>0.12</v>
      </c>
      <c r="F526" s="150">
        <v>0.15</v>
      </c>
      <c r="G526" s="150">
        <v>0.1</v>
      </c>
      <c r="H526" s="11">
        <v>0.12</v>
      </c>
      <c r="I526" s="11">
        <v>0.13800000000000001</v>
      </c>
      <c r="J526" s="11">
        <v>0.14000000000000001</v>
      </c>
      <c r="K526" s="11">
        <v>0.13500000000000001</v>
      </c>
      <c r="L526" s="150">
        <v>0.2</v>
      </c>
      <c r="M526" s="11">
        <v>0.15</v>
      </c>
      <c r="N526" s="11">
        <v>0.13</v>
      </c>
      <c r="O526" s="155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0.13204166666666667</v>
      </c>
    </row>
    <row r="527" spans="1:65">
      <c r="A527" s="29"/>
      <c r="B527" s="19">
        <v>1</v>
      </c>
      <c r="C527" s="9">
        <v>5</v>
      </c>
      <c r="D527" s="11">
        <v>0.13500000000000001</v>
      </c>
      <c r="E527" s="11">
        <v>0.12</v>
      </c>
      <c r="F527" s="150">
        <v>0.16</v>
      </c>
      <c r="G527" s="150">
        <v>0.1</v>
      </c>
      <c r="H527" s="11">
        <v>0.13</v>
      </c>
      <c r="I527" s="11">
        <v>0.14099999999999999</v>
      </c>
      <c r="J527" s="11">
        <v>0.13</v>
      </c>
      <c r="K527" s="11">
        <v>0.12099999999999998</v>
      </c>
      <c r="L527" s="150">
        <v>0.2</v>
      </c>
      <c r="M527" s="11">
        <v>0.15</v>
      </c>
      <c r="N527" s="11">
        <v>0.13</v>
      </c>
      <c r="O527" s="155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102</v>
      </c>
    </row>
    <row r="528" spans="1:65">
      <c r="A528" s="29"/>
      <c r="B528" s="19">
        <v>1</v>
      </c>
      <c r="C528" s="9">
        <v>6</v>
      </c>
      <c r="D528" s="11">
        <v>0.13500000000000001</v>
      </c>
      <c r="E528" s="11">
        <v>0.12</v>
      </c>
      <c r="F528" s="150">
        <v>0.17</v>
      </c>
      <c r="G528" s="150">
        <v>0.1</v>
      </c>
      <c r="H528" s="11">
        <v>0.125</v>
      </c>
      <c r="I528" s="11">
        <v>0.14099999999999999</v>
      </c>
      <c r="J528" s="11">
        <v>0.14000000000000001</v>
      </c>
      <c r="K528" s="11">
        <v>0.123</v>
      </c>
      <c r="L528" s="150">
        <v>0.1</v>
      </c>
      <c r="M528" s="11">
        <v>0.14000000000000001</v>
      </c>
      <c r="N528" s="11">
        <v>0.13</v>
      </c>
      <c r="O528" s="155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29"/>
      <c r="B529" s="20" t="s">
        <v>273</v>
      </c>
      <c r="C529" s="12"/>
      <c r="D529" s="22">
        <v>0.13166666666666668</v>
      </c>
      <c r="E529" s="22">
        <v>0.12166666666666666</v>
      </c>
      <c r="F529" s="22">
        <v>0.16666666666666666</v>
      </c>
      <c r="G529" s="22">
        <v>9.9999999999999992E-2</v>
      </c>
      <c r="H529" s="22">
        <v>0.12583333333333332</v>
      </c>
      <c r="I529" s="22">
        <v>0.13800000000000001</v>
      </c>
      <c r="J529" s="22">
        <v>0.13500000000000001</v>
      </c>
      <c r="K529" s="22">
        <v>0.1275</v>
      </c>
      <c r="L529" s="22">
        <v>0.15</v>
      </c>
      <c r="M529" s="22">
        <v>0.14500000000000002</v>
      </c>
      <c r="N529" s="22">
        <v>0.13166666666666668</v>
      </c>
      <c r="O529" s="155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274</v>
      </c>
      <c r="C530" s="28"/>
      <c r="D530" s="11">
        <v>0.13</v>
      </c>
      <c r="E530" s="11">
        <v>0.12</v>
      </c>
      <c r="F530" s="11">
        <v>0.17</v>
      </c>
      <c r="G530" s="11">
        <v>0.1</v>
      </c>
      <c r="H530" s="11">
        <v>0.1275</v>
      </c>
      <c r="I530" s="11">
        <v>0.13800000000000001</v>
      </c>
      <c r="J530" s="11">
        <v>0.13500000000000001</v>
      </c>
      <c r="K530" s="11">
        <v>0.1255</v>
      </c>
      <c r="L530" s="11">
        <v>0.15000000000000002</v>
      </c>
      <c r="M530" s="11">
        <v>0.14500000000000002</v>
      </c>
      <c r="N530" s="11">
        <v>0.13</v>
      </c>
      <c r="O530" s="155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3" t="s">
        <v>275</v>
      </c>
      <c r="C531" s="28"/>
      <c r="D531" s="23">
        <v>2.5819888974716139E-3</v>
      </c>
      <c r="E531" s="23">
        <v>4.0824829046386332E-3</v>
      </c>
      <c r="F531" s="23">
        <v>1.0327955589886448E-2</v>
      </c>
      <c r="G531" s="23">
        <v>1.5202354861220293E-17</v>
      </c>
      <c r="H531" s="23">
        <v>4.9159604012508793E-3</v>
      </c>
      <c r="I531" s="23">
        <v>2.7568097504180348E-3</v>
      </c>
      <c r="J531" s="23">
        <v>5.4772255750516656E-3</v>
      </c>
      <c r="K531" s="23">
        <v>6.0580524923443922E-3</v>
      </c>
      <c r="L531" s="23">
        <v>5.4772255750516634E-2</v>
      </c>
      <c r="M531" s="23">
        <v>5.4772255750516509E-3</v>
      </c>
      <c r="N531" s="23">
        <v>7.5277265270908165E-3</v>
      </c>
      <c r="O531" s="207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  <c r="AA531" s="208"/>
      <c r="AB531" s="208"/>
      <c r="AC531" s="208"/>
      <c r="AD531" s="208"/>
      <c r="AE531" s="208"/>
      <c r="AF531" s="208"/>
      <c r="AG531" s="208"/>
      <c r="AH531" s="208"/>
      <c r="AI531" s="208"/>
      <c r="AJ531" s="208"/>
      <c r="AK531" s="208"/>
      <c r="AL531" s="208"/>
      <c r="AM531" s="208"/>
      <c r="AN531" s="208"/>
      <c r="AO531" s="208"/>
      <c r="AP531" s="208"/>
      <c r="AQ531" s="208"/>
      <c r="AR531" s="208"/>
      <c r="AS531" s="208"/>
      <c r="AT531" s="208"/>
      <c r="AU531" s="208"/>
      <c r="AV531" s="208"/>
      <c r="AW531" s="208"/>
      <c r="AX531" s="208"/>
      <c r="AY531" s="208"/>
      <c r="AZ531" s="208"/>
      <c r="BA531" s="208"/>
      <c r="BB531" s="208"/>
      <c r="BC531" s="208"/>
      <c r="BD531" s="208"/>
      <c r="BE531" s="208"/>
      <c r="BF531" s="208"/>
      <c r="BG531" s="208"/>
      <c r="BH531" s="208"/>
      <c r="BI531" s="208"/>
      <c r="BJ531" s="208"/>
      <c r="BK531" s="208"/>
      <c r="BL531" s="208"/>
      <c r="BM531" s="56"/>
    </row>
    <row r="532" spans="1:65">
      <c r="A532" s="29"/>
      <c r="B532" s="3" t="s">
        <v>87</v>
      </c>
      <c r="C532" s="28"/>
      <c r="D532" s="13">
        <v>1.9610042259278079E-2</v>
      </c>
      <c r="E532" s="13">
        <v>3.3554654010728498E-2</v>
      </c>
      <c r="F532" s="13">
        <v>6.1967733539318691E-2</v>
      </c>
      <c r="G532" s="13">
        <v>1.5202354861220294E-16</v>
      </c>
      <c r="H532" s="13">
        <v>3.906723497682818E-2</v>
      </c>
      <c r="I532" s="13">
        <v>1.9976882249406049E-2</v>
      </c>
      <c r="J532" s="13">
        <v>4.0572041296679004E-2</v>
      </c>
      <c r="K532" s="13">
        <v>4.7514137194857975E-2</v>
      </c>
      <c r="L532" s="13">
        <v>0.36514837167011088</v>
      </c>
      <c r="M532" s="13">
        <v>3.777396948311483E-2</v>
      </c>
      <c r="N532" s="13">
        <v>5.7172606534866957E-2</v>
      </c>
      <c r="O532" s="155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A533" s="29"/>
      <c r="B533" s="3" t="s">
        <v>276</v>
      </c>
      <c r="C533" s="28"/>
      <c r="D533" s="13">
        <v>-2.8400126222781763E-3</v>
      </c>
      <c r="E533" s="13">
        <v>-7.8573682549700319E-2</v>
      </c>
      <c r="F533" s="13">
        <v>0.26222783212369816</v>
      </c>
      <c r="G533" s="13">
        <v>-0.24266330072578113</v>
      </c>
      <c r="H533" s="13">
        <v>-4.7017986746607843E-2</v>
      </c>
      <c r="I533" s="13">
        <v>4.5124644998422392E-2</v>
      </c>
      <c r="J533" s="13">
        <v>2.2404544020195649E-2</v>
      </c>
      <c r="K533" s="13">
        <v>-3.4395708425370763E-2</v>
      </c>
      <c r="L533" s="13">
        <v>0.13600504891132847</v>
      </c>
      <c r="M533" s="13">
        <v>9.8138213947617681E-2</v>
      </c>
      <c r="N533" s="13">
        <v>-2.8400126222781763E-3</v>
      </c>
      <c r="O533" s="155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5"/>
    </row>
    <row r="534" spans="1:65">
      <c r="A534" s="29"/>
      <c r="B534" s="45" t="s">
        <v>277</v>
      </c>
      <c r="C534" s="46"/>
      <c r="D534" s="44">
        <v>0</v>
      </c>
      <c r="E534" s="44">
        <v>1.1599999999999999</v>
      </c>
      <c r="F534" s="44">
        <v>4.05</v>
      </c>
      <c r="G534" s="44" t="s">
        <v>278</v>
      </c>
      <c r="H534" s="44">
        <v>0.67</v>
      </c>
      <c r="I534" s="44">
        <v>0.73</v>
      </c>
      <c r="J534" s="44">
        <v>0.39</v>
      </c>
      <c r="K534" s="44">
        <v>0.48</v>
      </c>
      <c r="L534" s="44" t="s">
        <v>278</v>
      </c>
      <c r="M534" s="44">
        <v>1.54</v>
      </c>
      <c r="N534" s="44">
        <v>0</v>
      </c>
      <c r="O534" s="15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5"/>
    </row>
    <row r="535" spans="1:65">
      <c r="B535" s="30" t="s">
        <v>338</v>
      </c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BM535" s="55"/>
    </row>
    <row r="536" spans="1:65">
      <c r="BM536" s="55"/>
    </row>
    <row r="537" spans="1:65" ht="15">
      <c r="B537" s="8" t="s">
        <v>589</v>
      </c>
      <c r="BM537" s="27" t="s">
        <v>67</v>
      </c>
    </row>
    <row r="538" spans="1:65" ht="15">
      <c r="A538" s="24" t="s">
        <v>55</v>
      </c>
      <c r="B538" s="18" t="s">
        <v>111</v>
      </c>
      <c r="C538" s="15" t="s">
        <v>112</v>
      </c>
      <c r="D538" s="16" t="s">
        <v>231</v>
      </c>
      <c r="E538" s="17" t="s">
        <v>231</v>
      </c>
      <c r="F538" s="17" t="s">
        <v>231</v>
      </c>
      <c r="G538" s="17" t="s">
        <v>231</v>
      </c>
      <c r="H538" s="17" t="s">
        <v>231</v>
      </c>
      <c r="I538" s="17" t="s">
        <v>231</v>
      </c>
      <c r="J538" s="17" t="s">
        <v>231</v>
      </c>
      <c r="K538" s="17" t="s">
        <v>231</v>
      </c>
      <c r="L538" s="17" t="s">
        <v>231</v>
      </c>
      <c r="M538" s="17" t="s">
        <v>231</v>
      </c>
      <c r="N538" s="17" t="s">
        <v>231</v>
      </c>
      <c r="O538" s="17" t="s">
        <v>231</v>
      </c>
      <c r="P538" s="17" t="s">
        <v>231</v>
      </c>
      <c r="Q538" s="17" t="s">
        <v>231</v>
      </c>
      <c r="R538" s="17" t="s">
        <v>231</v>
      </c>
      <c r="S538" s="17" t="s">
        <v>231</v>
      </c>
      <c r="T538" s="17" t="s">
        <v>231</v>
      </c>
      <c r="U538" s="17" t="s">
        <v>231</v>
      </c>
      <c r="V538" s="17" t="s">
        <v>231</v>
      </c>
      <c r="W538" s="17" t="s">
        <v>231</v>
      </c>
      <c r="X538" s="17" t="s">
        <v>231</v>
      </c>
      <c r="Y538" s="17" t="s">
        <v>231</v>
      </c>
      <c r="Z538" s="17" t="s">
        <v>231</v>
      </c>
      <c r="AA538" s="155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 t="s">
        <v>232</v>
      </c>
      <c r="C539" s="9" t="s">
        <v>232</v>
      </c>
      <c r="D539" s="153" t="s">
        <v>234</v>
      </c>
      <c r="E539" s="154" t="s">
        <v>235</v>
      </c>
      <c r="F539" s="154" t="s">
        <v>236</v>
      </c>
      <c r="G539" s="154" t="s">
        <v>237</v>
      </c>
      <c r="H539" s="154" t="s">
        <v>239</v>
      </c>
      <c r="I539" s="154" t="s">
        <v>240</v>
      </c>
      <c r="J539" s="154" t="s">
        <v>241</v>
      </c>
      <c r="K539" s="154" t="s">
        <v>242</v>
      </c>
      <c r="L539" s="154" t="s">
        <v>243</v>
      </c>
      <c r="M539" s="154" t="s">
        <v>246</v>
      </c>
      <c r="N539" s="154" t="s">
        <v>247</v>
      </c>
      <c r="O539" s="154" t="s">
        <v>248</v>
      </c>
      <c r="P539" s="154" t="s">
        <v>249</v>
      </c>
      <c r="Q539" s="154" t="s">
        <v>251</v>
      </c>
      <c r="R539" s="154" t="s">
        <v>252</v>
      </c>
      <c r="S539" s="154" t="s">
        <v>253</v>
      </c>
      <c r="T539" s="154" t="s">
        <v>254</v>
      </c>
      <c r="U539" s="154" t="s">
        <v>256</v>
      </c>
      <c r="V539" s="154" t="s">
        <v>260</v>
      </c>
      <c r="W539" s="154" t="s">
        <v>261</v>
      </c>
      <c r="X539" s="154" t="s">
        <v>262</v>
      </c>
      <c r="Y539" s="154" t="s">
        <v>263</v>
      </c>
      <c r="Z539" s="154" t="s">
        <v>264</v>
      </c>
      <c r="AA539" s="155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 t="s">
        <v>1</v>
      </c>
    </row>
    <row r="540" spans="1:65">
      <c r="A540" s="29"/>
      <c r="B540" s="19"/>
      <c r="C540" s="9"/>
      <c r="D540" s="10" t="s">
        <v>280</v>
      </c>
      <c r="E540" s="11" t="s">
        <v>282</v>
      </c>
      <c r="F540" s="11" t="s">
        <v>282</v>
      </c>
      <c r="G540" s="11" t="s">
        <v>282</v>
      </c>
      <c r="H540" s="11" t="s">
        <v>283</v>
      </c>
      <c r="I540" s="11" t="s">
        <v>280</v>
      </c>
      <c r="J540" s="11" t="s">
        <v>282</v>
      </c>
      <c r="K540" s="11" t="s">
        <v>283</v>
      </c>
      <c r="L540" s="11" t="s">
        <v>280</v>
      </c>
      <c r="M540" s="11" t="s">
        <v>283</v>
      </c>
      <c r="N540" s="11" t="s">
        <v>280</v>
      </c>
      <c r="O540" s="11" t="s">
        <v>282</v>
      </c>
      <c r="P540" s="11" t="s">
        <v>283</v>
      </c>
      <c r="Q540" s="11" t="s">
        <v>282</v>
      </c>
      <c r="R540" s="11" t="s">
        <v>282</v>
      </c>
      <c r="S540" s="11" t="s">
        <v>280</v>
      </c>
      <c r="T540" s="11" t="s">
        <v>283</v>
      </c>
      <c r="U540" s="11" t="s">
        <v>280</v>
      </c>
      <c r="V540" s="11" t="s">
        <v>280</v>
      </c>
      <c r="W540" s="11" t="s">
        <v>283</v>
      </c>
      <c r="X540" s="11" t="s">
        <v>280</v>
      </c>
      <c r="Y540" s="11" t="s">
        <v>283</v>
      </c>
      <c r="Z540" s="11" t="s">
        <v>280</v>
      </c>
      <c r="AA540" s="155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3</v>
      </c>
    </row>
    <row r="541" spans="1:65">
      <c r="A541" s="29"/>
      <c r="B541" s="19"/>
      <c r="C541" s="9"/>
      <c r="D541" s="25" t="s">
        <v>324</v>
      </c>
      <c r="E541" s="25" t="s">
        <v>325</v>
      </c>
      <c r="F541" s="25" t="s">
        <v>324</v>
      </c>
      <c r="G541" s="25" t="s">
        <v>326</v>
      </c>
      <c r="H541" s="25" t="s">
        <v>326</v>
      </c>
      <c r="I541" s="25" t="s">
        <v>117</v>
      </c>
      <c r="J541" s="25" t="s">
        <v>269</v>
      </c>
      <c r="K541" s="25" t="s">
        <v>326</v>
      </c>
      <c r="L541" s="25" t="s">
        <v>324</v>
      </c>
      <c r="M541" s="25" t="s">
        <v>327</v>
      </c>
      <c r="N541" s="25" t="s">
        <v>326</v>
      </c>
      <c r="O541" s="25" t="s">
        <v>327</v>
      </c>
      <c r="P541" s="25" t="s">
        <v>324</v>
      </c>
      <c r="Q541" s="25" t="s">
        <v>326</v>
      </c>
      <c r="R541" s="25" t="s">
        <v>328</v>
      </c>
      <c r="S541" s="25" t="s">
        <v>324</v>
      </c>
      <c r="T541" s="25" t="s">
        <v>327</v>
      </c>
      <c r="U541" s="25" t="s">
        <v>116</v>
      </c>
      <c r="V541" s="25" t="s">
        <v>324</v>
      </c>
      <c r="W541" s="25" t="s">
        <v>329</v>
      </c>
      <c r="X541" s="25" t="s">
        <v>324</v>
      </c>
      <c r="Y541" s="25" t="s">
        <v>324</v>
      </c>
      <c r="Z541" s="25" t="s">
        <v>324</v>
      </c>
      <c r="AA541" s="155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3</v>
      </c>
    </row>
    <row r="542" spans="1:65">
      <c r="A542" s="29"/>
      <c r="B542" s="18">
        <v>1</v>
      </c>
      <c r="C542" s="14">
        <v>1</v>
      </c>
      <c r="D542" s="204">
        <v>0.1</v>
      </c>
      <c r="E542" s="204">
        <v>0.09</v>
      </c>
      <c r="F542" s="205">
        <v>0.14000000000000001</v>
      </c>
      <c r="G542" s="204">
        <v>0.09</v>
      </c>
      <c r="H542" s="204">
        <v>0.09</v>
      </c>
      <c r="I542" s="204">
        <v>8.0999999999999989E-2</v>
      </c>
      <c r="J542" s="204">
        <v>0.09</v>
      </c>
      <c r="K542" s="204">
        <v>0.1</v>
      </c>
      <c r="L542" s="204">
        <v>9.5000000000000001E-2</v>
      </c>
      <c r="M542" s="205">
        <v>0.16</v>
      </c>
      <c r="N542" s="204">
        <v>0.11460000000000001</v>
      </c>
      <c r="O542" s="204">
        <v>0.12</v>
      </c>
      <c r="P542" s="205">
        <v>0.2</v>
      </c>
      <c r="Q542" s="204">
        <v>0.1</v>
      </c>
      <c r="R542" s="204">
        <v>0.105</v>
      </c>
      <c r="S542" s="204">
        <v>0.09</v>
      </c>
      <c r="T542" s="205">
        <v>0.13999999999999999</v>
      </c>
      <c r="U542" s="204">
        <v>0.1</v>
      </c>
      <c r="V542" s="204">
        <v>0.12</v>
      </c>
      <c r="W542" s="204">
        <v>0.1</v>
      </c>
      <c r="X542" s="204">
        <v>0.09</v>
      </c>
      <c r="Y542" s="204">
        <v>0.09</v>
      </c>
      <c r="Z542" s="204">
        <v>0.09</v>
      </c>
      <c r="AA542" s="207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08"/>
      <c r="AT542" s="208"/>
      <c r="AU542" s="208"/>
      <c r="AV542" s="208"/>
      <c r="AW542" s="208"/>
      <c r="AX542" s="208"/>
      <c r="AY542" s="208"/>
      <c r="AZ542" s="208"/>
      <c r="BA542" s="208"/>
      <c r="BB542" s="208"/>
      <c r="BC542" s="208"/>
      <c r="BD542" s="208"/>
      <c r="BE542" s="208"/>
      <c r="BF542" s="208"/>
      <c r="BG542" s="208"/>
      <c r="BH542" s="208"/>
      <c r="BI542" s="208"/>
      <c r="BJ542" s="208"/>
      <c r="BK542" s="208"/>
      <c r="BL542" s="208"/>
      <c r="BM542" s="209">
        <v>1</v>
      </c>
    </row>
    <row r="543" spans="1:65">
      <c r="A543" s="29"/>
      <c r="B543" s="19">
        <v>1</v>
      </c>
      <c r="C543" s="9">
        <v>2</v>
      </c>
      <c r="D543" s="23">
        <v>0.1</v>
      </c>
      <c r="E543" s="23">
        <v>0.09</v>
      </c>
      <c r="F543" s="211">
        <v>0.14000000000000001</v>
      </c>
      <c r="G543" s="23">
        <v>0.09</v>
      </c>
      <c r="H543" s="23">
        <v>0.09</v>
      </c>
      <c r="I543" s="23">
        <v>8.1500000000000003E-2</v>
      </c>
      <c r="J543" s="23">
        <v>0.09</v>
      </c>
      <c r="K543" s="23">
        <v>0.1</v>
      </c>
      <c r="L543" s="23">
        <v>9.5000000000000001E-2</v>
      </c>
      <c r="M543" s="211">
        <v>0.15</v>
      </c>
      <c r="N543" s="23">
        <v>0.11269999999999999</v>
      </c>
      <c r="O543" s="23">
        <v>0.12</v>
      </c>
      <c r="P543" s="211">
        <v>0.19</v>
      </c>
      <c r="Q543" s="23">
        <v>0.11</v>
      </c>
      <c r="R543" s="23">
        <v>0.108</v>
      </c>
      <c r="S543" s="23">
        <v>0.09</v>
      </c>
      <c r="T543" s="211">
        <v>0.13999999999999999</v>
      </c>
      <c r="U543" s="23">
        <v>0.11</v>
      </c>
      <c r="V543" s="23">
        <v>0.12</v>
      </c>
      <c r="W543" s="23">
        <v>0.11</v>
      </c>
      <c r="X543" s="23">
        <v>0.09</v>
      </c>
      <c r="Y543" s="23">
        <v>0.09</v>
      </c>
      <c r="Z543" s="23">
        <v>0.09</v>
      </c>
      <c r="AA543" s="207"/>
      <c r="AB543" s="208"/>
      <c r="AC543" s="208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08"/>
      <c r="AT543" s="208"/>
      <c r="AU543" s="208"/>
      <c r="AV543" s="208"/>
      <c r="AW543" s="208"/>
      <c r="AX543" s="208"/>
      <c r="AY543" s="208"/>
      <c r="AZ543" s="208"/>
      <c r="BA543" s="208"/>
      <c r="BB543" s="208"/>
      <c r="BC543" s="208"/>
      <c r="BD543" s="208"/>
      <c r="BE543" s="208"/>
      <c r="BF543" s="208"/>
      <c r="BG543" s="208"/>
      <c r="BH543" s="208"/>
      <c r="BI543" s="208"/>
      <c r="BJ543" s="208"/>
      <c r="BK543" s="208"/>
      <c r="BL543" s="208"/>
      <c r="BM543" s="209" t="e">
        <v>#N/A</v>
      </c>
    </row>
    <row r="544" spans="1:65">
      <c r="A544" s="29"/>
      <c r="B544" s="19">
        <v>1</v>
      </c>
      <c r="C544" s="9">
        <v>3</v>
      </c>
      <c r="D544" s="23">
        <v>0.1</v>
      </c>
      <c r="E544" s="23">
        <v>0.09</v>
      </c>
      <c r="F544" s="211">
        <v>0.13</v>
      </c>
      <c r="G544" s="23">
        <v>0.09</v>
      </c>
      <c r="H544" s="23">
        <v>0.09</v>
      </c>
      <c r="I544" s="23">
        <v>8.0500000000000002E-2</v>
      </c>
      <c r="J544" s="23">
        <v>0.09</v>
      </c>
      <c r="K544" s="23">
        <v>0.1</v>
      </c>
      <c r="L544" s="23">
        <v>9.5000000000000001E-2</v>
      </c>
      <c r="M544" s="211">
        <v>0.16</v>
      </c>
      <c r="N544" s="23">
        <v>0.1157</v>
      </c>
      <c r="O544" s="23">
        <v>0.12</v>
      </c>
      <c r="P544" s="211">
        <v>0.19</v>
      </c>
      <c r="Q544" s="23">
        <v>0.11</v>
      </c>
      <c r="R544" s="23">
        <v>0.11</v>
      </c>
      <c r="S544" s="23">
        <v>0.09</v>
      </c>
      <c r="T544" s="211">
        <v>0.15</v>
      </c>
      <c r="U544" s="23">
        <v>0.1</v>
      </c>
      <c r="V544" s="23">
        <v>0.11</v>
      </c>
      <c r="W544" s="23">
        <v>0.11</v>
      </c>
      <c r="X544" s="23">
        <v>0.09</v>
      </c>
      <c r="Y544" s="23">
        <v>0.09</v>
      </c>
      <c r="Z544" s="23">
        <v>0.09</v>
      </c>
      <c r="AA544" s="207"/>
      <c r="AB544" s="208"/>
      <c r="AC544" s="208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08"/>
      <c r="AT544" s="208"/>
      <c r="AU544" s="208"/>
      <c r="AV544" s="208"/>
      <c r="AW544" s="208"/>
      <c r="AX544" s="208"/>
      <c r="AY544" s="208"/>
      <c r="AZ544" s="208"/>
      <c r="BA544" s="208"/>
      <c r="BB544" s="208"/>
      <c r="BC544" s="208"/>
      <c r="BD544" s="208"/>
      <c r="BE544" s="208"/>
      <c r="BF544" s="208"/>
      <c r="BG544" s="208"/>
      <c r="BH544" s="208"/>
      <c r="BI544" s="208"/>
      <c r="BJ544" s="208"/>
      <c r="BK544" s="208"/>
      <c r="BL544" s="208"/>
      <c r="BM544" s="209">
        <v>16</v>
      </c>
    </row>
    <row r="545" spans="1:65">
      <c r="A545" s="29"/>
      <c r="B545" s="19">
        <v>1</v>
      </c>
      <c r="C545" s="9">
        <v>4</v>
      </c>
      <c r="D545" s="23">
        <v>0.1</v>
      </c>
      <c r="E545" s="23">
        <v>0.09</v>
      </c>
      <c r="F545" s="211">
        <v>0.15</v>
      </c>
      <c r="G545" s="23">
        <v>0.09</v>
      </c>
      <c r="H545" s="23">
        <v>0.09</v>
      </c>
      <c r="I545" s="23">
        <v>8.3000000000000004E-2</v>
      </c>
      <c r="J545" s="23">
        <v>0.09</v>
      </c>
      <c r="K545" s="23">
        <v>0.1</v>
      </c>
      <c r="L545" s="23">
        <v>9.6000000000000002E-2</v>
      </c>
      <c r="M545" s="211">
        <v>0.15</v>
      </c>
      <c r="N545" s="23">
        <v>0.11349999999999999</v>
      </c>
      <c r="O545" s="23">
        <v>0.12</v>
      </c>
      <c r="P545" s="211">
        <v>0.19</v>
      </c>
      <c r="Q545" s="23">
        <v>0.11</v>
      </c>
      <c r="R545" s="23">
        <v>0.106</v>
      </c>
      <c r="S545" s="23">
        <v>0.09</v>
      </c>
      <c r="T545" s="211">
        <v>0.13999999999999999</v>
      </c>
      <c r="U545" s="23">
        <v>0.11</v>
      </c>
      <c r="V545" s="23">
        <v>0.11</v>
      </c>
      <c r="W545" s="23">
        <v>0.11</v>
      </c>
      <c r="X545" s="23">
        <v>0.09</v>
      </c>
      <c r="Y545" s="23">
        <v>0.09</v>
      </c>
      <c r="Z545" s="23">
        <v>0.09</v>
      </c>
      <c r="AA545" s="207"/>
      <c r="AB545" s="208"/>
      <c r="AC545" s="208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08"/>
      <c r="AT545" s="208"/>
      <c r="AU545" s="208"/>
      <c r="AV545" s="208"/>
      <c r="AW545" s="208"/>
      <c r="AX545" s="208"/>
      <c r="AY545" s="208"/>
      <c r="AZ545" s="208"/>
      <c r="BA545" s="208"/>
      <c r="BB545" s="208"/>
      <c r="BC545" s="208"/>
      <c r="BD545" s="208"/>
      <c r="BE545" s="208"/>
      <c r="BF545" s="208"/>
      <c r="BG545" s="208"/>
      <c r="BH545" s="208"/>
      <c r="BI545" s="208"/>
      <c r="BJ545" s="208"/>
      <c r="BK545" s="208"/>
      <c r="BL545" s="208"/>
      <c r="BM545" s="209">
        <v>9.8588596491228087E-2</v>
      </c>
    </row>
    <row r="546" spans="1:65">
      <c r="A546" s="29"/>
      <c r="B546" s="19">
        <v>1</v>
      </c>
      <c r="C546" s="9">
        <v>5</v>
      </c>
      <c r="D546" s="23">
        <v>0.1</v>
      </c>
      <c r="E546" s="23">
        <v>0.09</v>
      </c>
      <c r="F546" s="211">
        <v>0.15</v>
      </c>
      <c r="G546" s="23">
        <v>0.09</v>
      </c>
      <c r="H546" s="23">
        <v>0.09</v>
      </c>
      <c r="I546" s="23">
        <v>8.0500000000000002E-2</v>
      </c>
      <c r="J546" s="23">
        <v>0.09</v>
      </c>
      <c r="K546" s="23">
        <v>0.1</v>
      </c>
      <c r="L546" s="23">
        <v>9.6000000000000002E-2</v>
      </c>
      <c r="M546" s="211">
        <v>0.15</v>
      </c>
      <c r="N546" s="23">
        <v>0.11349999999999999</v>
      </c>
      <c r="O546" s="23">
        <v>0.12</v>
      </c>
      <c r="P546" s="211">
        <v>0.19</v>
      </c>
      <c r="Q546" s="23">
        <v>0.1</v>
      </c>
      <c r="R546" s="23">
        <v>0.104</v>
      </c>
      <c r="S546" s="23">
        <v>0.1</v>
      </c>
      <c r="T546" s="211">
        <v>0.13999999999999999</v>
      </c>
      <c r="U546" s="23">
        <v>0.1</v>
      </c>
      <c r="V546" s="23">
        <v>0.12</v>
      </c>
      <c r="W546" s="23">
        <v>0.11</v>
      </c>
      <c r="X546" s="23">
        <v>0.09</v>
      </c>
      <c r="Y546" s="23">
        <v>0.09</v>
      </c>
      <c r="Z546" s="23">
        <v>0.09</v>
      </c>
      <c r="AA546" s="207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08"/>
      <c r="AT546" s="208"/>
      <c r="AU546" s="208"/>
      <c r="AV546" s="208"/>
      <c r="AW546" s="208"/>
      <c r="AX546" s="208"/>
      <c r="AY546" s="208"/>
      <c r="AZ546" s="208"/>
      <c r="BA546" s="208"/>
      <c r="BB546" s="208"/>
      <c r="BC546" s="208"/>
      <c r="BD546" s="208"/>
      <c r="BE546" s="208"/>
      <c r="BF546" s="208"/>
      <c r="BG546" s="208"/>
      <c r="BH546" s="208"/>
      <c r="BI546" s="208"/>
      <c r="BJ546" s="208"/>
      <c r="BK546" s="208"/>
      <c r="BL546" s="208"/>
      <c r="BM546" s="209">
        <v>103</v>
      </c>
    </row>
    <row r="547" spans="1:65">
      <c r="A547" s="29"/>
      <c r="B547" s="19">
        <v>1</v>
      </c>
      <c r="C547" s="9">
        <v>6</v>
      </c>
      <c r="D547" s="23">
        <v>0.1</v>
      </c>
      <c r="E547" s="23">
        <v>0.09</v>
      </c>
      <c r="F547" s="211">
        <v>0.14000000000000001</v>
      </c>
      <c r="G547" s="23">
        <v>0.09</v>
      </c>
      <c r="H547" s="23">
        <v>0.09</v>
      </c>
      <c r="I547" s="23">
        <v>8.3500000000000005E-2</v>
      </c>
      <c r="J547" s="23">
        <v>0.09</v>
      </c>
      <c r="K547" s="23">
        <v>0.1</v>
      </c>
      <c r="L547" s="23">
        <v>9.7000000000000003E-2</v>
      </c>
      <c r="M547" s="211">
        <v>0.15</v>
      </c>
      <c r="N547" s="23">
        <v>0.11410000000000001</v>
      </c>
      <c r="O547" s="23">
        <v>0.12</v>
      </c>
      <c r="P547" s="211">
        <v>0.17</v>
      </c>
      <c r="Q547" s="23">
        <v>0.11</v>
      </c>
      <c r="R547" s="23">
        <v>0.108</v>
      </c>
      <c r="S547" s="23">
        <v>0.09</v>
      </c>
      <c r="T547" s="211">
        <v>0.13999999999999999</v>
      </c>
      <c r="U547" s="23">
        <v>0.11</v>
      </c>
      <c r="V547" s="23">
        <v>0.11</v>
      </c>
      <c r="W547" s="23">
        <v>0.1</v>
      </c>
      <c r="X547" s="23">
        <v>0.09</v>
      </c>
      <c r="Y547" s="23">
        <v>0.09</v>
      </c>
      <c r="Z547" s="23">
        <v>0.09</v>
      </c>
      <c r="AA547" s="207"/>
      <c r="AB547" s="208"/>
      <c r="AC547" s="208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08"/>
      <c r="AT547" s="208"/>
      <c r="AU547" s="208"/>
      <c r="AV547" s="208"/>
      <c r="AW547" s="208"/>
      <c r="AX547" s="208"/>
      <c r="AY547" s="208"/>
      <c r="AZ547" s="208"/>
      <c r="BA547" s="208"/>
      <c r="BB547" s="208"/>
      <c r="BC547" s="208"/>
      <c r="BD547" s="208"/>
      <c r="BE547" s="208"/>
      <c r="BF547" s="208"/>
      <c r="BG547" s="208"/>
      <c r="BH547" s="208"/>
      <c r="BI547" s="208"/>
      <c r="BJ547" s="208"/>
      <c r="BK547" s="208"/>
      <c r="BL547" s="208"/>
      <c r="BM547" s="56"/>
    </row>
    <row r="548" spans="1:65">
      <c r="A548" s="29"/>
      <c r="B548" s="20" t="s">
        <v>273</v>
      </c>
      <c r="C548" s="12"/>
      <c r="D548" s="213">
        <v>9.9999999999999992E-2</v>
      </c>
      <c r="E548" s="213">
        <v>8.9999999999999983E-2</v>
      </c>
      <c r="F548" s="213">
        <v>0.14166666666666669</v>
      </c>
      <c r="G548" s="213">
        <v>8.9999999999999983E-2</v>
      </c>
      <c r="H548" s="213">
        <v>8.9999999999999983E-2</v>
      </c>
      <c r="I548" s="213">
        <v>8.1666666666666679E-2</v>
      </c>
      <c r="J548" s="213">
        <v>8.9999999999999983E-2</v>
      </c>
      <c r="K548" s="213">
        <v>9.9999999999999992E-2</v>
      </c>
      <c r="L548" s="213">
        <v>9.5666666666666664E-2</v>
      </c>
      <c r="M548" s="213">
        <v>0.15333333333333335</v>
      </c>
      <c r="N548" s="213">
        <v>0.11401666666666666</v>
      </c>
      <c r="O548" s="213">
        <v>0.12</v>
      </c>
      <c r="P548" s="213">
        <v>0.18833333333333332</v>
      </c>
      <c r="Q548" s="213">
        <v>0.10666666666666667</v>
      </c>
      <c r="R548" s="213">
        <v>0.10683333333333334</v>
      </c>
      <c r="S548" s="213">
        <v>9.166666666666666E-2</v>
      </c>
      <c r="T548" s="213">
        <v>0.14166666666666666</v>
      </c>
      <c r="U548" s="213">
        <v>0.105</v>
      </c>
      <c r="V548" s="213">
        <v>0.11499999999999999</v>
      </c>
      <c r="W548" s="213">
        <v>0.10666666666666667</v>
      </c>
      <c r="X548" s="213">
        <v>8.9999999999999983E-2</v>
      </c>
      <c r="Y548" s="213">
        <v>8.9999999999999983E-2</v>
      </c>
      <c r="Z548" s="213">
        <v>8.9999999999999983E-2</v>
      </c>
      <c r="AA548" s="207"/>
      <c r="AB548" s="208"/>
      <c r="AC548" s="208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08"/>
      <c r="AT548" s="208"/>
      <c r="AU548" s="208"/>
      <c r="AV548" s="208"/>
      <c r="AW548" s="208"/>
      <c r="AX548" s="208"/>
      <c r="AY548" s="208"/>
      <c r="AZ548" s="208"/>
      <c r="BA548" s="208"/>
      <c r="BB548" s="208"/>
      <c r="BC548" s="208"/>
      <c r="BD548" s="208"/>
      <c r="BE548" s="208"/>
      <c r="BF548" s="208"/>
      <c r="BG548" s="208"/>
      <c r="BH548" s="208"/>
      <c r="BI548" s="208"/>
      <c r="BJ548" s="208"/>
      <c r="BK548" s="208"/>
      <c r="BL548" s="208"/>
      <c r="BM548" s="56"/>
    </row>
    <row r="549" spans="1:65">
      <c r="A549" s="29"/>
      <c r="B549" s="3" t="s">
        <v>274</v>
      </c>
      <c r="C549" s="28"/>
      <c r="D549" s="23">
        <v>0.1</v>
      </c>
      <c r="E549" s="23">
        <v>0.09</v>
      </c>
      <c r="F549" s="23">
        <v>0.14000000000000001</v>
      </c>
      <c r="G549" s="23">
        <v>0.09</v>
      </c>
      <c r="H549" s="23">
        <v>0.09</v>
      </c>
      <c r="I549" s="23">
        <v>8.1249999999999989E-2</v>
      </c>
      <c r="J549" s="23">
        <v>0.09</v>
      </c>
      <c r="K549" s="23">
        <v>0.1</v>
      </c>
      <c r="L549" s="23">
        <v>9.5500000000000002E-2</v>
      </c>
      <c r="M549" s="23">
        <v>0.15</v>
      </c>
      <c r="N549" s="23">
        <v>0.1138</v>
      </c>
      <c r="O549" s="23">
        <v>0.12</v>
      </c>
      <c r="P549" s="23">
        <v>0.19</v>
      </c>
      <c r="Q549" s="23">
        <v>0.11</v>
      </c>
      <c r="R549" s="23">
        <v>0.107</v>
      </c>
      <c r="S549" s="23">
        <v>0.09</v>
      </c>
      <c r="T549" s="23">
        <v>0.13999999999999999</v>
      </c>
      <c r="U549" s="23">
        <v>0.10500000000000001</v>
      </c>
      <c r="V549" s="23">
        <v>0.11499999999999999</v>
      </c>
      <c r="W549" s="23">
        <v>0.11</v>
      </c>
      <c r="X549" s="23">
        <v>0.09</v>
      </c>
      <c r="Y549" s="23">
        <v>0.09</v>
      </c>
      <c r="Z549" s="23">
        <v>0.09</v>
      </c>
      <c r="AA549" s="207"/>
      <c r="AB549" s="208"/>
      <c r="AC549" s="208"/>
      <c r="AD549" s="208"/>
      <c r="AE549" s="208"/>
      <c r="AF549" s="208"/>
      <c r="AG549" s="208"/>
      <c r="AH549" s="208"/>
      <c r="AI549" s="208"/>
      <c r="AJ549" s="208"/>
      <c r="AK549" s="208"/>
      <c r="AL549" s="208"/>
      <c r="AM549" s="208"/>
      <c r="AN549" s="208"/>
      <c r="AO549" s="208"/>
      <c r="AP549" s="208"/>
      <c r="AQ549" s="208"/>
      <c r="AR549" s="208"/>
      <c r="AS549" s="208"/>
      <c r="AT549" s="208"/>
      <c r="AU549" s="208"/>
      <c r="AV549" s="208"/>
      <c r="AW549" s="208"/>
      <c r="AX549" s="208"/>
      <c r="AY549" s="208"/>
      <c r="AZ549" s="208"/>
      <c r="BA549" s="208"/>
      <c r="BB549" s="208"/>
      <c r="BC549" s="208"/>
      <c r="BD549" s="208"/>
      <c r="BE549" s="208"/>
      <c r="BF549" s="208"/>
      <c r="BG549" s="208"/>
      <c r="BH549" s="208"/>
      <c r="BI549" s="208"/>
      <c r="BJ549" s="208"/>
      <c r="BK549" s="208"/>
      <c r="BL549" s="208"/>
      <c r="BM549" s="56"/>
    </row>
    <row r="550" spans="1:65">
      <c r="A550" s="29"/>
      <c r="B550" s="3" t="s">
        <v>275</v>
      </c>
      <c r="C550" s="28"/>
      <c r="D550" s="23">
        <v>1.5202354861220293E-17</v>
      </c>
      <c r="E550" s="23">
        <v>1.5202354861220293E-17</v>
      </c>
      <c r="F550" s="23">
        <v>7.5277265270908044E-3</v>
      </c>
      <c r="G550" s="23">
        <v>1.5202354861220293E-17</v>
      </c>
      <c r="H550" s="23">
        <v>1.5202354861220293E-17</v>
      </c>
      <c r="I550" s="23">
        <v>1.2909944487358082E-3</v>
      </c>
      <c r="J550" s="23">
        <v>1.5202354861220293E-17</v>
      </c>
      <c r="K550" s="23">
        <v>1.5202354861220293E-17</v>
      </c>
      <c r="L550" s="23">
        <v>8.1649658092772682E-4</v>
      </c>
      <c r="M550" s="23">
        <v>5.1639777949432277E-3</v>
      </c>
      <c r="N550" s="23">
        <v>1.0438710009702701E-3</v>
      </c>
      <c r="O550" s="23">
        <v>0</v>
      </c>
      <c r="P550" s="23">
        <v>9.8319208025017483E-3</v>
      </c>
      <c r="Q550" s="23">
        <v>5.1639777949432199E-3</v>
      </c>
      <c r="R550" s="23">
        <v>2.2286019533929056E-3</v>
      </c>
      <c r="S550" s="23">
        <v>4.0824829046386332E-3</v>
      </c>
      <c r="T550" s="23">
        <v>4.0824829046386341E-3</v>
      </c>
      <c r="U550" s="23">
        <v>5.4772255750516587E-3</v>
      </c>
      <c r="V550" s="23">
        <v>5.4772255750516587E-3</v>
      </c>
      <c r="W550" s="23">
        <v>5.1639777949432199E-3</v>
      </c>
      <c r="X550" s="23">
        <v>1.5202354861220293E-17</v>
      </c>
      <c r="Y550" s="23">
        <v>1.5202354861220293E-17</v>
      </c>
      <c r="Z550" s="23">
        <v>1.5202354861220293E-17</v>
      </c>
      <c r="AA550" s="207"/>
      <c r="AB550" s="208"/>
      <c r="AC550" s="208"/>
      <c r="AD550" s="208"/>
      <c r="AE550" s="208"/>
      <c r="AF550" s="208"/>
      <c r="AG550" s="208"/>
      <c r="AH550" s="208"/>
      <c r="AI550" s="208"/>
      <c r="AJ550" s="208"/>
      <c r="AK550" s="208"/>
      <c r="AL550" s="208"/>
      <c r="AM550" s="208"/>
      <c r="AN550" s="208"/>
      <c r="AO550" s="208"/>
      <c r="AP550" s="208"/>
      <c r="AQ550" s="208"/>
      <c r="AR550" s="208"/>
      <c r="AS550" s="208"/>
      <c r="AT550" s="208"/>
      <c r="AU550" s="208"/>
      <c r="AV550" s="208"/>
      <c r="AW550" s="208"/>
      <c r="AX550" s="208"/>
      <c r="AY550" s="208"/>
      <c r="AZ550" s="208"/>
      <c r="BA550" s="208"/>
      <c r="BB550" s="208"/>
      <c r="BC550" s="208"/>
      <c r="BD550" s="208"/>
      <c r="BE550" s="208"/>
      <c r="BF550" s="208"/>
      <c r="BG550" s="208"/>
      <c r="BH550" s="208"/>
      <c r="BI550" s="208"/>
      <c r="BJ550" s="208"/>
      <c r="BK550" s="208"/>
      <c r="BL550" s="208"/>
      <c r="BM550" s="56"/>
    </row>
    <row r="551" spans="1:65">
      <c r="A551" s="29"/>
      <c r="B551" s="3" t="s">
        <v>87</v>
      </c>
      <c r="C551" s="28"/>
      <c r="D551" s="13">
        <v>1.5202354861220294E-16</v>
      </c>
      <c r="E551" s="13">
        <v>1.6891505401355884E-16</v>
      </c>
      <c r="F551" s="13">
        <v>5.3136893132405667E-2</v>
      </c>
      <c r="G551" s="13">
        <v>1.6891505401355884E-16</v>
      </c>
      <c r="H551" s="13">
        <v>1.6891505401355884E-16</v>
      </c>
      <c r="I551" s="13">
        <v>1.5808095290642546E-2</v>
      </c>
      <c r="J551" s="13">
        <v>1.6891505401355884E-16</v>
      </c>
      <c r="K551" s="13">
        <v>1.5202354861220294E-16</v>
      </c>
      <c r="L551" s="13">
        <v>8.5348074661434868E-3</v>
      </c>
      <c r="M551" s="13">
        <v>3.3678116053977566E-2</v>
      </c>
      <c r="N551" s="13">
        <v>9.1554246540295585E-3</v>
      </c>
      <c r="O551" s="13">
        <v>0</v>
      </c>
      <c r="P551" s="13">
        <v>5.2204889216823445E-2</v>
      </c>
      <c r="Q551" s="13">
        <v>4.8412291827592685E-2</v>
      </c>
      <c r="R551" s="13">
        <v>2.0860548705705823E-2</v>
      </c>
      <c r="S551" s="13">
        <v>4.4536177141512368E-2</v>
      </c>
      <c r="T551" s="13">
        <v>2.8817526385684477E-2</v>
      </c>
      <c r="U551" s="13">
        <v>5.2164053095730085E-2</v>
      </c>
      <c r="V551" s="13">
        <v>4.7628048478710078E-2</v>
      </c>
      <c r="W551" s="13">
        <v>4.8412291827592685E-2</v>
      </c>
      <c r="X551" s="13">
        <v>1.6891505401355884E-16</v>
      </c>
      <c r="Y551" s="13">
        <v>1.6891505401355884E-16</v>
      </c>
      <c r="Z551" s="13">
        <v>1.6891505401355884E-16</v>
      </c>
      <c r="AA551" s="155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A552" s="29"/>
      <c r="B552" s="3" t="s">
        <v>276</v>
      </c>
      <c r="C552" s="28"/>
      <c r="D552" s="13">
        <v>1.4316092925589885E-2</v>
      </c>
      <c r="E552" s="13">
        <v>-8.7115516366969237E-2</v>
      </c>
      <c r="F552" s="13">
        <v>0.43694779831125263</v>
      </c>
      <c r="G552" s="13">
        <v>-8.7115516366969237E-2</v>
      </c>
      <c r="H552" s="13">
        <v>-8.7115516366969237E-2</v>
      </c>
      <c r="I552" s="13">
        <v>-0.17164185744410143</v>
      </c>
      <c r="J552" s="13">
        <v>-8.7115516366969237E-2</v>
      </c>
      <c r="K552" s="13">
        <v>1.4316092925589885E-2</v>
      </c>
      <c r="L552" s="13">
        <v>-2.9637604434519016E-2</v>
      </c>
      <c r="M552" s="13">
        <v>0.55528467581923802</v>
      </c>
      <c r="N552" s="13">
        <v>0.1564893986173268</v>
      </c>
      <c r="O552" s="13">
        <v>0.21717931151070791</v>
      </c>
      <c r="P552" s="13">
        <v>0.91029530834319439</v>
      </c>
      <c r="Q552" s="13">
        <v>8.193716578729604E-2</v>
      </c>
      <c r="R552" s="13">
        <v>8.3627692608838622E-2</v>
      </c>
      <c r="S552" s="13">
        <v>-7.0210248151542642E-2</v>
      </c>
      <c r="T552" s="13">
        <v>0.43694779831125241</v>
      </c>
      <c r="U552" s="13">
        <v>6.5031897571869335E-2</v>
      </c>
      <c r="V552" s="13">
        <v>0.16646350686442846</v>
      </c>
      <c r="W552" s="13">
        <v>8.193716578729604E-2</v>
      </c>
      <c r="X552" s="13">
        <v>-8.7115516366969237E-2</v>
      </c>
      <c r="Y552" s="13">
        <v>-8.7115516366969237E-2</v>
      </c>
      <c r="Z552" s="13">
        <v>-8.7115516366969237E-2</v>
      </c>
      <c r="AA552" s="155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5"/>
    </row>
    <row r="553" spans="1:65">
      <c r="A553" s="29"/>
      <c r="B553" s="45" t="s">
        <v>277</v>
      </c>
      <c r="C553" s="46"/>
      <c r="D553" s="44">
        <v>0</v>
      </c>
      <c r="E553" s="44">
        <v>0.67</v>
      </c>
      <c r="F553" s="44">
        <v>2.81</v>
      </c>
      <c r="G553" s="44">
        <v>0.67</v>
      </c>
      <c r="H553" s="44">
        <v>0.67</v>
      </c>
      <c r="I553" s="44">
        <v>1.24</v>
      </c>
      <c r="J553" s="44">
        <v>0.67</v>
      </c>
      <c r="K553" s="44">
        <v>0</v>
      </c>
      <c r="L553" s="44">
        <v>0.28999999999999998</v>
      </c>
      <c r="M553" s="44">
        <v>3.6</v>
      </c>
      <c r="N553" s="44">
        <v>0.95</v>
      </c>
      <c r="O553" s="44">
        <v>1.35</v>
      </c>
      <c r="P553" s="44">
        <v>5.96</v>
      </c>
      <c r="Q553" s="44">
        <v>0.45</v>
      </c>
      <c r="R553" s="44">
        <v>0.46</v>
      </c>
      <c r="S553" s="44">
        <v>0.56000000000000005</v>
      </c>
      <c r="T553" s="44">
        <v>2.81</v>
      </c>
      <c r="U553" s="44">
        <v>0.34</v>
      </c>
      <c r="V553" s="44">
        <v>1.01</v>
      </c>
      <c r="W553" s="44">
        <v>0.45</v>
      </c>
      <c r="X553" s="44">
        <v>0.67</v>
      </c>
      <c r="Y553" s="44">
        <v>0.67</v>
      </c>
      <c r="Z553" s="44">
        <v>0.67</v>
      </c>
      <c r="AA553" s="155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5"/>
    </row>
    <row r="554" spans="1:65">
      <c r="B554" s="3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BM554" s="55"/>
    </row>
    <row r="555" spans="1:65" ht="15">
      <c r="B555" s="8" t="s">
        <v>590</v>
      </c>
      <c r="BM555" s="27" t="s">
        <v>67</v>
      </c>
    </row>
    <row r="556" spans="1:65" ht="15">
      <c r="A556" s="24" t="s">
        <v>56</v>
      </c>
      <c r="B556" s="18" t="s">
        <v>111</v>
      </c>
      <c r="C556" s="15" t="s">
        <v>112</v>
      </c>
      <c r="D556" s="16" t="s">
        <v>231</v>
      </c>
      <c r="E556" s="17" t="s">
        <v>231</v>
      </c>
      <c r="F556" s="17" t="s">
        <v>231</v>
      </c>
      <c r="G556" s="17" t="s">
        <v>231</v>
      </c>
      <c r="H556" s="17" t="s">
        <v>231</v>
      </c>
      <c r="I556" s="17" t="s">
        <v>231</v>
      </c>
      <c r="J556" s="17" t="s">
        <v>231</v>
      </c>
      <c r="K556" s="17" t="s">
        <v>231</v>
      </c>
      <c r="L556" s="17" t="s">
        <v>231</v>
      </c>
      <c r="M556" s="17" t="s">
        <v>231</v>
      </c>
      <c r="N556" s="17" t="s">
        <v>231</v>
      </c>
      <c r="O556" s="17" t="s">
        <v>231</v>
      </c>
      <c r="P556" s="17" t="s">
        <v>231</v>
      </c>
      <c r="Q556" s="17" t="s">
        <v>231</v>
      </c>
      <c r="R556" s="17" t="s">
        <v>231</v>
      </c>
      <c r="S556" s="17" t="s">
        <v>231</v>
      </c>
      <c r="T556" s="17" t="s">
        <v>231</v>
      </c>
      <c r="U556" s="17" t="s">
        <v>231</v>
      </c>
      <c r="V556" s="17" t="s">
        <v>231</v>
      </c>
      <c r="W556" s="17" t="s">
        <v>231</v>
      </c>
      <c r="X556" s="17" t="s">
        <v>231</v>
      </c>
      <c r="Y556" s="17" t="s">
        <v>231</v>
      </c>
      <c r="Z556" s="17" t="s">
        <v>231</v>
      </c>
      <c r="AA556" s="155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1</v>
      </c>
    </row>
    <row r="557" spans="1:65">
      <c r="A557" s="29"/>
      <c r="B557" s="19" t="s">
        <v>232</v>
      </c>
      <c r="C557" s="9" t="s">
        <v>232</v>
      </c>
      <c r="D557" s="153" t="s">
        <v>234</v>
      </c>
      <c r="E557" s="154" t="s">
        <v>235</v>
      </c>
      <c r="F557" s="154" t="s">
        <v>236</v>
      </c>
      <c r="G557" s="154" t="s">
        <v>237</v>
      </c>
      <c r="H557" s="154" t="s">
        <v>239</v>
      </c>
      <c r="I557" s="154" t="s">
        <v>240</v>
      </c>
      <c r="J557" s="154" t="s">
        <v>241</v>
      </c>
      <c r="K557" s="154" t="s">
        <v>242</v>
      </c>
      <c r="L557" s="154" t="s">
        <v>243</v>
      </c>
      <c r="M557" s="154" t="s">
        <v>246</v>
      </c>
      <c r="N557" s="154" t="s">
        <v>247</v>
      </c>
      <c r="O557" s="154" t="s">
        <v>248</v>
      </c>
      <c r="P557" s="154" t="s">
        <v>249</v>
      </c>
      <c r="Q557" s="154" t="s">
        <v>251</v>
      </c>
      <c r="R557" s="154" t="s">
        <v>252</v>
      </c>
      <c r="S557" s="154" t="s">
        <v>253</v>
      </c>
      <c r="T557" s="154" t="s">
        <v>254</v>
      </c>
      <c r="U557" s="154" t="s">
        <v>256</v>
      </c>
      <c r="V557" s="154" t="s">
        <v>260</v>
      </c>
      <c r="W557" s="154" t="s">
        <v>261</v>
      </c>
      <c r="X557" s="154" t="s">
        <v>262</v>
      </c>
      <c r="Y557" s="154" t="s">
        <v>263</v>
      </c>
      <c r="Z557" s="154" t="s">
        <v>264</v>
      </c>
      <c r="AA557" s="155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7" t="s">
        <v>1</v>
      </c>
    </row>
    <row r="558" spans="1:65">
      <c r="A558" s="29"/>
      <c r="B558" s="19"/>
      <c r="C558" s="9"/>
      <c r="D558" s="10" t="s">
        <v>280</v>
      </c>
      <c r="E558" s="11" t="s">
        <v>282</v>
      </c>
      <c r="F558" s="11" t="s">
        <v>282</v>
      </c>
      <c r="G558" s="11" t="s">
        <v>282</v>
      </c>
      <c r="H558" s="11" t="s">
        <v>283</v>
      </c>
      <c r="I558" s="11" t="s">
        <v>280</v>
      </c>
      <c r="J558" s="11" t="s">
        <v>282</v>
      </c>
      <c r="K558" s="11" t="s">
        <v>283</v>
      </c>
      <c r="L558" s="11" t="s">
        <v>280</v>
      </c>
      <c r="M558" s="11" t="s">
        <v>283</v>
      </c>
      <c r="N558" s="11" t="s">
        <v>280</v>
      </c>
      <c r="O558" s="11" t="s">
        <v>282</v>
      </c>
      <c r="P558" s="11" t="s">
        <v>283</v>
      </c>
      <c r="Q558" s="11" t="s">
        <v>282</v>
      </c>
      <c r="R558" s="11" t="s">
        <v>282</v>
      </c>
      <c r="S558" s="11" t="s">
        <v>280</v>
      </c>
      <c r="T558" s="11" t="s">
        <v>283</v>
      </c>
      <c r="U558" s="11" t="s">
        <v>280</v>
      </c>
      <c r="V558" s="11" t="s">
        <v>280</v>
      </c>
      <c r="W558" s="11" t="s">
        <v>283</v>
      </c>
      <c r="X558" s="11" t="s">
        <v>280</v>
      </c>
      <c r="Y558" s="11" t="s">
        <v>283</v>
      </c>
      <c r="Z558" s="11" t="s">
        <v>280</v>
      </c>
      <c r="AA558" s="155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7">
        <v>3</v>
      </c>
    </row>
    <row r="559" spans="1:65">
      <c r="A559" s="29"/>
      <c r="B559" s="19"/>
      <c r="C559" s="9"/>
      <c r="D559" s="25" t="s">
        <v>324</v>
      </c>
      <c r="E559" s="25" t="s">
        <v>325</v>
      </c>
      <c r="F559" s="25" t="s">
        <v>324</v>
      </c>
      <c r="G559" s="25" t="s">
        <v>326</v>
      </c>
      <c r="H559" s="25" t="s">
        <v>326</v>
      </c>
      <c r="I559" s="25" t="s">
        <v>117</v>
      </c>
      <c r="J559" s="25" t="s">
        <v>269</v>
      </c>
      <c r="K559" s="25" t="s">
        <v>326</v>
      </c>
      <c r="L559" s="25" t="s">
        <v>324</v>
      </c>
      <c r="M559" s="25" t="s">
        <v>327</v>
      </c>
      <c r="N559" s="25" t="s">
        <v>326</v>
      </c>
      <c r="O559" s="25" t="s">
        <v>327</v>
      </c>
      <c r="P559" s="25" t="s">
        <v>324</v>
      </c>
      <c r="Q559" s="25" t="s">
        <v>326</v>
      </c>
      <c r="R559" s="25" t="s">
        <v>328</v>
      </c>
      <c r="S559" s="25" t="s">
        <v>324</v>
      </c>
      <c r="T559" s="25" t="s">
        <v>327</v>
      </c>
      <c r="U559" s="25" t="s">
        <v>116</v>
      </c>
      <c r="V559" s="25" t="s">
        <v>324</v>
      </c>
      <c r="W559" s="25" t="s">
        <v>329</v>
      </c>
      <c r="X559" s="25" t="s">
        <v>324</v>
      </c>
      <c r="Y559" s="25" t="s">
        <v>324</v>
      </c>
      <c r="Z559" s="25" t="s">
        <v>324</v>
      </c>
      <c r="AA559" s="155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7">
        <v>3</v>
      </c>
    </row>
    <row r="560" spans="1:65">
      <c r="A560" s="29"/>
      <c r="B560" s="18">
        <v>1</v>
      </c>
      <c r="C560" s="14">
        <v>1</v>
      </c>
      <c r="D560" s="204">
        <v>4.65E-2</v>
      </c>
      <c r="E560" s="205">
        <v>5.0500000000000003E-2</v>
      </c>
      <c r="F560" s="204">
        <v>4.7E-2</v>
      </c>
      <c r="G560" s="204">
        <v>4.4299999999999999E-2</v>
      </c>
      <c r="H560" s="204">
        <v>4.36E-2</v>
      </c>
      <c r="I560" s="204">
        <v>4.5499999999999999E-2</v>
      </c>
      <c r="J560" s="204">
        <v>4.4999999999999998E-2</v>
      </c>
      <c r="K560" s="204">
        <v>4.7899999999999998E-2</v>
      </c>
      <c r="L560" s="204">
        <v>4.283E-2</v>
      </c>
      <c r="M560" s="204">
        <v>4.0800000000000003E-2</v>
      </c>
      <c r="N560" s="204">
        <v>4.6399999999999997E-2</v>
      </c>
      <c r="O560" s="204">
        <v>4.48E-2</v>
      </c>
      <c r="P560" s="206">
        <v>5.45E-2</v>
      </c>
      <c r="Q560" s="204">
        <v>4.7800000000000002E-2</v>
      </c>
      <c r="R560" s="204">
        <v>4.82E-2</v>
      </c>
      <c r="S560" s="204">
        <v>4.41E-2</v>
      </c>
      <c r="T560" s="204">
        <v>4.41E-2</v>
      </c>
      <c r="U560" s="204">
        <v>4.6099999999999995E-2</v>
      </c>
      <c r="V560" s="204">
        <v>4.6300000000000001E-2</v>
      </c>
      <c r="W560" s="204">
        <v>4.6300000000000001E-2</v>
      </c>
      <c r="X560" s="204">
        <v>4.7399999999999998E-2</v>
      </c>
      <c r="Y560" s="204">
        <v>4.7399999999999998E-2</v>
      </c>
      <c r="Z560" s="204">
        <v>4.2999999999999997E-2</v>
      </c>
      <c r="AA560" s="207"/>
      <c r="AB560" s="208"/>
      <c r="AC560" s="208"/>
      <c r="AD560" s="208"/>
      <c r="AE560" s="208"/>
      <c r="AF560" s="208"/>
      <c r="AG560" s="208"/>
      <c r="AH560" s="208"/>
      <c r="AI560" s="208"/>
      <c r="AJ560" s="208"/>
      <c r="AK560" s="208"/>
      <c r="AL560" s="208"/>
      <c r="AM560" s="208"/>
      <c r="AN560" s="208"/>
      <c r="AO560" s="208"/>
      <c r="AP560" s="208"/>
      <c r="AQ560" s="208"/>
      <c r="AR560" s="208"/>
      <c r="AS560" s="208"/>
      <c r="AT560" s="208"/>
      <c r="AU560" s="208"/>
      <c r="AV560" s="208"/>
      <c r="AW560" s="208"/>
      <c r="AX560" s="208"/>
      <c r="AY560" s="208"/>
      <c r="AZ560" s="208"/>
      <c r="BA560" s="208"/>
      <c r="BB560" s="208"/>
      <c r="BC560" s="208"/>
      <c r="BD560" s="208"/>
      <c r="BE560" s="208"/>
      <c r="BF560" s="208"/>
      <c r="BG560" s="208"/>
      <c r="BH560" s="208"/>
      <c r="BI560" s="208"/>
      <c r="BJ560" s="208"/>
      <c r="BK560" s="208"/>
      <c r="BL560" s="208"/>
      <c r="BM560" s="209">
        <v>1</v>
      </c>
    </row>
    <row r="561" spans="1:65">
      <c r="A561" s="29"/>
      <c r="B561" s="19">
        <v>1</v>
      </c>
      <c r="C561" s="9">
        <v>2</v>
      </c>
      <c r="D561" s="23">
        <v>4.5999999999999999E-2</v>
      </c>
      <c r="E561" s="211">
        <v>5.21E-2</v>
      </c>
      <c r="F561" s="23">
        <v>4.65E-2</v>
      </c>
      <c r="G561" s="23">
        <v>4.41E-2</v>
      </c>
      <c r="H561" s="23">
        <v>4.3299999999999998E-2</v>
      </c>
      <c r="I561" s="23">
        <v>4.65E-2</v>
      </c>
      <c r="J561" s="23">
        <v>4.4999999999999998E-2</v>
      </c>
      <c r="K561" s="23">
        <v>4.7699999999999999E-2</v>
      </c>
      <c r="L561" s="23">
        <v>4.2599999999999999E-2</v>
      </c>
      <c r="M561" s="23">
        <v>4.0599999999999997E-2</v>
      </c>
      <c r="N561" s="23">
        <v>4.6099999999999995E-2</v>
      </c>
      <c r="O561" s="23">
        <v>4.5100000000000001E-2</v>
      </c>
      <c r="P561" s="23">
        <v>5.1500000000000004E-2</v>
      </c>
      <c r="Q561" s="23">
        <v>4.4900000000000002E-2</v>
      </c>
      <c r="R561" s="23">
        <v>4.7199999999999999E-2</v>
      </c>
      <c r="S561" s="23">
        <v>4.3299999999999998E-2</v>
      </c>
      <c r="T561" s="23">
        <v>4.3199999999999995E-2</v>
      </c>
      <c r="U561" s="23">
        <v>4.48E-2</v>
      </c>
      <c r="V561" s="23">
        <v>4.58E-2</v>
      </c>
      <c r="W561" s="23">
        <v>4.7100000000000003E-2</v>
      </c>
      <c r="X561" s="23">
        <v>4.6700000000000005E-2</v>
      </c>
      <c r="Y561" s="23">
        <v>4.65E-2</v>
      </c>
      <c r="Z561" s="23">
        <v>4.3900000000000002E-2</v>
      </c>
      <c r="AA561" s="207"/>
      <c r="AB561" s="208"/>
      <c r="AC561" s="208"/>
      <c r="AD561" s="208"/>
      <c r="AE561" s="208"/>
      <c r="AF561" s="208"/>
      <c r="AG561" s="208"/>
      <c r="AH561" s="208"/>
      <c r="AI561" s="208"/>
      <c r="AJ561" s="208"/>
      <c r="AK561" s="208"/>
      <c r="AL561" s="208"/>
      <c r="AM561" s="208"/>
      <c r="AN561" s="208"/>
      <c r="AO561" s="208"/>
      <c r="AP561" s="208"/>
      <c r="AQ561" s="208"/>
      <c r="AR561" s="208"/>
      <c r="AS561" s="208"/>
      <c r="AT561" s="208"/>
      <c r="AU561" s="208"/>
      <c r="AV561" s="208"/>
      <c r="AW561" s="208"/>
      <c r="AX561" s="208"/>
      <c r="AY561" s="208"/>
      <c r="AZ561" s="208"/>
      <c r="BA561" s="208"/>
      <c r="BB561" s="208"/>
      <c r="BC561" s="208"/>
      <c r="BD561" s="208"/>
      <c r="BE561" s="208"/>
      <c r="BF561" s="208"/>
      <c r="BG561" s="208"/>
      <c r="BH561" s="208"/>
      <c r="BI561" s="208"/>
      <c r="BJ561" s="208"/>
      <c r="BK561" s="208"/>
      <c r="BL561" s="208"/>
      <c r="BM561" s="209">
        <v>23</v>
      </c>
    </row>
    <row r="562" spans="1:65">
      <c r="A562" s="29"/>
      <c r="B562" s="19">
        <v>1</v>
      </c>
      <c r="C562" s="9">
        <v>3</v>
      </c>
      <c r="D562" s="23">
        <v>4.6700000000000005E-2</v>
      </c>
      <c r="E562" s="211">
        <v>5.1199999999999996E-2</v>
      </c>
      <c r="F562" s="23">
        <v>4.5399999999999996E-2</v>
      </c>
      <c r="G562" s="23">
        <v>4.48E-2</v>
      </c>
      <c r="H562" s="23">
        <v>4.5499999999999999E-2</v>
      </c>
      <c r="I562" s="23">
        <v>4.65E-2</v>
      </c>
      <c r="J562" s="23">
        <v>4.2000000000000003E-2</v>
      </c>
      <c r="K562" s="23">
        <v>4.7E-2</v>
      </c>
      <c r="L562" s="23">
        <v>4.2749999999999996E-2</v>
      </c>
      <c r="M562" s="23">
        <v>4.1000000000000002E-2</v>
      </c>
      <c r="N562" s="23">
        <v>4.6199999999999998E-2</v>
      </c>
      <c r="O562" s="23">
        <v>4.5899999999999996E-2</v>
      </c>
      <c r="P562" s="23">
        <v>4.99E-2</v>
      </c>
      <c r="Q562" s="23">
        <v>4.7E-2</v>
      </c>
      <c r="R562" s="23">
        <v>4.7199999999999999E-2</v>
      </c>
      <c r="S562" s="23">
        <v>4.5399999999999996E-2</v>
      </c>
      <c r="T562" s="23">
        <v>4.3800000000000006E-2</v>
      </c>
      <c r="U562" s="23">
        <v>4.5600000000000002E-2</v>
      </c>
      <c r="V562" s="212">
        <v>4.4000000000000004E-2</v>
      </c>
      <c r="W562" s="23">
        <v>4.6199999999999998E-2</v>
      </c>
      <c r="X562" s="23">
        <v>4.8799999999999996E-2</v>
      </c>
      <c r="Y562" s="23">
        <v>4.6099999999999995E-2</v>
      </c>
      <c r="Z562" s="23">
        <v>4.41E-2</v>
      </c>
      <c r="AA562" s="207"/>
      <c r="AB562" s="208"/>
      <c r="AC562" s="208"/>
      <c r="AD562" s="208"/>
      <c r="AE562" s="208"/>
      <c r="AF562" s="208"/>
      <c r="AG562" s="208"/>
      <c r="AH562" s="208"/>
      <c r="AI562" s="208"/>
      <c r="AJ562" s="208"/>
      <c r="AK562" s="208"/>
      <c r="AL562" s="208"/>
      <c r="AM562" s="208"/>
      <c r="AN562" s="208"/>
      <c r="AO562" s="208"/>
      <c r="AP562" s="208"/>
      <c r="AQ562" s="208"/>
      <c r="AR562" s="208"/>
      <c r="AS562" s="208"/>
      <c r="AT562" s="208"/>
      <c r="AU562" s="208"/>
      <c r="AV562" s="208"/>
      <c r="AW562" s="208"/>
      <c r="AX562" s="208"/>
      <c r="AY562" s="208"/>
      <c r="AZ562" s="208"/>
      <c r="BA562" s="208"/>
      <c r="BB562" s="208"/>
      <c r="BC562" s="208"/>
      <c r="BD562" s="208"/>
      <c r="BE562" s="208"/>
      <c r="BF562" s="208"/>
      <c r="BG562" s="208"/>
      <c r="BH562" s="208"/>
      <c r="BI562" s="208"/>
      <c r="BJ562" s="208"/>
      <c r="BK562" s="208"/>
      <c r="BL562" s="208"/>
      <c r="BM562" s="209">
        <v>16</v>
      </c>
    </row>
    <row r="563" spans="1:65">
      <c r="A563" s="29"/>
      <c r="B563" s="19">
        <v>1</v>
      </c>
      <c r="C563" s="9">
        <v>4</v>
      </c>
      <c r="D563" s="23">
        <v>4.6099999999999995E-2</v>
      </c>
      <c r="E563" s="211">
        <v>5.1999999999999998E-2</v>
      </c>
      <c r="F563" s="23">
        <v>4.7800000000000002E-2</v>
      </c>
      <c r="G563" s="23">
        <v>4.3900000000000002E-2</v>
      </c>
      <c r="H563" s="23">
        <v>4.4200000000000003E-2</v>
      </c>
      <c r="I563" s="23">
        <v>4.7E-2</v>
      </c>
      <c r="J563" s="23">
        <v>4.4000000000000004E-2</v>
      </c>
      <c r="K563" s="23">
        <v>4.7800000000000002E-2</v>
      </c>
      <c r="L563" s="23">
        <v>4.2779999999999999E-2</v>
      </c>
      <c r="M563" s="23">
        <v>4.07E-2</v>
      </c>
      <c r="N563" s="23">
        <v>4.6199999999999998E-2</v>
      </c>
      <c r="O563" s="23">
        <v>4.5600000000000002E-2</v>
      </c>
      <c r="P563" s="23">
        <v>4.99E-2</v>
      </c>
      <c r="Q563" s="23">
        <v>4.5499999999999999E-2</v>
      </c>
      <c r="R563" s="23">
        <v>4.7800000000000002E-2</v>
      </c>
      <c r="S563" s="23">
        <v>4.3900000000000002E-2</v>
      </c>
      <c r="T563" s="23">
        <v>4.41E-2</v>
      </c>
      <c r="U563" s="23">
        <v>4.5600000000000002E-2</v>
      </c>
      <c r="V563" s="23">
        <v>4.5199999999999997E-2</v>
      </c>
      <c r="W563" s="23">
        <v>4.5899999999999996E-2</v>
      </c>
      <c r="X563" s="23">
        <v>4.7899999999999998E-2</v>
      </c>
      <c r="Y563" s="23">
        <v>4.6800000000000001E-2</v>
      </c>
      <c r="Z563" s="23">
        <v>4.3299999999999998E-2</v>
      </c>
      <c r="AA563" s="207"/>
      <c r="AB563" s="208"/>
      <c r="AC563" s="208"/>
      <c r="AD563" s="208"/>
      <c r="AE563" s="208"/>
      <c r="AF563" s="208"/>
      <c r="AG563" s="208"/>
      <c r="AH563" s="208"/>
      <c r="AI563" s="208"/>
      <c r="AJ563" s="208"/>
      <c r="AK563" s="208"/>
      <c r="AL563" s="208"/>
      <c r="AM563" s="208"/>
      <c r="AN563" s="208"/>
      <c r="AO563" s="208"/>
      <c r="AP563" s="208"/>
      <c r="AQ563" s="208"/>
      <c r="AR563" s="208"/>
      <c r="AS563" s="208"/>
      <c r="AT563" s="208"/>
      <c r="AU563" s="208"/>
      <c r="AV563" s="208"/>
      <c r="AW563" s="208"/>
      <c r="AX563" s="208"/>
      <c r="AY563" s="208"/>
      <c r="AZ563" s="208"/>
      <c r="BA563" s="208"/>
      <c r="BB563" s="208"/>
      <c r="BC563" s="208"/>
      <c r="BD563" s="208"/>
      <c r="BE563" s="208"/>
      <c r="BF563" s="208"/>
      <c r="BG563" s="208"/>
      <c r="BH563" s="208"/>
      <c r="BI563" s="208"/>
      <c r="BJ563" s="208"/>
      <c r="BK563" s="208"/>
      <c r="BL563" s="208"/>
      <c r="BM563" s="209">
        <v>4.5547651515151506E-2</v>
      </c>
    </row>
    <row r="564" spans="1:65">
      <c r="A564" s="29"/>
      <c r="B564" s="19">
        <v>1</v>
      </c>
      <c r="C564" s="9">
        <v>5</v>
      </c>
      <c r="D564" s="23">
        <v>4.6800000000000001E-2</v>
      </c>
      <c r="E564" s="211">
        <v>5.2999999999999999E-2</v>
      </c>
      <c r="F564" s="23">
        <v>4.7199999999999999E-2</v>
      </c>
      <c r="G564" s="23">
        <v>4.4299999999999999E-2</v>
      </c>
      <c r="H564" s="23">
        <v>4.4600000000000001E-2</v>
      </c>
      <c r="I564" s="23">
        <v>4.65E-2</v>
      </c>
      <c r="J564" s="23">
        <v>4.4999999999999998E-2</v>
      </c>
      <c r="K564" s="23">
        <v>4.7800000000000002E-2</v>
      </c>
      <c r="L564" s="23">
        <v>4.3119999999999999E-2</v>
      </c>
      <c r="M564" s="23">
        <v>4.1200000000000001E-2</v>
      </c>
      <c r="N564" s="23">
        <v>4.5999999999999999E-2</v>
      </c>
      <c r="O564" s="23">
        <v>4.4999999999999998E-2</v>
      </c>
      <c r="P564" s="23">
        <v>5.21E-2</v>
      </c>
      <c r="Q564" s="23">
        <v>4.6700000000000005E-2</v>
      </c>
      <c r="R564" s="23">
        <v>4.7399999999999998E-2</v>
      </c>
      <c r="S564" s="23">
        <v>4.4200000000000003E-2</v>
      </c>
      <c r="T564" s="23">
        <v>4.3499999999999997E-2</v>
      </c>
      <c r="U564" s="23">
        <v>4.5999999999999999E-2</v>
      </c>
      <c r="V564" s="23">
        <v>4.5899999999999996E-2</v>
      </c>
      <c r="W564" s="23">
        <v>4.6199999999999998E-2</v>
      </c>
      <c r="X564" s="23">
        <v>4.7600000000000003E-2</v>
      </c>
      <c r="Y564" s="23">
        <v>4.6099999999999995E-2</v>
      </c>
      <c r="Z564" s="23">
        <v>4.4299999999999999E-2</v>
      </c>
      <c r="AA564" s="207"/>
      <c r="AB564" s="208"/>
      <c r="AC564" s="208"/>
      <c r="AD564" s="208"/>
      <c r="AE564" s="208"/>
      <c r="AF564" s="208"/>
      <c r="AG564" s="208"/>
      <c r="AH564" s="208"/>
      <c r="AI564" s="208"/>
      <c r="AJ564" s="208"/>
      <c r="AK564" s="208"/>
      <c r="AL564" s="208"/>
      <c r="AM564" s="208"/>
      <c r="AN564" s="208"/>
      <c r="AO564" s="208"/>
      <c r="AP564" s="208"/>
      <c r="AQ564" s="208"/>
      <c r="AR564" s="208"/>
      <c r="AS564" s="208"/>
      <c r="AT564" s="208"/>
      <c r="AU564" s="208"/>
      <c r="AV564" s="208"/>
      <c r="AW564" s="208"/>
      <c r="AX564" s="208"/>
      <c r="AY564" s="208"/>
      <c r="AZ564" s="208"/>
      <c r="BA564" s="208"/>
      <c r="BB564" s="208"/>
      <c r="BC564" s="208"/>
      <c r="BD564" s="208"/>
      <c r="BE564" s="208"/>
      <c r="BF564" s="208"/>
      <c r="BG564" s="208"/>
      <c r="BH564" s="208"/>
      <c r="BI564" s="208"/>
      <c r="BJ564" s="208"/>
      <c r="BK564" s="208"/>
      <c r="BL564" s="208"/>
      <c r="BM564" s="209">
        <v>104</v>
      </c>
    </row>
    <row r="565" spans="1:65">
      <c r="A565" s="29"/>
      <c r="B565" s="19">
        <v>1</v>
      </c>
      <c r="C565" s="9">
        <v>6</v>
      </c>
      <c r="D565" s="23">
        <v>4.5600000000000002E-2</v>
      </c>
      <c r="E565" s="211">
        <v>5.2800000000000007E-2</v>
      </c>
      <c r="F565" s="23">
        <v>4.5600000000000002E-2</v>
      </c>
      <c r="G565" s="23">
        <v>4.48E-2</v>
      </c>
      <c r="H565" s="23">
        <v>4.4299999999999999E-2</v>
      </c>
      <c r="I565" s="23">
        <v>4.8000000000000001E-2</v>
      </c>
      <c r="J565" s="23">
        <v>0.04</v>
      </c>
      <c r="K565" s="23">
        <v>4.8000000000000001E-2</v>
      </c>
      <c r="L565" s="23">
        <v>4.2949999999999995E-2</v>
      </c>
      <c r="M565" s="23">
        <v>4.1100000000000005E-2</v>
      </c>
      <c r="N565" s="23">
        <v>4.6300000000000001E-2</v>
      </c>
      <c r="O565" s="23">
        <v>4.53E-2</v>
      </c>
      <c r="P565" s="23">
        <v>4.6199999999999998E-2</v>
      </c>
      <c r="Q565" s="23">
        <v>4.58E-2</v>
      </c>
      <c r="R565" s="23">
        <v>4.7600000000000003E-2</v>
      </c>
      <c r="S565" s="23">
        <v>4.3499999999999997E-2</v>
      </c>
      <c r="T565" s="23">
        <v>4.36E-2</v>
      </c>
      <c r="U565" s="23">
        <v>4.6199999999999998E-2</v>
      </c>
      <c r="V565" s="23">
        <v>4.5999999999999999E-2</v>
      </c>
      <c r="W565" s="23">
        <v>4.6399999999999997E-2</v>
      </c>
      <c r="X565" s="23">
        <v>4.7600000000000003E-2</v>
      </c>
      <c r="Y565" s="23">
        <v>4.7500000000000001E-2</v>
      </c>
      <c r="Z565" s="23">
        <v>4.3099999999999999E-2</v>
      </c>
      <c r="AA565" s="207"/>
      <c r="AB565" s="208"/>
      <c r="AC565" s="208"/>
      <c r="AD565" s="208"/>
      <c r="AE565" s="208"/>
      <c r="AF565" s="208"/>
      <c r="AG565" s="208"/>
      <c r="AH565" s="208"/>
      <c r="AI565" s="208"/>
      <c r="AJ565" s="208"/>
      <c r="AK565" s="208"/>
      <c r="AL565" s="208"/>
      <c r="AM565" s="208"/>
      <c r="AN565" s="208"/>
      <c r="AO565" s="208"/>
      <c r="AP565" s="208"/>
      <c r="AQ565" s="208"/>
      <c r="AR565" s="208"/>
      <c r="AS565" s="208"/>
      <c r="AT565" s="208"/>
      <c r="AU565" s="208"/>
      <c r="AV565" s="208"/>
      <c r="AW565" s="208"/>
      <c r="AX565" s="208"/>
      <c r="AY565" s="208"/>
      <c r="AZ565" s="208"/>
      <c r="BA565" s="208"/>
      <c r="BB565" s="208"/>
      <c r="BC565" s="208"/>
      <c r="BD565" s="208"/>
      <c r="BE565" s="208"/>
      <c r="BF565" s="208"/>
      <c r="BG565" s="208"/>
      <c r="BH565" s="208"/>
      <c r="BI565" s="208"/>
      <c r="BJ565" s="208"/>
      <c r="BK565" s="208"/>
      <c r="BL565" s="208"/>
      <c r="BM565" s="56"/>
    </row>
    <row r="566" spans="1:65">
      <c r="A566" s="29"/>
      <c r="B566" s="20" t="s">
        <v>273</v>
      </c>
      <c r="C566" s="12"/>
      <c r="D566" s="213">
        <v>4.6283333333333336E-2</v>
      </c>
      <c r="E566" s="213">
        <v>5.1933333333333331E-2</v>
      </c>
      <c r="F566" s="213">
        <v>4.6583333333333331E-2</v>
      </c>
      <c r="G566" s="213">
        <v>4.4366666666666665E-2</v>
      </c>
      <c r="H566" s="213">
        <v>4.4250000000000005E-2</v>
      </c>
      <c r="I566" s="213">
        <v>4.6666666666666662E-2</v>
      </c>
      <c r="J566" s="213">
        <v>4.3500000000000004E-2</v>
      </c>
      <c r="K566" s="213">
        <v>4.7699999999999999E-2</v>
      </c>
      <c r="L566" s="213">
        <v>4.2838333333333332E-2</v>
      </c>
      <c r="M566" s="213">
        <v>4.0900000000000006E-2</v>
      </c>
      <c r="N566" s="213">
        <v>4.6199999999999998E-2</v>
      </c>
      <c r="O566" s="213">
        <v>4.5283333333333335E-2</v>
      </c>
      <c r="P566" s="213">
        <v>5.0683333333333337E-2</v>
      </c>
      <c r="Q566" s="213">
        <v>4.6283333333333336E-2</v>
      </c>
      <c r="R566" s="213">
        <v>4.7566666666666667E-2</v>
      </c>
      <c r="S566" s="213">
        <v>4.4066666666666664E-2</v>
      </c>
      <c r="T566" s="213">
        <v>4.3716666666666661E-2</v>
      </c>
      <c r="U566" s="213">
        <v>4.5716666666666676E-2</v>
      </c>
      <c r="V566" s="213">
        <v>4.5533333333333335E-2</v>
      </c>
      <c r="W566" s="213">
        <v>4.6350000000000002E-2</v>
      </c>
      <c r="X566" s="213">
        <v>4.766666666666667E-2</v>
      </c>
      <c r="Y566" s="213">
        <v>4.6733333333333328E-2</v>
      </c>
      <c r="Z566" s="213">
        <v>4.3616666666666672E-2</v>
      </c>
      <c r="AA566" s="207"/>
      <c r="AB566" s="208"/>
      <c r="AC566" s="208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8"/>
      <c r="AT566" s="208"/>
      <c r="AU566" s="208"/>
      <c r="AV566" s="208"/>
      <c r="AW566" s="208"/>
      <c r="AX566" s="208"/>
      <c r="AY566" s="208"/>
      <c r="AZ566" s="208"/>
      <c r="BA566" s="208"/>
      <c r="BB566" s="208"/>
      <c r="BC566" s="208"/>
      <c r="BD566" s="208"/>
      <c r="BE566" s="208"/>
      <c r="BF566" s="208"/>
      <c r="BG566" s="208"/>
      <c r="BH566" s="208"/>
      <c r="BI566" s="208"/>
      <c r="BJ566" s="208"/>
      <c r="BK566" s="208"/>
      <c r="BL566" s="208"/>
      <c r="BM566" s="56"/>
    </row>
    <row r="567" spans="1:65">
      <c r="A567" s="29"/>
      <c r="B567" s="3" t="s">
        <v>274</v>
      </c>
      <c r="C567" s="28"/>
      <c r="D567" s="23">
        <v>4.6299999999999994E-2</v>
      </c>
      <c r="E567" s="23">
        <v>5.2049999999999999E-2</v>
      </c>
      <c r="F567" s="23">
        <v>4.675E-2</v>
      </c>
      <c r="G567" s="23">
        <v>4.4299999999999999E-2</v>
      </c>
      <c r="H567" s="23">
        <v>4.4249999999999998E-2</v>
      </c>
      <c r="I567" s="23">
        <v>4.65E-2</v>
      </c>
      <c r="J567" s="23">
        <v>4.4499999999999998E-2</v>
      </c>
      <c r="K567" s="23">
        <v>4.7800000000000002E-2</v>
      </c>
      <c r="L567" s="23">
        <v>4.2804999999999996E-2</v>
      </c>
      <c r="M567" s="23">
        <v>4.0900000000000006E-2</v>
      </c>
      <c r="N567" s="23">
        <v>4.6199999999999998E-2</v>
      </c>
      <c r="O567" s="23">
        <v>4.5200000000000004E-2</v>
      </c>
      <c r="P567" s="23">
        <v>5.0700000000000002E-2</v>
      </c>
      <c r="Q567" s="23">
        <v>4.6249999999999999E-2</v>
      </c>
      <c r="R567" s="23">
        <v>4.7500000000000001E-2</v>
      </c>
      <c r="S567" s="23">
        <v>4.3999999999999997E-2</v>
      </c>
      <c r="T567" s="23">
        <v>4.3700000000000003E-2</v>
      </c>
      <c r="U567" s="23">
        <v>4.58E-2</v>
      </c>
      <c r="V567" s="23">
        <v>4.5850000000000002E-2</v>
      </c>
      <c r="W567" s="23">
        <v>4.6249999999999999E-2</v>
      </c>
      <c r="X567" s="23">
        <v>4.7600000000000003E-2</v>
      </c>
      <c r="Y567" s="23">
        <v>4.6649999999999997E-2</v>
      </c>
      <c r="Z567" s="23">
        <v>4.36E-2</v>
      </c>
      <c r="AA567" s="207"/>
      <c r="AB567" s="208"/>
      <c r="AC567" s="208"/>
      <c r="AD567" s="208"/>
      <c r="AE567" s="208"/>
      <c r="AF567" s="208"/>
      <c r="AG567" s="208"/>
      <c r="AH567" s="208"/>
      <c r="AI567" s="208"/>
      <c r="AJ567" s="208"/>
      <c r="AK567" s="208"/>
      <c r="AL567" s="208"/>
      <c r="AM567" s="208"/>
      <c r="AN567" s="208"/>
      <c r="AO567" s="208"/>
      <c r="AP567" s="208"/>
      <c r="AQ567" s="208"/>
      <c r="AR567" s="208"/>
      <c r="AS567" s="208"/>
      <c r="AT567" s="208"/>
      <c r="AU567" s="208"/>
      <c r="AV567" s="208"/>
      <c r="AW567" s="208"/>
      <c r="AX567" s="208"/>
      <c r="AY567" s="208"/>
      <c r="AZ567" s="208"/>
      <c r="BA567" s="208"/>
      <c r="BB567" s="208"/>
      <c r="BC567" s="208"/>
      <c r="BD567" s="208"/>
      <c r="BE567" s="208"/>
      <c r="BF567" s="208"/>
      <c r="BG567" s="208"/>
      <c r="BH567" s="208"/>
      <c r="BI567" s="208"/>
      <c r="BJ567" s="208"/>
      <c r="BK567" s="208"/>
      <c r="BL567" s="208"/>
      <c r="BM567" s="56"/>
    </row>
    <row r="568" spans="1:65">
      <c r="A568" s="29"/>
      <c r="B568" s="3" t="s">
        <v>275</v>
      </c>
      <c r="C568" s="28"/>
      <c r="D568" s="23">
        <v>4.6224091842530314E-4</v>
      </c>
      <c r="E568" s="23">
        <v>9.5008771524879093E-4</v>
      </c>
      <c r="F568" s="23">
        <v>9.3897106806688614E-4</v>
      </c>
      <c r="G568" s="23">
        <v>3.6696957185394303E-4</v>
      </c>
      <c r="H568" s="23">
        <v>7.7653074633268716E-4</v>
      </c>
      <c r="I568" s="23">
        <v>8.1649658092772682E-4</v>
      </c>
      <c r="J568" s="23">
        <v>2.073644135332771E-3</v>
      </c>
      <c r="K568" s="23">
        <v>3.5777087639996647E-4</v>
      </c>
      <c r="L568" s="23">
        <v>1.7882020765748639E-4</v>
      </c>
      <c r="M568" s="23">
        <v>2.3664319132398614E-4</v>
      </c>
      <c r="N568" s="23">
        <v>1.4142135623730964E-4</v>
      </c>
      <c r="O568" s="23">
        <v>4.0702170294305704E-4</v>
      </c>
      <c r="P568" s="23">
        <v>2.7773488557735542E-3</v>
      </c>
      <c r="Q568" s="23">
        <v>1.0722251007445535E-3</v>
      </c>
      <c r="R568" s="23">
        <v>3.8815804341359118E-4</v>
      </c>
      <c r="S568" s="23">
        <v>7.393691004272939E-4</v>
      </c>
      <c r="T568" s="23">
        <v>3.5449494589721327E-4</v>
      </c>
      <c r="U568" s="23">
        <v>5.154286242213034E-4</v>
      </c>
      <c r="V568" s="23">
        <v>8.3346665600170472E-4</v>
      </c>
      <c r="W568" s="23">
        <v>4.037325847637291E-4</v>
      </c>
      <c r="X568" s="23">
        <v>6.8605150438335357E-4</v>
      </c>
      <c r="Y568" s="23">
        <v>6.1535897382476571E-4</v>
      </c>
      <c r="Z568" s="23">
        <v>5.5287129303904705E-4</v>
      </c>
      <c r="AA568" s="207"/>
      <c r="AB568" s="208"/>
      <c r="AC568" s="208"/>
      <c r="AD568" s="208"/>
      <c r="AE568" s="208"/>
      <c r="AF568" s="208"/>
      <c r="AG568" s="208"/>
      <c r="AH568" s="208"/>
      <c r="AI568" s="208"/>
      <c r="AJ568" s="208"/>
      <c r="AK568" s="208"/>
      <c r="AL568" s="208"/>
      <c r="AM568" s="208"/>
      <c r="AN568" s="208"/>
      <c r="AO568" s="208"/>
      <c r="AP568" s="208"/>
      <c r="AQ568" s="208"/>
      <c r="AR568" s="208"/>
      <c r="AS568" s="208"/>
      <c r="AT568" s="208"/>
      <c r="AU568" s="208"/>
      <c r="AV568" s="208"/>
      <c r="AW568" s="208"/>
      <c r="AX568" s="208"/>
      <c r="AY568" s="208"/>
      <c r="AZ568" s="208"/>
      <c r="BA568" s="208"/>
      <c r="BB568" s="208"/>
      <c r="BC568" s="208"/>
      <c r="BD568" s="208"/>
      <c r="BE568" s="208"/>
      <c r="BF568" s="208"/>
      <c r="BG568" s="208"/>
      <c r="BH568" s="208"/>
      <c r="BI568" s="208"/>
      <c r="BJ568" s="208"/>
      <c r="BK568" s="208"/>
      <c r="BL568" s="208"/>
      <c r="BM568" s="56"/>
    </row>
    <row r="569" spans="1:65">
      <c r="A569" s="29"/>
      <c r="B569" s="3" t="s">
        <v>87</v>
      </c>
      <c r="C569" s="28"/>
      <c r="D569" s="13">
        <v>9.9872002540576828E-3</v>
      </c>
      <c r="E569" s="13">
        <v>1.8294371923917668E-2</v>
      </c>
      <c r="F569" s="13">
        <v>2.0156802892312406E-2</v>
      </c>
      <c r="G569" s="13">
        <v>8.2712901244314727E-3</v>
      </c>
      <c r="H569" s="13">
        <v>1.7548717431247165E-2</v>
      </c>
      <c r="I569" s="13">
        <v>1.7496355305594149E-2</v>
      </c>
      <c r="J569" s="13">
        <v>4.766998012259243E-2</v>
      </c>
      <c r="K569" s="13">
        <v>7.5004376603766557E-3</v>
      </c>
      <c r="L569" s="13">
        <v>4.1743035674626245E-3</v>
      </c>
      <c r="M569" s="13">
        <v>5.7858970983859686E-3</v>
      </c>
      <c r="N569" s="13">
        <v>3.0610683168248842E-3</v>
      </c>
      <c r="O569" s="13">
        <v>8.9883335210097243E-3</v>
      </c>
      <c r="P569" s="13">
        <v>5.4798070156663346E-2</v>
      </c>
      <c r="Q569" s="13">
        <v>2.3166548809749086E-2</v>
      </c>
      <c r="R569" s="13">
        <v>8.1602952364455052E-3</v>
      </c>
      <c r="S569" s="13">
        <v>1.6778421341012723E-2</v>
      </c>
      <c r="T569" s="13">
        <v>8.1089198451516579E-3</v>
      </c>
      <c r="U569" s="13">
        <v>1.1274413945781334E-2</v>
      </c>
      <c r="V569" s="13">
        <v>1.830453856519117E-2</v>
      </c>
      <c r="W569" s="13">
        <v>8.7105196281279194E-3</v>
      </c>
      <c r="X569" s="13">
        <v>1.4392688903147276E-2</v>
      </c>
      <c r="Y569" s="13">
        <v>1.3167453077562749E-2</v>
      </c>
      <c r="Z569" s="13">
        <v>1.2675688797226909E-2</v>
      </c>
      <c r="AA569" s="155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A570" s="29"/>
      <c r="B570" s="3" t="s">
        <v>276</v>
      </c>
      <c r="C570" s="28"/>
      <c r="D570" s="13">
        <v>1.6151915493098468E-2</v>
      </c>
      <c r="E570" s="13">
        <v>0.14019782811541037</v>
      </c>
      <c r="F570" s="13">
        <v>2.2738424127911383E-2</v>
      </c>
      <c r="G570" s="13">
        <v>-2.5928556340429232E-2</v>
      </c>
      <c r="H570" s="13">
        <v>-2.8489976365078551E-2</v>
      </c>
      <c r="I570" s="13">
        <v>2.4568009859804008E-2</v>
      </c>
      <c r="J570" s="13">
        <v>-4.4956247952111172E-2</v>
      </c>
      <c r="K570" s="13">
        <v>4.7254872935271086E-2</v>
      </c>
      <c r="L570" s="13">
        <v>-5.9483158663337754E-2</v>
      </c>
      <c r="M570" s="13">
        <v>-0.10203932278715733</v>
      </c>
      <c r="N570" s="13">
        <v>1.4322329761205843E-2</v>
      </c>
      <c r="O570" s="13">
        <v>-5.8031132896115833E-3</v>
      </c>
      <c r="P570" s="13">
        <v>0.112754042137023</v>
      </c>
      <c r="Q570" s="13">
        <v>1.6151915493098468E-2</v>
      </c>
      <c r="R570" s="13">
        <v>4.4327535764243198E-2</v>
      </c>
      <c r="S570" s="13">
        <v>-3.2515064975242258E-2</v>
      </c>
      <c r="T570" s="13">
        <v>-4.0199325049190882E-2</v>
      </c>
      <c r="U570" s="13">
        <v>3.7107325162295535E-3</v>
      </c>
      <c r="V570" s="13">
        <v>-3.1435609393404285E-4</v>
      </c>
      <c r="W570" s="13">
        <v>1.7615584078612523E-2</v>
      </c>
      <c r="X570" s="13">
        <v>4.652303864251417E-2</v>
      </c>
      <c r="Y570" s="13">
        <v>2.6031678445317841E-2</v>
      </c>
      <c r="Z570" s="13">
        <v>-4.2394827927461631E-2</v>
      </c>
      <c r="AA570" s="155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5"/>
    </row>
    <row r="571" spans="1:65">
      <c r="A571" s="29"/>
      <c r="B571" s="45" t="s">
        <v>277</v>
      </c>
      <c r="C571" s="46"/>
      <c r="D571" s="44">
        <v>0.04</v>
      </c>
      <c r="E571" s="44">
        <v>2.64</v>
      </c>
      <c r="F571" s="44">
        <v>0.18</v>
      </c>
      <c r="G571" s="44">
        <v>0.84</v>
      </c>
      <c r="H571" s="44">
        <v>0.9</v>
      </c>
      <c r="I571" s="44">
        <v>0.21</v>
      </c>
      <c r="J571" s="44">
        <v>1.24</v>
      </c>
      <c r="K571" s="44">
        <v>0.69</v>
      </c>
      <c r="L571" s="44">
        <v>1.55</v>
      </c>
      <c r="M571" s="44">
        <v>2.44</v>
      </c>
      <c r="N571" s="44">
        <v>0</v>
      </c>
      <c r="O571" s="44">
        <v>0.42</v>
      </c>
      <c r="P571" s="44">
        <v>2.06</v>
      </c>
      <c r="Q571" s="44">
        <v>0.04</v>
      </c>
      <c r="R571" s="44">
        <v>0.63</v>
      </c>
      <c r="S571" s="44">
        <v>0.98</v>
      </c>
      <c r="T571" s="44">
        <v>1.1399999999999999</v>
      </c>
      <c r="U571" s="44">
        <v>0.22</v>
      </c>
      <c r="V571" s="44">
        <v>0.31</v>
      </c>
      <c r="W571" s="44">
        <v>7.0000000000000007E-2</v>
      </c>
      <c r="X571" s="44">
        <v>0.67</v>
      </c>
      <c r="Y571" s="44">
        <v>0.25</v>
      </c>
      <c r="Z571" s="44">
        <v>1.19</v>
      </c>
      <c r="AA571" s="155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B572" s="3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BM572" s="55"/>
    </row>
    <row r="573" spans="1:65" ht="15">
      <c r="B573" s="8" t="s">
        <v>591</v>
      </c>
      <c r="BM573" s="27" t="s">
        <v>67</v>
      </c>
    </row>
    <row r="574" spans="1:65" ht="15">
      <c r="A574" s="24" t="s">
        <v>26</v>
      </c>
      <c r="B574" s="18" t="s">
        <v>111</v>
      </c>
      <c r="C574" s="15" t="s">
        <v>112</v>
      </c>
      <c r="D574" s="16" t="s">
        <v>231</v>
      </c>
      <c r="E574" s="17" t="s">
        <v>231</v>
      </c>
      <c r="F574" s="17" t="s">
        <v>231</v>
      </c>
      <c r="G574" s="17" t="s">
        <v>231</v>
      </c>
      <c r="H574" s="17" t="s">
        <v>231</v>
      </c>
      <c r="I574" s="17" t="s">
        <v>231</v>
      </c>
      <c r="J574" s="17" t="s">
        <v>231</v>
      </c>
      <c r="K574" s="17" t="s">
        <v>231</v>
      </c>
      <c r="L574" s="17" t="s">
        <v>231</v>
      </c>
      <c r="M574" s="17" t="s">
        <v>231</v>
      </c>
      <c r="N574" s="17" t="s">
        <v>231</v>
      </c>
      <c r="O574" s="17" t="s">
        <v>231</v>
      </c>
      <c r="P574" s="17" t="s">
        <v>231</v>
      </c>
      <c r="Q574" s="17" t="s">
        <v>231</v>
      </c>
      <c r="R574" s="17" t="s">
        <v>231</v>
      </c>
      <c r="S574" s="17" t="s">
        <v>231</v>
      </c>
      <c r="T574" s="17" t="s">
        <v>231</v>
      </c>
      <c r="U574" s="17" t="s">
        <v>231</v>
      </c>
      <c r="V574" s="17" t="s">
        <v>231</v>
      </c>
      <c r="W574" s="17" t="s">
        <v>231</v>
      </c>
      <c r="X574" s="17" t="s">
        <v>231</v>
      </c>
      <c r="Y574" s="17" t="s">
        <v>231</v>
      </c>
      <c r="Z574" s="17" t="s">
        <v>231</v>
      </c>
      <c r="AA574" s="17" t="s">
        <v>231</v>
      </c>
      <c r="AB574" s="17" t="s">
        <v>231</v>
      </c>
      <c r="AC574" s="155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7">
        <v>1</v>
      </c>
    </row>
    <row r="575" spans="1:65">
      <c r="A575" s="29"/>
      <c r="B575" s="19" t="s">
        <v>232</v>
      </c>
      <c r="C575" s="9" t="s">
        <v>232</v>
      </c>
      <c r="D575" s="153" t="s">
        <v>234</v>
      </c>
      <c r="E575" s="154" t="s">
        <v>235</v>
      </c>
      <c r="F575" s="154" t="s">
        <v>236</v>
      </c>
      <c r="G575" s="154" t="s">
        <v>237</v>
      </c>
      <c r="H575" s="154" t="s">
        <v>239</v>
      </c>
      <c r="I575" s="154" t="s">
        <v>240</v>
      </c>
      <c r="J575" s="154" t="s">
        <v>241</v>
      </c>
      <c r="K575" s="154" t="s">
        <v>242</v>
      </c>
      <c r="L575" s="154" t="s">
        <v>243</v>
      </c>
      <c r="M575" s="154" t="s">
        <v>245</v>
      </c>
      <c r="N575" s="154" t="s">
        <v>246</v>
      </c>
      <c r="O575" s="154" t="s">
        <v>247</v>
      </c>
      <c r="P575" s="154" t="s">
        <v>248</v>
      </c>
      <c r="Q575" s="154" t="s">
        <v>249</v>
      </c>
      <c r="R575" s="154" t="s">
        <v>251</v>
      </c>
      <c r="S575" s="154" t="s">
        <v>252</v>
      </c>
      <c r="T575" s="154" t="s">
        <v>253</v>
      </c>
      <c r="U575" s="154" t="s">
        <v>254</v>
      </c>
      <c r="V575" s="154" t="s">
        <v>256</v>
      </c>
      <c r="W575" s="154" t="s">
        <v>258</v>
      </c>
      <c r="X575" s="154" t="s">
        <v>260</v>
      </c>
      <c r="Y575" s="154" t="s">
        <v>261</v>
      </c>
      <c r="Z575" s="154" t="s">
        <v>262</v>
      </c>
      <c r="AA575" s="154" t="s">
        <v>263</v>
      </c>
      <c r="AB575" s="154" t="s">
        <v>264</v>
      </c>
      <c r="AC575" s="155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7" t="s">
        <v>3</v>
      </c>
    </row>
    <row r="576" spans="1:65">
      <c r="A576" s="29"/>
      <c r="B576" s="19"/>
      <c r="C576" s="9"/>
      <c r="D576" s="10" t="s">
        <v>280</v>
      </c>
      <c r="E576" s="11" t="s">
        <v>280</v>
      </c>
      <c r="F576" s="11" t="s">
        <v>282</v>
      </c>
      <c r="G576" s="11" t="s">
        <v>283</v>
      </c>
      <c r="H576" s="11" t="s">
        <v>283</v>
      </c>
      <c r="I576" s="11" t="s">
        <v>280</v>
      </c>
      <c r="J576" s="11" t="s">
        <v>280</v>
      </c>
      <c r="K576" s="11" t="s">
        <v>283</v>
      </c>
      <c r="L576" s="11" t="s">
        <v>280</v>
      </c>
      <c r="M576" s="11" t="s">
        <v>280</v>
      </c>
      <c r="N576" s="11" t="s">
        <v>283</v>
      </c>
      <c r="O576" s="11" t="s">
        <v>280</v>
      </c>
      <c r="P576" s="11" t="s">
        <v>280</v>
      </c>
      <c r="Q576" s="11" t="s">
        <v>283</v>
      </c>
      <c r="R576" s="11" t="s">
        <v>280</v>
      </c>
      <c r="S576" s="11" t="s">
        <v>280</v>
      </c>
      <c r="T576" s="11" t="s">
        <v>280</v>
      </c>
      <c r="U576" s="11" t="s">
        <v>283</v>
      </c>
      <c r="V576" s="11" t="s">
        <v>280</v>
      </c>
      <c r="W576" s="11" t="s">
        <v>283</v>
      </c>
      <c r="X576" s="11" t="s">
        <v>280</v>
      </c>
      <c r="Y576" s="11" t="s">
        <v>283</v>
      </c>
      <c r="Z576" s="11" t="s">
        <v>280</v>
      </c>
      <c r="AA576" s="11" t="s">
        <v>283</v>
      </c>
      <c r="AB576" s="11" t="s">
        <v>280</v>
      </c>
      <c r="AC576" s="155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2</v>
      </c>
    </row>
    <row r="577" spans="1:65">
      <c r="A577" s="29"/>
      <c r="B577" s="19"/>
      <c r="C577" s="9"/>
      <c r="D577" s="25" t="s">
        <v>324</v>
      </c>
      <c r="E577" s="25" t="s">
        <v>325</v>
      </c>
      <c r="F577" s="25" t="s">
        <v>324</v>
      </c>
      <c r="G577" s="25" t="s">
        <v>326</v>
      </c>
      <c r="H577" s="25" t="s">
        <v>326</v>
      </c>
      <c r="I577" s="25" t="s">
        <v>117</v>
      </c>
      <c r="J577" s="25" t="s">
        <v>269</v>
      </c>
      <c r="K577" s="25" t="s">
        <v>326</v>
      </c>
      <c r="L577" s="25" t="s">
        <v>324</v>
      </c>
      <c r="M577" s="25" t="s">
        <v>117</v>
      </c>
      <c r="N577" s="25" t="s">
        <v>327</v>
      </c>
      <c r="O577" s="25" t="s">
        <v>326</v>
      </c>
      <c r="P577" s="25" t="s">
        <v>327</v>
      </c>
      <c r="Q577" s="25" t="s">
        <v>324</v>
      </c>
      <c r="R577" s="25" t="s">
        <v>326</v>
      </c>
      <c r="S577" s="25" t="s">
        <v>328</v>
      </c>
      <c r="T577" s="25" t="s">
        <v>324</v>
      </c>
      <c r="U577" s="25" t="s">
        <v>327</v>
      </c>
      <c r="V577" s="25" t="s">
        <v>116</v>
      </c>
      <c r="W577" s="25" t="s">
        <v>324</v>
      </c>
      <c r="X577" s="25" t="s">
        <v>324</v>
      </c>
      <c r="Y577" s="25" t="s">
        <v>329</v>
      </c>
      <c r="Z577" s="25" t="s">
        <v>324</v>
      </c>
      <c r="AA577" s="25" t="s">
        <v>324</v>
      </c>
      <c r="AB577" s="25" t="s">
        <v>324</v>
      </c>
      <c r="AC577" s="155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>
        <v>3</v>
      </c>
    </row>
    <row r="578" spans="1:65">
      <c r="A578" s="29"/>
      <c r="B578" s="18">
        <v>1</v>
      </c>
      <c r="C578" s="14">
        <v>1</v>
      </c>
      <c r="D578" s="21">
        <v>8.9</v>
      </c>
      <c r="E578" s="21">
        <v>8.4</v>
      </c>
      <c r="F578" s="148">
        <v>10</v>
      </c>
      <c r="G578" s="21">
        <v>8.93</v>
      </c>
      <c r="H578" s="21">
        <v>10.5</v>
      </c>
      <c r="I578" s="148">
        <v>10</v>
      </c>
      <c r="J578" s="21">
        <v>8</v>
      </c>
      <c r="K578" s="21">
        <v>9.6</v>
      </c>
      <c r="L578" s="21">
        <v>9.2799999999999994</v>
      </c>
      <c r="M578" s="21">
        <v>9.67</v>
      </c>
      <c r="N578" s="21">
        <v>8.1999999999999993</v>
      </c>
      <c r="O578" s="21">
        <v>9.01</v>
      </c>
      <c r="P578" s="21">
        <v>9.1999999999999993</v>
      </c>
      <c r="Q578" s="21">
        <v>11.1</v>
      </c>
      <c r="R578" s="21">
        <v>8.3800000000000008</v>
      </c>
      <c r="S578" s="21">
        <v>9.4</v>
      </c>
      <c r="T578" s="21">
        <v>8.6</v>
      </c>
      <c r="U578" s="21">
        <v>9.4</v>
      </c>
      <c r="V578" s="21">
        <v>9.24</v>
      </c>
      <c r="W578" s="148">
        <v>10.9</v>
      </c>
      <c r="X578" s="21">
        <v>9.34</v>
      </c>
      <c r="Y578" s="148">
        <v>9</v>
      </c>
      <c r="Z578" s="21">
        <v>8.9600000000000009</v>
      </c>
      <c r="AA578" s="21">
        <v>9.77</v>
      </c>
      <c r="AB578" s="21">
        <v>9.19</v>
      </c>
      <c r="AC578" s="155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1</v>
      </c>
    </row>
    <row r="579" spans="1:65">
      <c r="A579" s="29"/>
      <c r="B579" s="19">
        <v>1</v>
      </c>
      <c r="C579" s="9">
        <v>2</v>
      </c>
      <c r="D579" s="11">
        <v>8.9</v>
      </c>
      <c r="E579" s="11">
        <v>8.5</v>
      </c>
      <c r="F579" s="150">
        <v>9</v>
      </c>
      <c r="G579" s="11">
        <v>9.15</v>
      </c>
      <c r="H579" s="11">
        <v>10.7</v>
      </c>
      <c r="I579" s="150">
        <v>10</v>
      </c>
      <c r="J579" s="11">
        <v>8</v>
      </c>
      <c r="K579" s="11">
        <v>9.9</v>
      </c>
      <c r="L579" s="11">
        <v>9.19</v>
      </c>
      <c r="M579" s="11">
        <v>9.68</v>
      </c>
      <c r="N579" s="11">
        <v>8.1</v>
      </c>
      <c r="O579" s="11">
        <v>8.9700000000000006</v>
      </c>
      <c r="P579" s="11">
        <v>9.1999999999999993</v>
      </c>
      <c r="Q579" s="11">
        <v>10.4</v>
      </c>
      <c r="R579" s="11">
        <v>8.32</v>
      </c>
      <c r="S579" s="11">
        <v>9.1999999999999993</v>
      </c>
      <c r="T579" s="11">
        <v>8.6</v>
      </c>
      <c r="U579" s="11">
        <v>9.4</v>
      </c>
      <c r="V579" s="11">
        <v>9.44</v>
      </c>
      <c r="W579" s="150">
        <v>11.5</v>
      </c>
      <c r="X579" s="11">
        <v>9.27</v>
      </c>
      <c r="Y579" s="150">
        <v>9</v>
      </c>
      <c r="Z579" s="11">
        <v>8.7899999999999991</v>
      </c>
      <c r="AA579" s="11">
        <v>9.7200000000000006</v>
      </c>
      <c r="AB579" s="11">
        <v>8.94</v>
      </c>
      <c r="AC579" s="155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24</v>
      </c>
    </row>
    <row r="580" spans="1:65">
      <c r="A580" s="29"/>
      <c r="B580" s="19">
        <v>1</v>
      </c>
      <c r="C580" s="9">
        <v>3</v>
      </c>
      <c r="D580" s="11">
        <v>8.9600000000000009</v>
      </c>
      <c r="E580" s="11">
        <v>8.6</v>
      </c>
      <c r="F580" s="150">
        <v>9</v>
      </c>
      <c r="G580" s="11">
        <v>9.17</v>
      </c>
      <c r="H580" s="11">
        <v>10.8</v>
      </c>
      <c r="I580" s="150">
        <v>9</v>
      </c>
      <c r="J580" s="11">
        <v>7.6</v>
      </c>
      <c r="K580" s="151">
        <v>11.2</v>
      </c>
      <c r="L580" s="11">
        <v>9.36</v>
      </c>
      <c r="M580" s="11">
        <v>10.050000000000001</v>
      </c>
      <c r="N580" s="11">
        <v>8.1999999999999993</v>
      </c>
      <c r="O580" s="151">
        <v>8.6199999999999992</v>
      </c>
      <c r="P580" s="11">
        <v>9.5</v>
      </c>
      <c r="Q580" s="11">
        <v>10.1</v>
      </c>
      <c r="R580" s="11">
        <v>8.39</v>
      </c>
      <c r="S580" s="11">
        <v>9.3000000000000007</v>
      </c>
      <c r="T580" s="151">
        <v>8.08</v>
      </c>
      <c r="U580" s="11">
        <v>9.6</v>
      </c>
      <c r="V580" s="11">
        <v>9.19</v>
      </c>
      <c r="W580" s="150">
        <v>11.2</v>
      </c>
      <c r="X580" s="11">
        <v>9.06</v>
      </c>
      <c r="Y580" s="150">
        <v>9</v>
      </c>
      <c r="Z580" s="11">
        <v>8.84</v>
      </c>
      <c r="AA580" s="11">
        <v>9.5500000000000007</v>
      </c>
      <c r="AB580" s="11">
        <v>9.07</v>
      </c>
      <c r="AC580" s="155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7">
        <v>16</v>
      </c>
    </row>
    <row r="581" spans="1:65">
      <c r="A581" s="29"/>
      <c r="B581" s="19">
        <v>1</v>
      </c>
      <c r="C581" s="9">
        <v>4</v>
      </c>
      <c r="D581" s="11">
        <v>8.6999999999999993</v>
      </c>
      <c r="E581" s="11">
        <v>8.5</v>
      </c>
      <c r="F581" s="150">
        <v>10</v>
      </c>
      <c r="G581" s="11">
        <v>8.7799999999999994</v>
      </c>
      <c r="H581" s="11">
        <v>10.6</v>
      </c>
      <c r="I581" s="150">
        <v>10</v>
      </c>
      <c r="J581" s="11">
        <v>7.6</v>
      </c>
      <c r="K581" s="11">
        <v>9.6999999999999993</v>
      </c>
      <c r="L581" s="11">
        <v>9.2899999999999991</v>
      </c>
      <c r="M581" s="11">
        <v>9.86</v>
      </c>
      <c r="N581" s="11">
        <v>8.1999999999999993</v>
      </c>
      <c r="O581" s="11">
        <v>9.1</v>
      </c>
      <c r="P581" s="11">
        <v>9.5</v>
      </c>
      <c r="Q581" s="11">
        <v>9.9600000000000009</v>
      </c>
      <c r="R581" s="11">
        <v>8.5299999999999994</v>
      </c>
      <c r="S581" s="11">
        <v>9.1999999999999993</v>
      </c>
      <c r="T581" s="11">
        <v>8.68</v>
      </c>
      <c r="U581" s="11">
        <v>9.4</v>
      </c>
      <c r="V581" s="11">
        <v>9.67</v>
      </c>
      <c r="W581" s="150">
        <v>11.3</v>
      </c>
      <c r="X581" s="11">
        <v>9.25</v>
      </c>
      <c r="Y581" s="150">
        <v>9</v>
      </c>
      <c r="Z581" s="11">
        <v>8.83</v>
      </c>
      <c r="AA581" s="11">
        <v>9.76</v>
      </c>
      <c r="AB581" s="11">
        <v>8.92</v>
      </c>
      <c r="AC581" s="155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7">
        <v>9.1538730158730157</v>
      </c>
    </row>
    <row r="582" spans="1:65">
      <c r="A582" s="29"/>
      <c r="B582" s="19">
        <v>1</v>
      </c>
      <c r="C582" s="9">
        <v>5</v>
      </c>
      <c r="D582" s="11">
        <v>8.83</v>
      </c>
      <c r="E582" s="11">
        <v>8.6</v>
      </c>
      <c r="F582" s="150">
        <v>9</v>
      </c>
      <c r="G582" s="11">
        <v>9.31</v>
      </c>
      <c r="H582" s="11">
        <v>10.4</v>
      </c>
      <c r="I582" s="150">
        <v>9</v>
      </c>
      <c r="J582" s="11">
        <v>8</v>
      </c>
      <c r="K582" s="11">
        <v>9.8000000000000007</v>
      </c>
      <c r="L582" s="11">
        <v>9.41</v>
      </c>
      <c r="M582" s="11">
        <v>9.94</v>
      </c>
      <c r="N582" s="11">
        <v>8.1</v>
      </c>
      <c r="O582" s="11">
        <v>8.8800000000000008</v>
      </c>
      <c r="P582" s="11">
        <v>9.4</v>
      </c>
      <c r="Q582" s="11">
        <v>10.4</v>
      </c>
      <c r="R582" s="11">
        <v>8.4700000000000006</v>
      </c>
      <c r="S582" s="11">
        <v>9.1</v>
      </c>
      <c r="T582" s="11">
        <v>8.5</v>
      </c>
      <c r="U582" s="11">
        <v>9.1999999999999993</v>
      </c>
      <c r="V582" s="11">
        <v>9.4600000000000009</v>
      </c>
      <c r="W582" s="150">
        <v>11</v>
      </c>
      <c r="X582" s="11">
        <v>9.06</v>
      </c>
      <c r="Y582" s="150">
        <v>9</v>
      </c>
      <c r="Z582" s="11">
        <v>8.92</v>
      </c>
      <c r="AA582" s="11">
        <v>9.6</v>
      </c>
      <c r="AB582" s="11">
        <v>8.76</v>
      </c>
      <c r="AC582" s="155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7">
        <v>105</v>
      </c>
    </row>
    <row r="583" spans="1:65">
      <c r="A583" s="29"/>
      <c r="B583" s="19">
        <v>1</v>
      </c>
      <c r="C583" s="9">
        <v>6</v>
      </c>
      <c r="D583" s="11">
        <v>9.06</v>
      </c>
      <c r="E583" s="11">
        <v>8.4</v>
      </c>
      <c r="F583" s="150">
        <v>10</v>
      </c>
      <c r="G583" s="11">
        <v>9.5399999999999991</v>
      </c>
      <c r="H583" s="11">
        <v>10.3</v>
      </c>
      <c r="I583" s="150">
        <v>10</v>
      </c>
      <c r="J583" s="11">
        <v>7.8</v>
      </c>
      <c r="K583" s="11">
        <v>9.6</v>
      </c>
      <c r="L583" s="11">
        <v>9.48</v>
      </c>
      <c r="M583" s="11">
        <v>9.77</v>
      </c>
      <c r="N583" s="11">
        <v>8.1999999999999993</v>
      </c>
      <c r="O583" s="11">
        <v>9.06</v>
      </c>
      <c r="P583" s="11">
        <v>9.4</v>
      </c>
      <c r="Q583" s="11">
        <v>9.2100000000000009</v>
      </c>
      <c r="R583" s="11">
        <v>8.49</v>
      </c>
      <c r="S583" s="11">
        <v>9.4</v>
      </c>
      <c r="T583" s="11">
        <v>8.49</v>
      </c>
      <c r="U583" s="11">
        <v>9.4</v>
      </c>
      <c r="V583" s="11">
        <v>9.1199999999999992</v>
      </c>
      <c r="W583" s="150">
        <v>11.2</v>
      </c>
      <c r="X583" s="11">
        <v>8.9499999999999993</v>
      </c>
      <c r="Y583" s="150">
        <v>9</v>
      </c>
      <c r="Z583" s="11">
        <v>8.75</v>
      </c>
      <c r="AA583" s="11">
        <v>9.84</v>
      </c>
      <c r="AB583" s="11">
        <v>8.8800000000000008</v>
      </c>
      <c r="AC583" s="155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29"/>
      <c r="B584" s="20" t="s">
        <v>273</v>
      </c>
      <c r="C584" s="12"/>
      <c r="D584" s="22">
        <v>8.8916666666666675</v>
      </c>
      <c r="E584" s="22">
        <v>8.5</v>
      </c>
      <c r="F584" s="22">
        <v>9.5</v>
      </c>
      <c r="G584" s="22">
        <v>9.1466666666666665</v>
      </c>
      <c r="H584" s="22">
        <v>10.549999999999999</v>
      </c>
      <c r="I584" s="22">
        <v>9.6666666666666661</v>
      </c>
      <c r="J584" s="22">
        <v>7.833333333333333</v>
      </c>
      <c r="K584" s="22">
        <v>9.9666666666666668</v>
      </c>
      <c r="L584" s="22">
        <v>9.3350000000000009</v>
      </c>
      <c r="M584" s="22">
        <v>9.8283333333333331</v>
      </c>
      <c r="N584" s="22">
        <v>8.1666666666666661</v>
      </c>
      <c r="O584" s="22">
        <v>8.9400000000000013</v>
      </c>
      <c r="P584" s="22">
        <v>9.3666666666666654</v>
      </c>
      <c r="Q584" s="22">
        <v>10.195</v>
      </c>
      <c r="R584" s="22">
        <v>8.4300000000000015</v>
      </c>
      <c r="S584" s="22">
        <v>9.2666666666666675</v>
      </c>
      <c r="T584" s="22">
        <v>8.4916666666666671</v>
      </c>
      <c r="U584" s="22">
        <v>9.4</v>
      </c>
      <c r="V584" s="22">
        <v>9.3533333333333335</v>
      </c>
      <c r="W584" s="22">
        <v>11.183333333333332</v>
      </c>
      <c r="X584" s="22">
        <v>9.1550000000000011</v>
      </c>
      <c r="Y584" s="22">
        <v>9</v>
      </c>
      <c r="Z584" s="22">
        <v>8.8483333333333345</v>
      </c>
      <c r="AA584" s="22">
        <v>9.7066666666666688</v>
      </c>
      <c r="AB584" s="22">
        <v>8.9599999999999991</v>
      </c>
      <c r="AC584" s="155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29"/>
      <c r="B585" s="3" t="s">
        <v>274</v>
      </c>
      <c r="C585" s="28"/>
      <c r="D585" s="11">
        <v>8.9</v>
      </c>
      <c r="E585" s="11">
        <v>8.5</v>
      </c>
      <c r="F585" s="11">
        <v>9.5</v>
      </c>
      <c r="G585" s="11">
        <v>9.16</v>
      </c>
      <c r="H585" s="11">
        <v>10.55</v>
      </c>
      <c r="I585" s="11">
        <v>10</v>
      </c>
      <c r="J585" s="11">
        <v>7.9</v>
      </c>
      <c r="K585" s="11">
        <v>9.75</v>
      </c>
      <c r="L585" s="11">
        <v>9.3249999999999993</v>
      </c>
      <c r="M585" s="11">
        <v>9.8149999999999995</v>
      </c>
      <c r="N585" s="11">
        <v>8.1999999999999993</v>
      </c>
      <c r="O585" s="11">
        <v>8.99</v>
      </c>
      <c r="P585" s="11">
        <v>9.4</v>
      </c>
      <c r="Q585" s="11">
        <v>10.25</v>
      </c>
      <c r="R585" s="11">
        <v>8.43</v>
      </c>
      <c r="S585" s="11">
        <v>9.25</v>
      </c>
      <c r="T585" s="11">
        <v>8.5500000000000007</v>
      </c>
      <c r="U585" s="11">
        <v>9.4</v>
      </c>
      <c r="V585" s="11">
        <v>9.34</v>
      </c>
      <c r="W585" s="11">
        <v>11.2</v>
      </c>
      <c r="X585" s="11">
        <v>9.1550000000000011</v>
      </c>
      <c r="Y585" s="11">
        <v>9</v>
      </c>
      <c r="Z585" s="11">
        <v>8.8350000000000009</v>
      </c>
      <c r="AA585" s="11">
        <v>9.74</v>
      </c>
      <c r="AB585" s="11">
        <v>8.93</v>
      </c>
      <c r="AC585" s="155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275</v>
      </c>
      <c r="C586" s="28"/>
      <c r="D586" s="23">
        <v>0.12139467313958541</v>
      </c>
      <c r="E586" s="23">
        <v>8.9442719099991269E-2</v>
      </c>
      <c r="F586" s="23">
        <v>0.54772255750516607</v>
      </c>
      <c r="G586" s="23">
        <v>0.2695675549220764</v>
      </c>
      <c r="H586" s="23">
        <v>0.18708286933869689</v>
      </c>
      <c r="I586" s="23">
        <v>0.51639777949432231</v>
      </c>
      <c r="J586" s="23">
        <v>0.19663841605003518</v>
      </c>
      <c r="K586" s="23">
        <v>0.6153589738247639</v>
      </c>
      <c r="L586" s="23">
        <v>0.10329569206893423</v>
      </c>
      <c r="M586" s="23">
        <v>0.15038838607640798</v>
      </c>
      <c r="N586" s="23">
        <v>5.1639777949432045E-2</v>
      </c>
      <c r="O586" s="23">
        <v>0.17424121211699625</v>
      </c>
      <c r="P586" s="23">
        <v>0.13662601021279502</v>
      </c>
      <c r="Q586" s="23">
        <v>0.6225030120409053</v>
      </c>
      <c r="R586" s="23">
        <v>7.9246451024635498E-2</v>
      </c>
      <c r="S586" s="23">
        <v>0.12110601416390013</v>
      </c>
      <c r="T586" s="23">
        <v>0.21376778678432024</v>
      </c>
      <c r="U586" s="23">
        <v>0.12649110640673528</v>
      </c>
      <c r="V586" s="23">
        <v>0.20646226451016847</v>
      </c>
      <c r="W586" s="23">
        <v>0.21369760566432805</v>
      </c>
      <c r="X586" s="23">
        <v>0.15267612779999365</v>
      </c>
      <c r="Y586" s="23">
        <v>0</v>
      </c>
      <c r="Z586" s="23">
        <v>7.8845841150099488E-2</v>
      </c>
      <c r="AA586" s="23">
        <v>0.11021191708098819</v>
      </c>
      <c r="AB586" s="23">
        <v>0.15059880477613347</v>
      </c>
      <c r="AC586" s="207"/>
      <c r="AD586" s="208"/>
      <c r="AE586" s="208"/>
      <c r="AF586" s="208"/>
      <c r="AG586" s="208"/>
      <c r="AH586" s="208"/>
      <c r="AI586" s="208"/>
      <c r="AJ586" s="208"/>
      <c r="AK586" s="208"/>
      <c r="AL586" s="208"/>
      <c r="AM586" s="208"/>
      <c r="AN586" s="208"/>
      <c r="AO586" s="208"/>
      <c r="AP586" s="208"/>
      <c r="AQ586" s="208"/>
      <c r="AR586" s="208"/>
      <c r="AS586" s="208"/>
      <c r="AT586" s="208"/>
      <c r="AU586" s="208"/>
      <c r="AV586" s="208"/>
      <c r="AW586" s="208"/>
      <c r="AX586" s="208"/>
      <c r="AY586" s="208"/>
      <c r="AZ586" s="208"/>
      <c r="BA586" s="208"/>
      <c r="BB586" s="208"/>
      <c r="BC586" s="208"/>
      <c r="BD586" s="208"/>
      <c r="BE586" s="208"/>
      <c r="BF586" s="208"/>
      <c r="BG586" s="208"/>
      <c r="BH586" s="208"/>
      <c r="BI586" s="208"/>
      <c r="BJ586" s="208"/>
      <c r="BK586" s="208"/>
      <c r="BL586" s="208"/>
      <c r="BM586" s="56"/>
    </row>
    <row r="587" spans="1:65">
      <c r="A587" s="29"/>
      <c r="B587" s="3" t="s">
        <v>87</v>
      </c>
      <c r="C587" s="28"/>
      <c r="D587" s="13">
        <v>1.3652634279990861E-2</v>
      </c>
      <c r="E587" s="13">
        <v>1.052267283529309E-2</v>
      </c>
      <c r="F587" s="13">
        <v>5.7655006053175376E-2</v>
      </c>
      <c r="G587" s="13">
        <v>2.9471671456495235E-2</v>
      </c>
      <c r="H587" s="13">
        <v>1.7732973397032881E-2</v>
      </c>
      <c r="I587" s="13">
        <v>5.3420459947688514E-2</v>
      </c>
      <c r="J587" s="13">
        <v>2.510277651702577E-2</v>
      </c>
      <c r="K587" s="13">
        <v>6.1741703059340861E-2</v>
      </c>
      <c r="L587" s="13">
        <v>1.1065419611026698E-2</v>
      </c>
      <c r="M587" s="13">
        <v>1.5301514608418651E-2</v>
      </c>
      <c r="N587" s="13">
        <v>6.3232381162569859E-3</v>
      </c>
      <c r="O587" s="13">
        <v>1.9490068469462666E-2</v>
      </c>
      <c r="P587" s="13">
        <v>1.4586406784284169E-2</v>
      </c>
      <c r="Q587" s="13">
        <v>6.1059638258058387E-2</v>
      </c>
      <c r="R587" s="13">
        <v>9.4005279981774006E-3</v>
      </c>
      <c r="S587" s="13">
        <v>1.3068994334233825E-2</v>
      </c>
      <c r="T587" s="13">
        <v>2.5173831613462636E-2</v>
      </c>
      <c r="U587" s="13">
        <v>1.3456500681567582E-2</v>
      </c>
      <c r="V587" s="13">
        <v>2.2073656219903971E-2</v>
      </c>
      <c r="W587" s="13">
        <v>1.9108578747927995E-2</v>
      </c>
      <c r="X587" s="13">
        <v>1.6676802599671615E-2</v>
      </c>
      <c r="Y587" s="13">
        <v>0</v>
      </c>
      <c r="Z587" s="13">
        <v>8.9108127123864542E-3</v>
      </c>
      <c r="AA587" s="13">
        <v>1.1354249699277627E-2</v>
      </c>
      <c r="AB587" s="13">
        <v>1.6807902318764896E-2</v>
      </c>
      <c r="AC587" s="155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A588" s="29"/>
      <c r="B588" s="3" t="s">
        <v>276</v>
      </c>
      <c r="C588" s="28"/>
      <c r="D588" s="13">
        <v>-2.8644307032845706E-2</v>
      </c>
      <c r="E588" s="13">
        <v>-7.1431296320058846E-2</v>
      </c>
      <c r="F588" s="13">
        <v>3.7812080583463636E-2</v>
      </c>
      <c r="G588" s="13">
        <v>-7.8724592244761027E-4</v>
      </c>
      <c r="H588" s="13">
        <v>0.15251762633216215</v>
      </c>
      <c r="I588" s="13">
        <v>5.6019310067384032E-2</v>
      </c>
      <c r="J588" s="13">
        <v>-0.14426021425574054</v>
      </c>
      <c r="K588" s="13">
        <v>8.8792323138440876E-2</v>
      </c>
      <c r="L588" s="13">
        <v>1.9786923394382594E-2</v>
      </c>
      <c r="M588" s="13">
        <v>7.3680322666786813E-2</v>
      </c>
      <c r="N588" s="13">
        <v>-0.10784575528789975</v>
      </c>
      <c r="O588" s="13">
        <v>-2.3364210482508807E-2</v>
      </c>
      <c r="P588" s="13">
        <v>2.3246296996327187E-2</v>
      </c>
      <c r="Q588" s="13">
        <v>0.11373622753141177</v>
      </c>
      <c r="R588" s="13">
        <v>-7.9078332703305221E-2</v>
      </c>
      <c r="S588" s="13">
        <v>1.2321959305975128E-2</v>
      </c>
      <c r="T588" s="13">
        <v>-7.2341657794254721E-2</v>
      </c>
      <c r="U588" s="13">
        <v>2.6887742893111577E-2</v>
      </c>
      <c r="V588" s="13">
        <v>2.1789718637613698E-2</v>
      </c>
      <c r="W588" s="13">
        <v>0.22170509837105978</v>
      </c>
      <c r="X588" s="13">
        <v>1.2311555174848721E-4</v>
      </c>
      <c r="Y588" s="13">
        <v>-1.6809607868297549E-2</v>
      </c>
      <c r="Z588" s="13">
        <v>-3.3378186698664991E-2</v>
      </c>
      <c r="AA588" s="13">
        <v>6.0389045143525166E-2</v>
      </c>
      <c r="AB588" s="13">
        <v>-2.1179342944438573E-2</v>
      </c>
      <c r="AC588" s="155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5"/>
    </row>
    <row r="589" spans="1:65">
      <c r="A589" s="29"/>
      <c r="B589" s="45" t="s">
        <v>277</v>
      </c>
      <c r="C589" s="46"/>
      <c r="D589" s="44">
        <v>0.5</v>
      </c>
      <c r="E589" s="44">
        <v>1.1200000000000001</v>
      </c>
      <c r="F589" s="44" t="s">
        <v>278</v>
      </c>
      <c r="G589" s="44">
        <v>0.1</v>
      </c>
      <c r="H589" s="44">
        <v>2.1</v>
      </c>
      <c r="I589" s="44" t="s">
        <v>278</v>
      </c>
      <c r="J589" s="44">
        <v>2.16</v>
      </c>
      <c r="K589" s="44">
        <v>1.19</v>
      </c>
      <c r="L589" s="44">
        <v>0.2</v>
      </c>
      <c r="M589" s="44">
        <v>0.97</v>
      </c>
      <c r="N589" s="44">
        <v>1.64</v>
      </c>
      <c r="O589" s="44">
        <v>0.43</v>
      </c>
      <c r="P589" s="44">
        <v>0.24</v>
      </c>
      <c r="Q589" s="44">
        <v>1.55</v>
      </c>
      <c r="R589" s="44">
        <v>1.23</v>
      </c>
      <c r="S589" s="44">
        <v>0.09</v>
      </c>
      <c r="T589" s="44">
        <v>1.1299999999999999</v>
      </c>
      <c r="U589" s="44">
        <v>0.3</v>
      </c>
      <c r="V589" s="44">
        <v>0.22</v>
      </c>
      <c r="W589" s="44">
        <v>3.1</v>
      </c>
      <c r="X589" s="44">
        <v>0.09</v>
      </c>
      <c r="Y589" s="44" t="s">
        <v>278</v>
      </c>
      <c r="Z589" s="44">
        <v>0.56999999999999995</v>
      </c>
      <c r="AA589" s="44">
        <v>0.78</v>
      </c>
      <c r="AB589" s="44">
        <v>0.39</v>
      </c>
      <c r="AC589" s="155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B590" s="30" t="s">
        <v>343</v>
      </c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BM590" s="55"/>
    </row>
    <row r="591" spans="1:65">
      <c r="BM591" s="55"/>
    </row>
    <row r="592" spans="1:65" ht="15">
      <c r="B592" s="8" t="s">
        <v>592</v>
      </c>
      <c r="BM592" s="27" t="s">
        <v>279</v>
      </c>
    </row>
    <row r="593" spans="1:65" ht="15">
      <c r="A593" s="24" t="s">
        <v>57</v>
      </c>
      <c r="B593" s="18" t="s">
        <v>111</v>
      </c>
      <c r="C593" s="15" t="s">
        <v>112</v>
      </c>
      <c r="D593" s="16" t="s">
        <v>231</v>
      </c>
      <c r="E593" s="17" t="s">
        <v>231</v>
      </c>
      <c r="F593" s="17" t="s">
        <v>231</v>
      </c>
      <c r="G593" s="17" t="s">
        <v>231</v>
      </c>
      <c r="H593" s="17" t="s">
        <v>231</v>
      </c>
      <c r="I593" s="17" t="s">
        <v>231</v>
      </c>
      <c r="J593" s="17" t="s">
        <v>231</v>
      </c>
      <c r="K593" s="17" t="s">
        <v>231</v>
      </c>
      <c r="L593" s="17" t="s">
        <v>231</v>
      </c>
      <c r="M593" s="17" t="s">
        <v>231</v>
      </c>
      <c r="N593" s="17" t="s">
        <v>231</v>
      </c>
      <c r="O593" s="17" t="s">
        <v>231</v>
      </c>
      <c r="P593" s="17" t="s">
        <v>231</v>
      </c>
      <c r="Q593" s="17" t="s">
        <v>231</v>
      </c>
      <c r="R593" s="17" t="s">
        <v>231</v>
      </c>
      <c r="S593" s="17" t="s">
        <v>231</v>
      </c>
      <c r="T593" s="17" t="s">
        <v>231</v>
      </c>
      <c r="U593" s="17" t="s">
        <v>231</v>
      </c>
      <c r="V593" s="17" t="s">
        <v>231</v>
      </c>
      <c r="W593" s="17" t="s">
        <v>231</v>
      </c>
      <c r="X593" s="17" t="s">
        <v>231</v>
      </c>
      <c r="Y593" s="17" t="s">
        <v>231</v>
      </c>
      <c r="Z593" s="155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1</v>
      </c>
    </row>
    <row r="594" spans="1:65">
      <c r="A594" s="29"/>
      <c r="B594" s="19" t="s">
        <v>232</v>
      </c>
      <c r="C594" s="9" t="s">
        <v>232</v>
      </c>
      <c r="D594" s="153" t="s">
        <v>234</v>
      </c>
      <c r="E594" s="154" t="s">
        <v>235</v>
      </c>
      <c r="F594" s="154" t="s">
        <v>236</v>
      </c>
      <c r="G594" s="154" t="s">
        <v>237</v>
      </c>
      <c r="H594" s="154" t="s">
        <v>240</v>
      </c>
      <c r="I594" s="154" t="s">
        <v>241</v>
      </c>
      <c r="J594" s="154" t="s">
        <v>242</v>
      </c>
      <c r="K594" s="154" t="s">
        <v>243</v>
      </c>
      <c r="L594" s="154" t="s">
        <v>246</v>
      </c>
      <c r="M594" s="154" t="s">
        <v>247</v>
      </c>
      <c r="N594" s="154" t="s">
        <v>248</v>
      </c>
      <c r="O594" s="154" t="s">
        <v>249</v>
      </c>
      <c r="P594" s="154" t="s">
        <v>251</v>
      </c>
      <c r="Q594" s="154" t="s">
        <v>252</v>
      </c>
      <c r="R594" s="154" t="s">
        <v>253</v>
      </c>
      <c r="S594" s="154" t="s">
        <v>254</v>
      </c>
      <c r="T594" s="154" t="s">
        <v>256</v>
      </c>
      <c r="U594" s="154" t="s">
        <v>260</v>
      </c>
      <c r="V594" s="154" t="s">
        <v>261</v>
      </c>
      <c r="W594" s="154" t="s">
        <v>262</v>
      </c>
      <c r="X594" s="154" t="s">
        <v>263</v>
      </c>
      <c r="Y594" s="154" t="s">
        <v>264</v>
      </c>
      <c r="Z594" s="155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 t="s">
        <v>1</v>
      </c>
    </row>
    <row r="595" spans="1:65">
      <c r="A595" s="29"/>
      <c r="B595" s="19"/>
      <c r="C595" s="9"/>
      <c r="D595" s="10" t="s">
        <v>280</v>
      </c>
      <c r="E595" s="11" t="s">
        <v>282</v>
      </c>
      <c r="F595" s="11" t="s">
        <v>282</v>
      </c>
      <c r="G595" s="11" t="s">
        <v>282</v>
      </c>
      <c r="H595" s="11" t="s">
        <v>280</v>
      </c>
      <c r="I595" s="11" t="s">
        <v>282</v>
      </c>
      <c r="J595" s="11" t="s">
        <v>283</v>
      </c>
      <c r="K595" s="11" t="s">
        <v>280</v>
      </c>
      <c r="L595" s="11" t="s">
        <v>283</v>
      </c>
      <c r="M595" s="11" t="s">
        <v>280</v>
      </c>
      <c r="N595" s="11" t="s">
        <v>282</v>
      </c>
      <c r="O595" s="11" t="s">
        <v>283</v>
      </c>
      <c r="P595" s="11" t="s">
        <v>282</v>
      </c>
      <c r="Q595" s="11" t="s">
        <v>282</v>
      </c>
      <c r="R595" s="11" t="s">
        <v>280</v>
      </c>
      <c r="S595" s="11" t="s">
        <v>283</v>
      </c>
      <c r="T595" s="11" t="s">
        <v>280</v>
      </c>
      <c r="U595" s="11" t="s">
        <v>280</v>
      </c>
      <c r="V595" s="11" t="s">
        <v>283</v>
      </c>
      <c r="W595" s="11" t="s">
        <v>280</v>
      </c>
      <c r="X595" s="11" t="s">
        <v>283</v>
      </c>
      <c r="Y595" s="11" t="s">
        <v>280</v>
      </c>
      <c r="Z595" s="155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3</v>
      </c>
    </row>
    <row r="596" spans="1:65">
      <c r="A596" s="29"/>
      <c r="B596" s="19"/>
      <c r="C596" s="9"/>
      <c r="D596" s="25" t="s">
        <v>324</v>
      </c>
      <c r="E596" s="25" t="s">
        <v>325</v>
      </c>
      <c r="F596" s="25" t="s">
        <v>324</v>
      </c>
      <c r="G596" s="25" t="s">
        <v>326</v>
      </c>
      <c r="H596" s="25" t="s">
        <v>117</v>
      </c>
      <c r="I596" s="25" t="s">
        <v>269</v>
      </c>
      <c r="J596" s="25" t="s">
        <v>326</v>
      </c>
      <c r="K596" s="25" t="s">
        <v>324</v>
      </c>
      <c r="L596" s="25" t="s">
        <v>327</v>
      </c>
      <c r="M596" s="25" t="s">
        <v>326</v>
      </c>
      <c r="N596" s="25" t="s">
        <v>327</v>
      </c>
      <c r="O596" s="25" t="s">
        <v>324</v>
      </c>
      <c r="P596" s="25" t="s">
        <v>326</v>
      </c>
      <c r="Q596" s="25" t="s">
        <v>328</v>
      </c>
      <c r="R596" s="25" t="s">
        <v>324</v>
      </c>
      <c r="S596" s="25" t="s">
        <v>327</v>
      </c>
      <c r="T596" s="25" t="s">
        <v>116</v>
      </c>
      <c r="U596" s="25" t="s">
        <v>324</v>
      </c>
      <c r="V596" s="25" t="s">
        <v>329</v>
      </c>
      <c r="W596" s="25" t="s">
        <v>324</v>
      </c>
      <c r="X596" s="25" t="s">
        <v>324</v>
      </c>
      <c r="Y596" s="25" t="s">
        <v>324</v>
      </c>
      <c r="Z596" s="155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3</v>
      </c>
    </row>
    <row r="597" spans="1:65">
      <c r="A597" s="29"/>
      <c r="B597" s="18">
        <v>1</v>
      </c>
      <c r="C597" s="14">
        <v>1</v>
      </c>
      <c r="D597" s="204">
        <v>0.01</v>
      </c>
      <c r="E597" s="204">
        <v>0.01</v>
      </c>
      <c r="F597" s="205">
        <v>0.02</v>
      </c>
      <c r="G597" s="204">
        <v>0.01</v>
      </c>
      <c r="H597" s="204">
        <v>1.1000000000000001E-2</v>
      </c>
      <c r="I597" s="205">
        <v>0.02</v>
      </c>
      <c r="J597" s="205">
        <v>0.02</v>
      </c>
      <c r="K597" s="204">
        <v>1.0999999999999999E-2</v>
      </c>
      <c r="L597" s="205">
        <v>0.03</v>
      </c>
      <c r="M597" s="204">
        <v>1.44E-2</v>
      </c>
      <c r="N597" s="204">
        <v>0.01</v>
      </c>
      <c r="O597" s="205">
        <v>2.5000000000000001E-2</v>
      </c>
      <c r="P597" s="205">
        <v>0.02</v>
      </c>
      <c r="Q597" s="204">
        <v>1.2500000000000001E-2</v>
      </c>
      <c r="R597" s="206">
        <v>0.02</v>
      </c>
      <c r="S597" s="205">
        <v>0.02</v>
      </c>
      <c r="T597" s="204">
        <v>8.9999999999999993E-3</v>
      </c>
      <c r="U597" s="204">
        <v>1.0999999999999999E-2</v>
      </c>
      <c r="V597" s="204">
        <v>0.01</v>
      </c>
      <c r="W597" s="205">
        <v>0.02</v>
      </c>
      <c r="X597" s="204">
        <v>0.01</v>
      </c>
      <c r="Y597" s="204">
        <v>0.01</v>
      </c>
      <c r="Z597" s="207"/>
      <c r="AA597" s="208"/>
      <c r="AB597" s="208"/>
      <c r="AC597" s="208"/>
      <c r="AD597" s="208"/>
      <c r="AE597" s="208"/>
      <c r="AF597" s="208"/>
      <c r="AG597" s="208"/>
      <c r="AH597" s="208"/>
      <c r="AI597" s="208"/>
      <c r="AJ597" s="208"/>
      <c r="AK597" s="208"/>
      <c r="AL597" s="208"/>
      <c r="AM597" s="208"/>
      <c r="AN597" s="208"/>
      <c r="AO597" s="208"/>
      <c r="AP597" s="208"/>
      <c r="AQ597" s="208"/>
      <c r="AR597" s="208"/>
      <c r="AS597" s="208"/>
      <c r="AT597" s="208"/>
      <c r="AU597" s="208"/>
      <c r="AV597" s="208"/>
      <c r="AW597" s="208"/>
      <c r="AX597" s="208"/>
      <c r="AY597" s="208"/>
      <c r="AZ597" s="208"/>
      <c r="BA597" s="208"/>
      <c r="BB597" s="208"/>
      <c r="BC597" s="208"/>
      <c r="BD597" s="208"/>
      <c r="BE597" s="208"/>
      <c r="BF597" s="208"/>
      <c r="BG597" s="208"/>
      <c r="BH597" s="208"/>
      <c r="BI597" s="208"/>
      <c r="BJ597" s="208"/>
      <c r="BK597" s="208"/>
      <c r="BL597" s="208"/>
      <c r="BM597" s="209">
        <v>1</v>
      </c>
    </row>
    <row r="598" spans="1:65">
      <c r="A598" s="29"/>
      <c r="B598" s="19">
        <v>1</v>
      </c>
      <c r="C598" s="9">
        <v>2</v>
      </c>
      <c r="D598" s="23">
        <v>0.01</v>
      </c>
      <c r="E598" s="23">
        <v>0.01</v>
      </c>
      <c r="F598" s="211">
        <v>0.02</v>
      </c>
      <c r="G598" s="23">
        <v>0.01</v>
      </c>
      <c r="H598" s="23">
        <v>1.15E-2</v>
      </c>
      <c r="I598" s="211">
        <v>0.02</v>
      </c>
      <c r="J598" s="211">
        <v>0.02</v>
      </c>
      <c r="K598" s="212">
        <v>1.7000000000000001E-2</v>
      </c>
      <c r="L598" s="211">
        <v>0.03</v>
      </c>
      <c r="M598" s="23">
        <v>1.4500000000000001E-2</v>
      </c>
      <c r="N598" s="23">
        <v>0.01</v>
      </c>
      <c r="O598" s="211">
        <v>2.3E-2</v>
      </c>
      <c r="P598" s="211">
        <v>0.02</v>
      </c>
      <c r="Q598" s="23">
        <v>1.2500000000000001E-2</v>
      </c>
      <c r="R598" s="23">
        <v>0.01</v>
      </c>
      <c r="S598" s="211">
        <v>0.02</v>
      </c>
      <c r="T598" s="23">
        <v>0.01</v>
      </c>
      <c r="U598" s="23">
        <v>1.0999999999999999E-2</v>
      </c>
      <c r="V598" s="212">
        <v>0.02</v>
      </c>
      <c r="W598" s="211">
        <v>0.02</v>
      </c>
      <c r="X598" s="23">
        <v>0.01</v>
      </c>
      <c r="Y598" s="23">
        <v>0.01</v>
      </c>
      <c r="Z598" s="207"/>
      <c r="AA598" s="208"/>
      <c r="AB598" s="208"/>
      <c r="AC598" s="208"/>
      <c r="AD598" s="208"/>
      <c r="AE598" s="208"/>
      <c r="AF598" s="208"/>
      <c r="AG598" s="208"/>
      <c r="AH598" s="208"/>
      <c r="AI598" s="208"/>
      <c r="AJ598" s="208"/>
      <c r="AK598" s="208"/>
      <c r="AL598" s="208"/>
      <c r="AM598" s="208"/>
      <c r="AN598" s="208"/>
      <c r="AO598" s="208"/>
      <c r="AP598" s="208"/>
      <c r="AQ598" s="208"/>
      <c r="AR598" s="208"/>
      <c r="AS598" s="208"/>
      <c r="AT598" s="208"/>
      <c r="AU598" s="208"/>
      <c r="AV598" s="208"/>
      <c r="AW598" s="208"/>
      <c r="AX598" s="208"/>
      <c r="AY598" s="208"/>
      <c r="AZ598" s="208"/>
      <c r="BA598" s="208"/>
      <c r="BB598" s="208"/>
      <c r="BC598" s="208"/>
      <c r="BD598" s="208"/>
      <c r="BE598" s="208"/>
      <c r="BF598" s="208"/>
      <c r="BG598" s="208"/>
      <c r="BH598" s="208"/>
      <c r="BI598" s="208"/>
      <c r="BJ598" s="208"/>
      <c r="BK598" s="208"/>
      <c r="BL598" s="208"/>
      <c r="BM598" s="209">
        <v>6</v>
      </c>
    </row>
    <row r="599" spans="1:65">
      <c r="A599" s="29"/>
      <c r="B599" s="19">
        <v>1</v>
      </c>
      <c r="C599" s="9">
        <v>3</v>
      </c>
      <c r="D599" s="23">
        <v>0.01</v>
      </c>
      <c r="E599" s="23">
        <v>0.01</v>
      </c>
      <c r="F599" s="211">
        <v>0.02</v>
      </c>
      <c r="G599" s="23">
        <v>0.01</v>
      </c>
      <c r="H599" s="23">
        <v>1.15E-2</v>
      </c>
      <c r="I599" s="211">
        <v>0.02</v>
      </c>
      <c r="J599" s="211">
        <v>0.02</v>
      </c>
      <c r="K599" s="23">
        <v>1.0999999999999999E-2</v>
      </c>
      <c r="L599" s="211">
        <v>0.03</v>
      </c>
      <c r="M599" s="23">
        <v>1.43E-2</v>
      </c>
      <c r="N599" s="23">
        <v>0.01</v>
      </c>
      <c r="O599" s="211">
        <v>2.1000000000000001E-2</v>
      </c>
      <c r="P599" s="211">
        <v>0.02</v>
      </c>
      <c r="Q599" s="23">
        <v>1.15E-2</v>
      </c>
      <c r="R599" s="23">
        <v>0.01</v>
      </c>
      <c r="S599" s="211">
        <v>0.02</v>
      </c>
      <c r="T599" s="23">
        <v>8.9999999999999993E-3</v>
      </c>
      <c r="U599" s="23">
        <v>0.01</v>
      </c>
      <c r="V599" s="23">
        <v>0.01</v>
      </c>
      <c r="W599" s="211">
        <v>0.02</v>
      </c>
      <c r="X599" s="23">
        <v>0.01</v>
      </c>
      <c r="Y599" s="23">
        <v>0.01</v>
      </c>
      <c r="Z599" s="207"/>
      <c r="AA599" s="208"/>
      <c r="AB599" s="208"/>
      <c r="AC599" s="208"/>
      <c r="AD599" s="208"/>
      <c r="AE599" s="208"/>
      <c r="AF599" s="208"/>
      <c r="AG599" s="208"/>
      <c r="AH599" s="208"/>
      <c r="AI599" s="208"/>
      <c r="AJ599" s="208"/>
      <c r="AK599" s="208"/>
      <c r="AL599" s="208"/>
      <c r="AM599" s="208"/>
      <c r="AN599" s="208"/>
      <c r="AO599" s="208"/>
      <c r="AP599" s="208"/>
      <c r="AQ599" s="208"/>
      <c r="AR599" s="208"/>
      <c r="AS599" s="208"/>
      <c r="AT599" s="208"/>
      <c r="AU599" s="208"/>
      <c r="AV599" s="208"/>
      <c r="AW599" s="208"/>
      <c r="AX599" s="208"/>
      <c r="AY599" s="208"/>
      <c r="AZ599" s="208"/>
      <c r="BA599" s="208"/>
      <c r="BB599" s="208"/>
      <c r="BC599" s="208"/>
      <c r="BD599" s="208"/>
      <c r="BE599" s="208"/>
      <c r="BF599" s="208"/>
      <c r="BG599" s="208"/>
      <c r="BH599" s="208"/>
      <c r="BI599" s="208"/>
      <c r="BJ599" s="208"/>
      <c r="BK599" s="208"/>
      <c r="BL599" s="208"/>
      <c r="BM599" s="209">
        <v>16</v>
      </c>
    </row>
    <row r="600" spans="1:65">
      <c r="A600" s="29"/>
      <c r="B600" s="19">
        <v>1</v>
      </c>
      <c r="C600" s="9">
        <v>4</v>
      </c>
      <c r="D600" s="23">
        <v>0.01</v>
      </c>
      <c r="E600" s="211" t="s">
        <v>107</v>
      </c>
      <c r="F600" s="211">
        <v>0.02</v>
      </c>
      <c r="G600" s="23">
        <v>0.01</v>
      </c>
      <c r="H600" s="23">
        <v>1.15E-2</v>
      </c>
      <c r="I600" s="211">
        <v>0.02</v>
      </c>
      <c r="J600" s="211">
        <v>0.02</v>
      </c>
      <c r="K600" s="23">
        <v>1.0999999999999999E-2</v>
      </c>
      <c r="L600" s="211">
        <v>0.03</v>
      </c>
      <c r="M600" s="23">
        <v>1.43E-2</v>
      </c>
      <c r="N600" s="23">
        <v>0.01</v>
      </c>
      <c r="O600" s="211">
        <v>2.3E-2</v>
      </c>
      <c r="P600" s="211">
        <v>0.02</v>
      </c>
      <c r="Q600" s="23">
        <v>1.15E-2</v>
      </c>
      <c r="R600" s="212">
        <v>0.02</v>
      </c>
      <c r="S600" s="211">
        <v>0.02</v>
      </c>
      <c r="T600" s="23">
        <v>0.01</v>
      </c>
      <c r="U600" s="23">
        <v>0.01</v>
      </c>
      <c r="V600" s="23">
        <v>0.01</v>
      </c>
      <c r="W600" s="211">
        <v>0.02</v>
      </c>
      <c r="X600" s="23">
        <v>0.01</v>
      </c>
      <c r="Y600" s="23">
        <v>0.01</v>
      </c>
      <c r="Z600" s="207"/>
      <c r="AA600" s="208"/>
      <c r="AB600" s="208"/>
      <c r="AC600" s="208"/>
      <c r="AD600" s="208"/>
      <c r="AE600" s="208"/>
      <c r="AF600" s="208"/>
      <c r="AG600" s="208"/>
      <c r="AH600" s="208"/>
      <c r="AI600" s="208"/>
      <c r="AJ600" s="208"/>
      <c r="AK600" s="208"/>
      <c r="AL600" s="208"/>
      <c r="AM600" s="208"/>
      <c r="AN600" s="208"/>
      <c r="AO600" s="208"/>
      <c r="AP600" s="208"/>
      <c r="AQ600" s="208"/>
      <c r="AR600" s="208"/>
      <c r="AS600" s="208"/>
      <c r="AT600" s="208"/>
      <c r="AU600" s="208"/>
      <c r="AV600" s="208"/>
      <c r="AW600" s="208"/>
      <c r="AX600" s="208"/>
      <c r="AY600" s="208"/>
      <c r="AZ600" s="208"/>
      <c r="BA600" s="208"/>
      <c r="BB600" s="208"/>
      <c r="BC600" s="208"/>
      <c r="BD600" s="208"/>
      <c r="BE600" s="208"/>
      <c r="BF600" s="208"/>
      <c r="BG600" s="208"/>
      <c r="BH600" s="208"/>
      <c r="BI600" s="208"/>
      <c r="BJ600" s="208"/>
      <c r="BK600" s="208"/>
      <c r="BL600" s="208"/>
      <c r="BM600" s="209">
        <v>1.05964285714286E-2</v>
      </c>
    </row>
    <row r="601" spans="1:65">
      <c r="A601" s="29"/>
      <c r="B601" s="19">
        <v>1</v>
      </c>
      <c r="C601" s="9">
        <v>5</v>
      </c>
      <c r="D601" s="23">
        <v>0.01</v>
      </c>
      <c r="E601" s="23">
        <v>0.01</v>
      </c>
      <c r="F601" s="211">
        <v>0.02</v>
      </c>
      <c r="G601" s="23">
        <v>0.01</v>
      </c>
      <c r="H601" s="23">
        <v>1.1000000000000001E-2</v>
      </c>
      <c r="I601" s="211">
        <v>0.02</v>
      </c>
      <c r="J601" s="211">
        <v>0.02</v>
      </c>
      <c r="K601" s="23">
        <v>1.0999999999999999E-2</v>
      </c>
      <c r="L601" s="211">
        <v>0.03</v>
      </c>
      <c r="M601" s="23">
        <v>1.3999999999999999E-2</v>
      </c>
      <c r="N601" s="23">
        <v>0.01</v>
      </c>
      <c r="O601" s="211">
        <v>2.3E-2</v>
      </c>
      <c r="P601" s="211">
        <v>0.02</v>
      </c>
      <c r="Q601" s="23">
        <v>1.15E-2</v>
      </c>
      <c r="R601" s="212">
        <v>0.02</v>
      </c>
      <c r="S601" s="211">
        <v>0.02</v>
      </c>
      <c r="T601" s="23">
        <v>8.9999999999999993E-3</v>
      </c>
      <c r="U601" s="23">
        <v>1.0999999999999999E-2</v>
      </c>
      <c r="V601" s="23">
        <v>0.01</v>
      </c>
      <c r="W601" s="211">
        <v>0.03</v>
      </c>
      <c r="X601" s="23">
        <v>0.01</v>
      </c>
      <c r="Y601" s="23">
        <v>0.01</v>
      </c>
      <c r="Z601" s="207"/>
      <c r="AA601" s="208"/>
      <c r="AB601" s="208"/>
      <c r="AC601" s="208"/>
      <c r="AD601" s="208"/>
      <c r="AE601" s="208"/>
      <c r="AF601" s="208"/>
      <c r="AG601" s="208"/>
      <c r="AH601" s="208"/>
      <c r="AI601" s="208"/>
      <c r="AJ601" s="208"/>
      <c r="AK601" s="208"/>
      <c r="AL601" s="208"/>
      <c r="AM601" s="208"/>
      <c r="AN601" s="208"/>
      <c r="AO601" s="208"/>
      <c r="AP601" s="208"/>
      <c r="AQ601" s="208"/>
      <c r="AR601" s="208"/>
      <c r="AS601" s="208"/>
      <c r="AT601" s="208"/>
      <c r="AU601" s="208"/>
      <c r="AV601" s="208"/>
      <c r="AW601" s="208"/>
      <c r="AX601" s="208"/>
      <c r="AY601" s="208"/>
      <c r="AZ601" s="208"/>
      <c r="BA601" s="208"/>
      <c r="BB601" s="208"/>
      <c r="BC601" s="208"/>
      <c r="BD601" s="208"/>
      <c r="BE601" s="208"/>
      <c r="BF601" s="208"/>
      <c r="BG601" s="208"/>
      <c r="BH601" s="208"/>
      <c r="BI601" s="208"/>
      <c r="BJ601" s="208"/>
      <c r="BK601" s="208"/>
      <c r="BL601" s="208"/>
      <c r="BM601" s="209">
        <v>12</v>
      </c>
    </row>
    <row r="602" spans="1:65">
      <c r="A602" s="29"/>
      <c r="B602" s="19">
        <v>1</v>
      </c>
      <c r="C602" s="9">
        <v>6</v>
      </c>
      <c r="D602" s="23">
        <v>0.01</v>
      </c>
      <c r="E602" s="23">
        <v>0.01</v>
      </c>
      <c r="F602" s="211">
        <v>0.02</v>
      </c>
      <c r="G602" s="23">
        <v>0.01</v>
      </c>
      <c r="H602" s="23">
        <v>1.15E-2</v>
      </c>
      <c r="I602" s="211">
        <v>0.02</v>
      </c>
      <c r="J602" s="211">
        <v>0.02</v>
      </c>
      <c r="K602" s="23">
        <v>1.0999999999999999E-2</v>
      </c>
      <c r="L602" s="211">
        <v>0.03</v>
      </c>
      <c r="M602" s="23">
        <v>1.4100000000000001E-2</v>
      </c>
      <c r="N602" s="23">
        <v>0.01</v>
      </c>
      <c r="O602" s="211">
        <v>1.9E-2</v>
      </c>
      <c r="P602" s="211">
        <v>0.02</v>
      </c>
      <c r="Q602" s="23">
        <v>1.2E-2</v>
      </c>
      <c r="R602" s="23">
        <v>0.01</v>
      </c>
      <c r="S602" s="211">
        <v>0.02</v>
      </c>
      <c r="T602" s="23">
        <v>8.9999999999999993E-3</v>
      </c>
      <c r="U602" s="23">
        <v>0.01</v>
      </c>
      <c r="V602" s="23">
        <v>0.01</v>
      </c>
      <c r="W602" s="211">
        <v>0.02</v>
      </c>
      <c r="X602" s="23">
        <v>0.01</v>
      </c>
      <c r="Y602" s="23">
        <v>0.01</v>
      </c>
      <c r="Z602" s="207"/>
      <c r="AA602" s="208"/>
      <c r="AB602" s="208"/>
      <c r="AC602" s="208"/>
      <c r="AD602" s="208"/>
      <c r="AE602" s="208"/>
      <c r="AF602" s="208"/>
      <c r="AG602" s="208"/>
      <c r="AH602" s="208"/>
      <c r="AI602" s="208"/>
      <c r="AJ602" s="208"/>
      <c r="AK602" s="208"/>
      <c r="AL602" s="208"/>
      <c r="AM602" s="208"/>
      <c r="AN602" s="208"/>
      <c r="AO602" s="208"/>
      <c r="AP602" s="208"/>
      <c r="AQ602" s="208"/>
      <c r="AR602" s="208"/>
      <c r="AS602" s="208"/>
      <c r="AT602" s="208"/>
      <c r="AU602" s="208"/>
      <c r="AV602" s="208"/>
      <c r="AW602" s="208"/>
      <c r="AX602" s="208"/>
      <c r="AY602" s="208"/>
      <c r="AZ602" s="208"/>
      <c r="BA602" s="208"/>
      <c r="BB602" s="208"/>
      <c r="BC602" s="208"/>
      <c r="BD602" s="208"/>
      <c r="BE602" s="208"/>
      <c r="BF602" s="208"/>
      <c r="BG602" s="208"/>
      <c r="BH602" s="208"/>
      <c r="BI602" s="208"/>
      <c r="BJ602" s="208"/>
      <c r="BK602" s="208"/>
      <c r="BL602" s="208"/>
      <c r="BM602" s="56"/>
    </row>
    <row r="603" spans="1:65">
      <c r="A603" s="29"/>
      <c r="B603" s="20" t="s">
        <v>273</v>
      </c>
      <c r="C603" s="12"/>
      <c r="D603" s="213">
        <v>0.01</v>
      </c>
      <c r="E603" s="213">
        <v>0.01</v>
      </c>
      <c r="F603" s="213">
        <v>0.02</v>
      </c>
      <c r="G603" s="213">
        <v>0.01</v>
      </c>
      <c r="H603" s="213">
        <v>1.1333333333333334E-2</v>
      </c>
      <c r="I603" s="213">
        <v>0.02</v>
      </c>
      <c r="J603" s="213">
        <v>0.02</v>
      </c>
      <c r="K603" s="213">
        <v>1.1999999999999999E-2</v>
      </c>
      <c r="L603" s="213">
        <v>0.03</v>
      </c>
      <c r="M603" s="213">
        <v>1.4266666666666669E-2</v>
      </c>
      <c r="N603" s="213">
        <v>0.01</v>
      </c>
      <c r="O603" s="213">
        <v>2.233333333333333E-2</v>
      </c>
      <c r="P603" s="213">
        <v>0.02</v>
      </c>
      <c r="Q603" s="213">
        <v>1.1916666666666666E-2</v>
      </c>
      <c r="R603" s="213">
        <v>1.4999999999999999E-2</v>
      </c>
      <c r="S603" s="213">
        <v>0.02</v>
      </c>
      <c r="T603" s="213">
        <v>9.3333333333333341E-3</v>
      </c>
      <c r="U603" s="213">
        <v>1.0500000000000001E-2</v>
      </c>
      <c r="V603" s="213">
        <v>1.1666666666666667E-2</v>
      </c>
      <c r="W603" s="213">
        <v>2.1666666666666667E-2</v>
      </c>
      <c r="X603" s="213">
        <v>0.01</v>
      </c>
      <c r="Y603" s="213">
        <v>0.01</v>
      </c>
      <c r="Z603" s="207"/>
      <c r="AA603" s="208"/>
      <c r="AB603" s="208"/>
      <c r="AC603" s="208"/>
      <c r="AD603" s="208"/>
      <c r="AE603" s="208"/>
      <c r="AF603" s="208"/>
      <c r="AG603" s="208"/>
      <c r="AH603" s="208"/>
      <c r="AI603" s="208"/>
      <c r="AJ603" s="208"/>
      <c r="AK603" s="208"/>
      <c r="AL603" s="208"/>
      <c r="AM603" s="208"/>
      <c r="AN603" s="208"/>
      <c r="AO603" s="208"/>
      <c r="AP603" s="208"/>
      <c r="AQ603" s="208"/>
      <c r="AR603" s="208"/>
      <c r="AS603" s="208"/>
      <c r="AT603" s="208"/>
      <c r="AU603" s="208"/>
      <c r="AV603" s="208"/>
      <c r="AW603" s="208"/>
      <c r="AX603" s="208"/>
      <c r="AY603" s="208"/>
      <c r="AZ603" s="208"/>
      <c r="BA603" s="208"/>
      <c r="BB603" s="208"/>
      <c r="BC603" s="208"/>
      <c r="BD603" s="208"/>
      <c r="BE603" s="208"/>
      <c r="BF603" s="208"/>
      <c r="BG603" s="208"/>
      <c r="BH603" s="208"/>
      <c r="BI603" s="208"/>
      <c r="BJ603" s="208"/>
      <c r="BK603" s="208"/>
      <c r="BL603" s="208"/>
      <c r="BM603" s="56"/>
    </row>
    <row r="604" spans="1:65">
      <c r="A604" s="29"/>
      <c r="B604" s="3" t="s">
        <v>274</v>
      </c>
      <c r="C604" s="28"/>
      <c r="D604" s="23">
        <v>0.01</v>
      </c>
      <c r="E604" s="23">
        <v>0.01</v>
      </c>
      <c r="F604" s="23">
        <v>0.02</v>
      </c>
      <c r="G604" s="23">
        <v>0.01</v>
      </c>
      <c r="H604" s="23">
        <v>1.15E-2</v>
      </c>
      <c r="I604" s="23">
        <v>0.02</v>
      </c>
      <c r="J604" s="23">
        <v>0.02</v>
      </c>
      <c r="K604" s="23">
        <v>1.0999999999999999E-2</v>
      </c>
      <c r="L604" s="23">
        <v>0.03</v>
      </c>
      <c r="M604" s="23">
        <v>1.43E-2</v>
      </c>
      <c r="N604" s="23">
        <v>0.01</v>
      </c>
      <c r="O604" s="23">
        <v>2.3E-2</v>
      </c>
      <c r="P604" s="23">
        <v>0.02</v>
      </c>
      <c r="Q604" s="23">
        <v>1.175E-2</v>
      </c>
      <c r="R604" s="23">
        <v>1.4999999999999999E-2</v>
      </c>
      <c r="S604" s="23">
        <v>0.02</v>
      </c>
      <c r="T604" s="23">
        <v>8.9999999999999993E-3</v>
      </c>
      <c r="U604" s="23">
        <v>1.0499999999999999E-2</v>
      </c>
      <c r="V604" s="23">
        <v>0.01</v>
      </c>
      <c r="W604" s="23">
        <v>0.02</v>
      </c>
      <c r="X604" s="23">
        <v>0.01</v>
      </c>
      <c r="Y604" s="23">
        <v>0.01</v>
      </c>
      <c r="Z604" s="207"/>
      <c r="AA604" s="208"/>
      <c r="AB604" s="208"/>
      <c r="AC604" s="208"/>
      <c r="AD604" s="208"/>
      <c r="AE604" s="208"/>
      <c r="AF604" s="208"/>
      <c r="AG604" s="208"/>
      <c r="AH604" s="208"/>
      <c r="AI604" s="208"/>
      <c r="AJ604" s="208"/>
      <c r="AK604" s="208"/>
      <c r="AL604" s="208"/>
      <c r="AM604" s="208"/>
      <c r="AN604" s="208"/>
      <c r="AO604" s="208"/>
      <c r="AP604" s="208"/>
      <c r="AQ604" s="208"/>
      <c r="AR604" s="208"/>
      <c r="AS604" s="208"/>
      <c r="AT604" s="208"/>
      <c r="AU604" s="208"/>
      <c r="AV604" s="208"/>
      <c r="AW604" s="208"/>
      <c r="AX604" s="208"/>
      <c r="AY604" s="208"/>
      <c r="AZ604" s="208"/>
      <c r="BA604" s="208"/>
      <c r="BB604" s="208"/>
      <c r="BC604" s="208"/>
      <c r="BD604" s="208"/>
      <c r="BE604" s="208"/>
      <c r="BF604" s="208"/>
      <c r="BG604" s="208"/>
      <c r="BH604" s="208"/>
      <c r="BI604" s="208"/>
      <c r="BJ604" s="208"/>
      <c r="BK604" s="208"/>
      <c r="BL604" s="208"/>
      <c r="BM604" s="56"/>
    </row>
    <row r="605" spans="1:65">
      <c r="A605" s="29"/>
      <c r="B605" s="3" t="s">
        <v>275</v>
      </c>
      <c r="C605" s="28"/>
      <c r="D605" s="23">
        <v>0</v>
      </c>
      <c r="E605" s="23">
        <v>0</v>
      </c>
      <c r="F605" s="23">
        <v>0</v>
      </c>
      <c r="G605" s="23">
        <v>0</v>
      </c>
      <c r="H605" s="23">
        <v>2.5819888974716051E-4</v>
      </c>
      <c r="I605" s="23">
        <v>0</v>
      </c>
      <c r="J605" s="23">
        <v>0</v>
      </c>
      <c r="K605" s="23">
        <v>2.4494897427831787E-3</v>
      </c>
      <c r="L605" s="23">
        <v>0</v>
      </c>
      <c r="M605" s="23">
        <v>1.8618986725025286E-4</v>
      </c>
      <c r="N605" s="23">
        <v>0</v>
      </c>
      <c r="O605" s="23">
        <v>2.0655911179772893E-3</v>
      </c>
      <c r="P605" s="23">
        <v>0</v>
      </c>
      <c r="Q605" s="23">
        <v>4.91596040125088E-4</v>
      </c>
      <c r="R605" s="23">
        <v>5.4772255750516639E-3</v>
      </c>
      <c r="S605" s="23">
        <v>0</v>
      </c>
      <c r="T605" s="23">
        <v>5.1639777949432275E-4</v>
      </c>
      <c r="U605" s="23">
        <v>5.4772255750516567E-4</v>
      </c>
      <c r="V605" s="23">
        <v>4.0824829046386315E-3</v>
      </c>
      <c r="W605" s="23">
        <v>4.0824829046386298E-3</v>
      </c>
      <c r="X605" s="23">
        <v>0</v>
      </c>
      <c r="Y605" s="23">
        <v>0</v>
      </c>
      <c r="Z605" s="207"/>
      <c r="AA605" s="208"/>
      <c r="AB605" s="208"/>
      <c r="AC605" s="208"/>
      <c r="AD605" s="208"/>
      <c r="AE605" s="208"/>
      <c r="AF605" s="208"/>
      <c r="AG605" s="208"/>
      <c r="AH605" s="208"/>
      <c r="AI605" s="208"/>
      <c r="AJ605" s="208"/>
      <c r="AK605" s="208"/>
      <c r="AL605" s="208"/>
      <c r="AM605" s="208"/>
      <c r="AN605" s="208"/>
      <c r="AO605" s="208"/>
      <c r="AP605" s="208"/>
      <c r="AQ605" s="208"/>
      <c r="AR605" s="208"/>
      <c r="AS605" s="208"/>
      <c r="AT605" s="208"/>
      <c r="AU605" s="208"/>
      <c r="AV605" s="208"/>
      <c r="AW605" s="208"/>
      <c r="AX605" s="208"/>
      <c r="AY605" s="208"/>
      <c r="AZ605" s="208"/>
      <c r="BA605" s="208"/>
      <c r="BB605" s="208"/>
      <c r="BC605" s="208"/>
      <c r="BD605" s="208"/>
      <c r="BE605" s="208"/>
      <c r="BF605" s="208"/>
      <c r="BG605" s="208"/>
      <c r="BH605" s="208"/>
      <c r="BI605" s="208"/>
      <c r="BJ605" s="208"/>
      <c r="BK605" s="208"/>
      <c r="BL605" s="208"/>
      <c r="BM605" s="56"/>
    </row>
    <row r="606" spans="1:65">
      <c r="A606" s="29"/>
      <c r="B606" s="3" t="s">
        <v>87</v>
      </c>
      <c r="C606" s="28"/>
      <c r="D606" s="13">
        <v>0</v>
      </c>
      <c r="E606" s="13">
        <v>0</v>
      </c>
      <c r="F606" s="13">
        <v>0</v>
      </c>
      <c r="G606" s="13">
        <v>0</v>
      </c>
      <c r="H606" s="13">
        <v>2.2782254977690632E-2</v>
      </c>
      <c r="I606" s="13">
        <v>0</v>
      </c>
      <c r="J606" s="13">
        <v>0</v>
      </c>
      <c r="K606" s="13">
        <v>0.20412414523193159</v>
      </c>
      <c r="L606" s="13">
        <v>0</v>
      </c>
      <c r="M606" s="13">
        <v>1.3050691629690619E-2</v>
      </c>
      <c r="N606" s="13">
        <v>0</v>
      </c>
      <c r="O606" s="13">
        <v>9.2489154536296553E-2</v>
      </c>
      <c r="P606" s="13">
        <v>0</v>
      </c>
      <c r="Q606" s="13">
        <v>4.1252814555951443E-2</v>
      </c>
      <c r="R606" s="13">
        <v>0.36514837167011094</v>
      </c>
      <c r="S606" s="13">
        <v>0</v>
      </c>
      <c r="T606" s="13">
        <v>5.5328333517248862E-2</v>
      </c>
      <c r="U606" s="13">
        <v>5.2164053095730058E-2</v>
      </c>
      <c r="V606" s="13">
        <v>0.34992710611188266</v>
      </c>
      <c r="W606" s="13">
        <v>0.18842228790639828</v>
      </c>
      <c r="X606" s="13">
        <v>0</v>
      </c>
      <c r="Y606" s="13">
        <v>0</v>
      </c>
      <c r="Z606" s="155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A607" s="29"/>
      <c r="B607" s="3" t="s">
        <v>276</v>
      </c>
      <c r="C607" s="28"/>
      <c r="D607" s="13">
        <v>-5.6285810583083129E-2</v>
      </c>
      <c r="E607" s="13">
        <v>-5.6285810583083129E-2</v>
      </c>
      <c r="F607" s="13">
        <v>0.88742837883383374</v>
      </c>
      <c r="G607" s="13">
        <v>-5.6285810583083129E-2</v>
      </c>
      <c r="H607" s="13">
        <v>6.9542748005839261E-2</v>
      </c>
      <c r="I607" s="13">
        <v>0.88742837883383374</v>
      </c>
      <c r="J607" s="13">
        <v>0.88742837883383374</v>
      </c>
      <c r="K607" s="13">
        <v>0.13245702730030007</v>
      </c>
      <c r="L607" s="13">
        <v>1.8311425682507507</v>
      </c>
      <c r="M607" s="13">
        <v>0.34636557690146819</v>
      </c>
      <c r="N607" s="13">
        <v>-5.6285810583083129E-2</v>
      </c>
      <c r="O607" s="13">
        <v>1.1076283563644473</v>
      </c>
      <c r="P607" s="13">
        <v>0.88742837883383374</v>
      </c>
      <c r="Q607" s="13">
        <v>0.12459274238849249</v>
      </c>
      <c r="R607" s="13">
        <v>0.41557128412537536</v>
      </c>
      <c r="S607" s="13">
        <v>0.88742837883383374</v>
      </c>
      <c r="T607" s="13">
        <v>-0.11920008987754416</v>
      </c>
      <c r="U607" s="13">
        <v>-9.1001011122372466E-3</v>
      </c>
      <c r="V607" s="13">
        <v>0.10099988765306978</v>
      </c>
      <c r="W607" s="13">
        <v>1.0447140770699868</v>
      </c>
      <c r="X607" s="13">
        <v>-5.6285810583083129E-2</v>
      </c>
      <c r="Y607" s="13">
        <v>-5.6285810583083129E-2</v>
      </c>
      <c r="Z607" s="155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5"/>
    </row>
    <row r="608" spans="1:65">
      <c r="A608" s="29"/>
      <c r="B608" s="45" t="s">
        <v>277</v>
      </c>
      <c r="C608" s="46"/>
      <c r="D608" s="44">
        <v>0.54</v>
      </c>
      <c r="E608" s="44">
        <v>0.76</v>
      </c>
      <c r="F608" s="44">
        <v>2.2000000000000002</v>
      </c>
      <c r="G608" s="44">
        <v>0.54</v>
      </c>
      <c r="H608" s="44">
        <v>0.17</v>
      </c>
      <c r="I608" s="44">
        <v>2.2000000000000002</v>
      </c>
      <c r="J608" s="44">
        <v>2.2000000000000002</v>
      </c>
      <c r="K608" s="44">
        <v>0.01</v>
      </c>
      <c r="L608" s="44">
        <v>4.93</v>
      </c>
      <c r="M608" s="44">
        <v>0.63</v>
      </c>
      <c r="N608" s="44">
        <v>0.54</v>
      </c>
      <c r="O608" s="44">
        <v>2.84</v>
      </c>
      <c r="P608" s="44">
        <v>2.2000000000000002</v>
      </c>
      <c r="Q608" s="44">
        <v>0.01</v>
      </c>
      <c r="R608" s="44">
        <v>0.83</v>
      </c>
      <c r="S608" s="44">
        <v>2.2000000000000002</v>
      </c>
      <c r="T608" s="44">
        <v>0.72</v>
      </c>
      <c r="U608" s="44">
        <v>0.4</v>
      </c>
      <c r="V608" s="44">
        <v>0.08</v>
      </c>
      <c r="W608" s="44">
        <v>2.65</v>
      </c>
      <c r="X608" s="44">
        <v>0.54</v>
      </c>
      <c r="Y608" s="44">
        <v>0.54</v>
      </c>
      <c r="Z608" s="155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5"/>
    </row>
    <row r="609" spans="1:65">
      <c r="B609" s="3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BM609" s="55"/>
    </row>
    <row r="610" spans="1:65" ht="15">
      <c r="B610" s="8" t="s">
        <v>593</v>
      </c>
      <c r="BM610" s="27" t="s">
        <v>67</v>
      </c>
    </row>
    <row r="611" spans="1:65" ht="15">
      <c r="A611" s="24" t="s">
        <v>29</v>
      </c>
      <c r="B611" s="18" t="s">
        <v>111</v>
      </c>
      <c r="C611" s="15" t="s">
        <v>112</v>
      </c>
      <c r="D611" s="16" t="s">
        <v>231</v>
      </c>
      <c r="E611" s="17" t="s">
        <v>231</v>
      </c>
      <c r="F611" s="17" t="s">
        <v>231</v>
      </c>
      <c r="G611" s="17" t="s">
        <v>231</v>
      </c>
      <c r="H611" s="17" t="s">
        <v>231</v>
      </c>
      <c r="I611" s="17" t="s">
        <v>231</v>
      </c>
      <c r="J611" s="17" t="s">
        <v>231</v>
      </c>
      <c r="K611" s="17" t="s">
        <v>231</v>
      </c>
      <c r="L611" s="17" t="s">
        <v>231</v>
      </c>
      <c r="M611" s="17" t="s">
        <v>231</v>
      </c>
      <c r="N611" s="17" t="s">
        <v>231</v>
      </c>
      <c r="O611" s="17" t="s">
        <v>231</v>
      </c>
      <c r="P611" s="17" t="s">
        <v>231</v>
      </c>
      <c r="Q611" s="17" t="s">
        <v>231</v>
      </c>
      <c r="R611" s="17" t="s">
        <v>231</v>
      </c>
      <c r="S611" s="17" t="s">
        <v>231</v>
      </c>
      <c r="T611" s="17" t="s">
        <v>231</v>
      </c>
      <c r="U611" s="17" t="s">
        <v>231</v>
      </c>
      <c r="V611" s="17" t="s">
        <v>231</v>
      </c>
      <c r="W611" s="17" t="s">
        <v>231</v>
      </c>
      <c r="X611" s="17" t="s">
        <v>231</v>
      </c>
      <c r="Y611" s="155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1</v>
      </c>
    </row>
    <row r="612" spans="1:65">
      <c r="A612" s="29"/>
      <c r="B612" s="19" t="s">
        <v>232</v>
      </c>
      <c r="C612" s="9" t="s">
        <v>232</v>
      </c>
      <c r="D612" s="153" t="s">
        <v>234</v>
      </c>
      <c r="E612" s="154" t="s">
        <v>235</v>
      </c>
      <c r="F612" s="154" t="s">
        <v>236</v>
      </c>
      <c r="G612" s="154" t="s">
        <v>237</v>
      </c>
      <c r="H612" s="154" t="s">
        <v>239</v>
      </c>
      <c r="I612" s="154" t="s">
        <v>240</v>
      </c>
      <c r="J612" s="154" t="s">
        <v>242</v>
      </c>
      <c r="K612" s="154" t="s">
        <v>243</v>
      </c>
      <c r="L612" s="154" t="s">
        <v>245</v>
      </c>
      <c r="M612" s="154" t="s">
        <v>246</v>
      </c>
      <c r="N612" s="154" t="s">
        <v>247</v>
      </c>
      <c r="O612" s="154" t="s">
        <v>248</v>
      </c>
      <c r="P612" s="154" t="s">
        <v>249</v>
      </c>
      <c r="Q612" s="154" t="s">
        <v>251</v>
      </c>
      <c r="R612" s="154" t="s">
        <v>252</v>
      </c>
      <c r="S612" s="154" t="s">
        <v>253</v>
      </c>
      <c r="T612" s="154" t="s">
        <v>254</v>
      </c>
      <c r="U612" s="154" t="s">
        <v>261</v>
      </c>
      <c r="V612" s="154" t="s">
        <v>262</v>
      </c>
      <c r="W612" s="154" t="s">
        <v>263</v>
      </c>
      <c r="X612" s="154" t="s">
        <v>264</v>
      </c>
      <c r="Y612" s="155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 t="s">
        <v>3</v>
      </c>
    </row>
    <row r="613" spans="1:65">
      <c r="A613" s="29"/>
      <c r="B613" s="19"/>
      <c r="C613" s="9"/>
      <c r="D613" s="10" t="s">
        <v>280</v>
      </c>
      <c r="E613" s="11" t="s">
        <v>280</v>
      </c>
      <c r="F613" s="11" t="s">
        <v>282</v>
      </c>
      <c r="G613" s="11" t="s">
        <v>283</v>
      </c>
      <c r="H613" s="11" t="s">
        <v>283</v>
      </c>
      <c r="I613" s="11" t="s">
        <v>280</v>
      </c>
      <c r="J613" s="11" t="s">
        <v>283</v>
      </c>
      <c r="K613" s="11" t="s">
        <v>280</v>
      </c>
      <c r="L613" s="11" t="s">
        <v>280</v>
      </c>
      <c r="M613" s="11" t="s">
        <v>283</v>
      </c>
      <c r="N613" s="11" t="s">
        <v>280</v>
      </c>
      <c r="O613" s="11" t="s">
        <v>280</v>
      </c>
      <c r="P613" s="11" t="s">
        <v>283</v>
      </c>
      <c r="Q613" s="11" t="s">
        <v>280</v>
      </c>
      <c r="R613" s="11" t="s">
        <v>280</v>
      </c>
      <c r="S613" s="11" t="s">
        <v>280</v>
      </c>
      <c r="T613" s="11" t="s">
        <v>283</v>
      </c>
      <c r="U613" s="11" t="s">
        <v>283</v>
      </c>
      <c r="V613" s="11" t="s">
        <v>280</v>
      </c>
      <c r="W613" s="11" t="s">
        <v>283</v>
      </c>
      <c r="X613" s="11" t="s">
        <v>280</v>
      </c>
      <c r="Y613" s="155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7">
        <v>3</v>
      </c>
    </row>
    <row r="614" spans="1:65">
      <c r="A614" s="29"/>
      <c r="B614" s="19"/>
      <c r="C614" s="9"/>
      <c r="D614" s="25" t="s">
        <v>324</v>
      </c>
      <c r="E614" s="25" t="s">
        <v>325</v>
      </c>
      <c r="F614" s="25" t="s">
        <v>324</v>
      </c>
      <c r="G614" s="25" t="s">
        <v>326</v>
      </c>
      <c r="H614" s="25" t="s">
        <v>326</v>
      </c>
      <c r="I614" s="25" t="s">
        <v>117</v>
      </c>
      <c r="J614" s="25" t="s">
        <v>326</v>
      </c>
      <c r="K614" s="25" t="s">
        <v>324</v>
      </c>
      <c r="L614" s="25" t="s">
        <v>117</v>
      </c>
      <c r="M614" s="25" t="s">
        <v>327</v>
      </c>
      <c r="N614" s="25" t="s">
        <v>326</v>
      </c>
      <c r="O614" s="25" t="s">
        <v>327</v>
      </c>
      <c r="P614" s="25" t="s">
        <v>324</v>
      </c>
      <c r="Q614" s="25" t="s">
        <v>326</v>
      </c>
      <c r="R614" s="25" t="s">
        <v>328</v>
      </c>
      <c r="S614" s="25" t="s">
        <v>324</v>
      </c>
      <c r="T614" s="25" t="s">
        <v>327</v>
      </c>
      <c r="U614" s="25" t="s">
        <v>329</v>
      </c>
      <c r="V614" s="25" t="s">
        <v>324</v>
      </c>
      <c r="W614" s="25" t="s">
        <v>324</v>
      </c>
      <c r="X614" s="25" t="s">
        <v>324</v>
      </c>
      <c r="Y614" s="155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7">
        <v>3</v>
      </c>
    </row>
    <row r="615" spans="1:65">
      <c r="A615" s="29"/>
      <c r="B615" s="18">
        <v>1</v>
      </c>
      <c r="C615" s="14">
        <v>1</v>
      </c>
      <c r="D615" s="204">
        <v>0.05</v>
      </c>
      <c r="E615" s="205" t="s">
        <v>97</v>
      </c>
      <c r="F615" s="205" t="s">
        <v>105</v>
      </c>
      <c r="G615" s="204">
        <v>0.05</v>
      </c>
      <c r="H615" s="205">
        <v>0.18</v>
      </c>
      <c r="I615" s="205" t="s">
        <v>103</v>
      </c>
      <c r="J615" s="205" t="s">
        <v>106</v>
      </c>
      <c r="K615" s="204">
        <v>0.06</v>
      </c>
      <c r="L615" s="205" t="s">
        <v>211</v>
      </c>
      <c r="M615" s="205" t="s">
        <v>97</v>
      </c>
      <c r="N615" s="204">
        <v>8.1000000000000003E-2</v>
      </c>
      <c r="O615" s="204">
        <v>0.06</v>
      </c>
      <c r="P615" s="205" t="s">
        <v>106</v>
      </c>
      <c r="Q615" s="204">
        <v>0.06</v>
      </c>
      <c r="R615" s="205" t="s">
        <v>106</v>
      </c>
      <c r="S615" s="205">
        <v>0.18</v>
      </c>
      <c r="T615" s="205" t="s">
        <v>97</v>
      </c>
      <c r="U615" s="205" t="s">
        <v>103</v>
      </c>
      <c r="V615" s="204">
        <v>0.06</v>
      </c>
      <c r="W615" s="204">
        <v>7.0000000000000007E-2</v>
      </c>
      <c r="X615" s="205" t="s">
        <v>211</v>
      </c>
      <c r="Y615" s="207"/>
      <c r="Z615" s="208"/>
      <c r="AA615" s="208"/>
      <c r="AB615" s="208"/>
      <c r="AC615" s="208"/>
      <c r="AD615" s="208"/>
      <c r="AE615" s="208"/>
      <c r="AF615" s="208"/>
      <c r="AG615" s="208"/>
      <c r="AH615" s="208"/>
      <c r="AI615" s="208"/>
      <c r="AJ615" s="208"/>
      <c r="AK615" s="208"/>
      <c r="AL615" s="208"/>
      <c r="AM615" s="208"/>
      <c r="AN615" s="208"/>
      <c r="AO615" s="208"/>
      <c r="AP615" s="208"/>
      <c r="AQ615" s="208"/>
      <c r="AR615" s="208"/>
      <c r="AS615" s="208"/>
      <c r="AT615" s="208"/>
      <c r="AU615" s="208"/>
      <c r="AV615" s="208"/>
      <c r="AW615" s="208"/>
      <c r="AX615" s="208"/>
      <c r="AY615" s="208"/>
      <c r="AZ615" s="208"/>
      <c r="BA615" s="208"/>
      <c r="BB615" s="208"/>
      <c r="BC615" s="208"/>
      <c r="BD615" s="208"/>
      <c r="BE615" s="208"/>
      <c r="BF615" s="208"/>
      <c r="BG615" s="208"/>
      <c r="BH615" s="208"/>
      <c r="BI615" s="208"/>
      <c r="BJ615" s="208"/>
      <c r="BK615" s="208"/>
      <c r="BL615" s="208"/>
      <c r="BM615" s="209">
        <v>1</v>
      </c>
    </row>
    <row r="616" spans="1:65">
      <c r="A616" s="29"/>
      <c r="B616" s="19">
        <v>1</v>
      </c>
      <c r="C616" s="9">
        <v>2</v>
      </c>
      <c r="D616" s="211" t="s">
        <v>211</v>
      </c>
      <c r="E616" s="211" t="s">
        <v>97</v>
      </c>
      <c r="F616" s="211" t="s">
        <v>105</v>
      </c>
      <c r="G616" s="23">
        <v>0.08</v>
      </c>
      <c r="H616" s="211">
        <v>0.12</v>
      </c>
      <c r="I616" s="211" t="s">
        <v>103</v>
      </c>
      <c r="J616" s="211" t="s">
        <v>106</v>
      </c>
      <c r="K616" s="23">
        <v>0.06</v>
      </c>
      <c r="L616" s="211" t="s">
        <v>211</v>
      </c>
      <c r="M616" s="211" t="s">
        <v>97</v>
      </c>
      <c r="N616" s="23">
        <v>7.6999999999999999E-2</v>
      </c>
      <c r="O616" s="23">
        <v>0.05</v>
      </c>
      <c r="P616" s="211" t="s">
        <v>106</v>
      </c>
      <c r="Q616" s="211" t="s">
        <v>211</v>
      </c>
      <c r="R616" s="211" t="s">
        <v>106</v>
      </c>
      <c r="S616" s="211">
        <v>0.17</v>
      </c>
      <c r="T616" s="211" t="s">
        <v>97</v>
      </c>
      <c r="U616" s="211" t="s">
        <v>103</v>
      </c>
      <c r="V616" s="23">
        <v>7.0000000000000007E-2</v>
      </c>
      <c r="W616" s="23">
        <v>7.0000000000000007E-2</v>
      </c>
      <c r="X616" s="211">
        <v>0.13</v>
      </c>
      <c r="Y616" s="207"/>
      <c r="Z616" s="208"/>
      <c r="AA616" s="208"/>
      <c r="AB616" s="208"/>
      <c r="AC616" s="208"/>
      <c r="AD616" s="208"/>
      <c r="AE616" s="208"/>
      <c r="AF616" s="208"/>
      <c r="AG616" s="208"/>
      <c r="AH616" s="208"/>
      <c r="AI616" s="208"/>
      <c r="AJ616" s="208"/>
      <c r="AK616" s="208"/>
      <c r="AL616" s="208"/>
      <c r="AM616" s="208"/>
      <c r="AN616" s="208"/>
      <c r="AO616" s="208"/>
      <c r="AP616" s="208"/>
      <c r="AQ616" s="208"/>
      <c r="AR616" s="208"/>
      <c r="AS616" s="208"/>
      <c r="AT616" s="208"/>
      <c r="AU616" s="208"/>
      <c r="AV616" s="208"/>
      <c r="AW616" s="208"/>
      <c r="AX616" s="208"/>
      <c r="AY616" s="208"/>
      <c r="AZ616" s="208"/>
      <c r="BA616" s="208"/>
      <c r="BB616" s="208"/>
      <c r="BC616" s="208"/>
      <c r="BD616" s="208"/>
      <c r="BE616" s="208"/>
      <c r="BF616" s="208"/>
      <c r="BG616" s="208"/>
      <c r="BH616" s="208"/>
      <c r="BI616" s="208"/>
      <c r="BJ616" s="208"/>
      <c r="BK616" s="208"/>
      <c r="BL616" s="208"/>
      <c r="BM616" s="209">
        <v>25</v>
      </c>
    </row>
    <row r="617" spans="1:65">
      <c r="A617" s="29"/>
      <c r="B617" s="19">
        <v>1</v>
      </c>
      <c r="C617" s="9">
        <v>3</v>
      </c>
      <c r="D617" s="211" t="s">
        <v>211</v>
      </c>
      <c r="E617" s="211" t="s">
        <v>97</v>
      </c>
      <c r="F617" s="211" t="s">
        <v>105</v>
      </c>
      <c r="G617" s="23">
        <v>0.08</v>
      </c>
      <c r="H617" s="211">
        <v>0.09</v>
      </c>
      <c r="I617" s="211" t="s">
        <v>103</v>
      </c>
      <c r="J617" s="211" t="s">
        <v>106</v>
      </c>
      <c r="K617" s="23">
        <v>0.05</v>
      </c>
      <c r="L617" s="211" t="s">
        <v>211</v>
      </c>
      <c r="M617" s="211" t="s">
        <v>97</v>
      </c>
      <c r="N617" s="23">
        <v>7.8E-2</v>
      </c>
      <c r="O617" s="23">
        <v>0.05</v>
      </c>
      <c r="P617" s="211" t="s">
        <v>106</v>
      </c>
      <c r="Q617" s="211" t="s">
        <v>211</v>
      </c>
      <c r="R617" s="211" t="s">
        <v>106</v>
      </c>
      <c r="S617" s="211" t="s">
        <v>211</v>
      </c>
      <c r="T617" s="211" t="s">
        <v>97</v>
      </c>
      <c r="U617" s="211" t="s">
        <v>103</v>
      </c>
      <c r="V617" s="23">
        <v>0.05</v>
      </c>
      <c r="W617" s="23">
        <v>0.09</v>
      </c>
      <c r="X617" s="211" t="s">
        <v>211</v>
      </c>
      <c r="Y617" s="207"/>
      <c r="Z617" s="208"/>
      <c r="AA617" s="208"/>
      <c r="AB617" s="208"/>
      <c r="AC617" s="208"/>
      <c r="AD617" s="208"/>
      <c r="AE617" s="208"/>
      <c r="AF617" s="208"/>
      <c r="AG617" s="208"/>
      <c r="AH617" s="208"/>
      <c r="AI617" s="208"/>
      <c r="AJ617" s="208"/>
      <c r="AK617" s="208"/>
      <c r="AL617" s="208"/>
      <c r="AM617" s="208"/>
      <c r="AN617" s="208"/>
      <c r="AO617" s="208"/>
      <c r="AP617" s="208"/>
      <c r="AQ617" s="208"/>
      <c r="AR617" s="208"/>
      <c r="AS617" s="208"/>
      <c r="AT617" s="208"/>
      <c r="AU617" s="208"/>
      <c r="AV617" s="208"/>
      <c r="AW617" s="208"/>
      <c r="AX617" s="208"/>
      <c r="AY617" s="208"/>
      <c r="AZ617" s="208"/>
      <c r="BA617" s="208"/>
      <c r="BB617" s="208"/>
      <c r="BC617" s="208"/>
      <c r="BD617" s="208"/>
      <c r="BE617" s="208"/>
      <c r="BF617" s="208"/>
      <c r="BG617" s="208"/>
      <c r="BH617" s="208"/>
      <c r="BI617" s="208"/>
      <c r="BJ617" s="208"/>
      <c r="BK617" s="208"/>
      <c r="BL617" s="208"/>
      <c r="BM617" s="209">
        <v>16</v>
      </c>
    </row>
    <row r="618" spans="1:65">
      <c r="A618" s="29"/>
      <c r="B618" s="19">
        <v>1</v>
      </c>
      <c r="C618" s="9">
        <v>4</v>
      </c>
      <c r="D618" s="23">
        <v>0.05</v>
      </c>
      <c r="E618" s="211" t="s">
        <v>97</v>
      </c>
      <c r="F618" s="211" t="s">
        <v>105</v>
      </c>
      <c r="G618" s="23">
        <v>0.05</v>
      </c>
      <c r="H618" s="211">
        <v>0.09</v>
      </c>
      <c r="I618" s="211" t="s">
        <v>103</v>
      </c>
      <c r="J618" s="211" t="s">
        <v>106</v>
      </c>
      <c r="K618" s="23">
        <v>0.06</v>
      </c>
      <c r="L618" s="211" t="s">
        <v>211</v>
      </c>
      <c r="M618" s="211" t="s">
        <v>97</v>
      </c>
      <c r="N618" s="23">
        <v>6.9000000000000006E-2</v>
      </c>
      <c r="O618" s="23">
        <v>0.06</v>
      </c>
      <c r="P618" s="211" t="s">
        <v>106</v>
      </c>
      <c r="Q618" s="23">
        <v>0.06</v>
      </c>
      <c r="R618" s="211" t="s">
        <v>106</v>
      </c>
      <c r="S618" s="211">
        <v>0.19</v>
      </c>
      <c r="T618" s="211" t="s">
        <v>97</v>
      </c>
      <c r="U618" s="211" t="s">
        <v>103</v>
      </c>
      <c r="V618" s="211" t="s">
        <v>211</v>
      </c>
      <c r="W618" s="212">
        <v>0.11</v>
      </c>
      <c r="X618" s="211" t="s">
        <v>211</v>
      </c>
      <c r="Y618" s="207"/>
      <c r="Z618" s="208"/>
      <c r="AA618" s="208"/>
      <c r="AB618" s="208"/>
      <c r="AC618" s="208"/>
      <c r="AD618" s="208"/>
      <c r="AE618" s="208"/>
      <c r="AF618" s="208"/>
      <c r="AG618" s="208"/>
      <c r="AH618" s="208"/>
      <c r="AI618" s="208"/>
      <c r="AJ618" s="208"/>
      <c r="AK618" s="208"/>
      <c r="AL618" s="208"/>
      <c r="AM618" s="208"/>
      <c r="AN618" s="208"/>
      <c r="AO618" s="208"/>
      <c r="AP618" s="208"/>
      <c r="AQ618" s="208"/>
      <c r="AR618" s="208"/>
      <c r="AS618" s="208"/>
      <c r="AT618" s="208"/>
      <c r="AU618" s="208"/>
      <c r="AV618" s="208"/>
      <c r="AW618" s="208"/>
      <c r="AX618" s="208"/>
      <c r="AY618" s="208"/>
      <c r="AZ618" s="208"/>
      <c r="BA618" s="208"/>
      <c r="BB618" s="208"/>
      <c r="BC618" s="208"/>
      <c r="BD618" s="208"/>
      <c r="BE618" s="208"/>
      <c r="BF618" s="208"/>
      <c r="BG618" s="208"/>
      <c r="BH618" s="208"/>
      <c r="BI618" s="208"/>
      <c r="BJ618" s="208"/>
      <c r="BK618" s="208"/>
      <c r="BL618" s="208"/>
      <c r="BM618" s="209">
        <v>6.2562499999999993E-2</v>
      </c>
    </row>
    <row r="619" spans="1:65">
      <c r="A619" s="29"/>
      <c r="B619" s="19">
        <v>1</v>
      </c>
      <c r="C619" s="9">
        <v>5</v>
      </c>
      <c r="D619" s="211" t="s">
        <v>211</v>
      </c>
      <c r="E619" s="211" t="s">
        <v>97</v>
      </c>
      <c r="F619" s="211" t="s">
        <v>105</v>
      </c>
      <c r="G619" s="23">
        <v>0.05</v>
      </c>
      <c r="H619" s="211">
        <v>0.12</v>
      </c>
      <c r="I619" s="211" t="s">
        <v>103</v>
      </c>
      <c r="J619" s="211" t="s">
        <v>106</v>
      </c>
      <c r="K619" s="23">
        <v>0.06</v>
      </c>
      <c r="L619" s="211" t="s">
        <v>211</v>
      </c>
      <c r="M619" s="211" t="s">
        <v>97</v>
      </c>
      <c r="N619" s="23">
        <v>7.0999999999999994E-2</v>
      </c>
      <c r="O619" s="23">
        <v>0.06</v>
      </c>
      <c r="P619" s="211" t="s">
        <v>106</v>
      </c>
      <c r="Q619" s="211" t="s">
        <v>211</v>
      </c>
      <c r="R619" s="211" t="s">
        <v>106</v>
      </c>
      <c r="S619" s="211">
        <v>0.18</v>
      </c>
      <c r="T619" s="211" t="s">
        <v>97</v>
      </c>
      <c r="U619" s="211" t="s">
        <v>103</v>
      </c>
      <c r="V619" s="23">
        <v>0.05</v>
      </c>
      <c r="W619" s="23">
        <v>0.08</v>
      </c>
      <c r="X619" s="211" t="s">
        <v>211</v>
      </c>
      <c r="Y619" s="207"/>
      <c r="Z619" s="208"/>
      <c r="AA619" s="208"/>
      <c r="AB619" s="208"/>
      <c r="AC619" s="208"/>
      <c r="AD619" s="208"/>
      <c r="AE619" s="208"/>
      <c r="AF619" s="208"/>
      <c r="AG619" s="208"/>
      <c r="AH619" s="208"/>
      <c r="AI619" s="208"/>
      <c r="AJ619" s="208"/>
      <c r="AK619" s="208"/>
      <c r="AL619" s="208"/>
      <c r="AM619" s="208"/>
      <c r="AN619" s="208"/>
      <c r="AO619" s="208"/>
      <c r="AP619" s="208"/>
      <c r="AQ619" s="208"/>
      <c r="AR619" s="208"/>
      <c r="AS619" s="208"/>
      <c r="AT619" s="208"/>
      <c r="AU619" s="208"/>
      <c r="AV619" s="208"/>
      <c r="AW619" s="208"/>
      <c r="AX619" s="208"/>
      <c r="AY619" s="208"/>
      <c r="AZ619" s="208"/>
      <c r="BA619" s="208"/>
      <c r="BB619" s="208"/>
      <c r="BC619" s="208"/>
      <c r="BD619" s="208"/>
      <c r="BE619" s="208"/>
      <c r="BF619" s="208"/>
      <c r="BG619" s="208"/>
      <c r="BH619" s="208"/>
      <c r="BI619" s="208"/>
      <c r="BJ619" s="208"/>
      <c r="BK619" s="208"/>
      <c r="BL619" s="208"/>
      <c r="BM619" s="209">
        <v>106</v>
      </c>
    </row>
    <row r="620" spans="1:65">
      <c r="A620" s="29"/>
      <c r="B620" s="19">
        <v>1</v>
      </c>
      <c r="C620" s="9">
        <v>6</v>
      </c>
      <c r="D620" s="211" t="s">
        <v>211</v>
      </c>
      <c r="E620" s="211" t="s">
        <v>97</v>
      </c>
      <c r="F620" s="211" t="s">
        <v>105</v>
      </c>
      <c r="G620" s="23">
        <v>0.09</v>
      </c>
      <c r="H620" s="211">
        <v>0.09</v>
      </c>
      <c r="I620" s="211" t="s">
        <v>103</v>
      </c>
      <c r="J620" s="211" t="s">
        <v>106</v>
      </c>
      <c r="K620" s="23">
        <v>0.06</v>
      </c>
      <c r="L620" s="211" t="s">
        <v>211</v>
      </c>
      <c r="M620" s="211" t="s">
        <v>97</v>
      </c>
      <c r="N620" s="23">
        <v>7.3999999999999996E-2</v>
      </c>
      <c r="O620" s="23">
        <v>0.05</v>
      </c>
      <c r="P620" s="211" t="s">
        <v>106</v>
      </c>
      <c r="Q620" s="23">
        <v>0.06</v>
      </c>
      <c r="R620" s="211" t="s">
        <v>106</v>
      </c>
      <c r="S620" s="211">
        <v>0.17</v>
      </c>
      <c r="T620" s="211" t="s">
        <v>97</v>
      </c>
      <c r="U620" s="211" t="s">
        <v>103</v>
      </c>
      <c r="V620" s="211" t="s">
        <v>211</v>
      </c>
      <c r="W620" s="23">
        <v>0.08</v>
      </c>
      <c r="X620" s="211">
        <v>0.12</v>
      </c>
      <c r="Y620" s="207"/>
      <c r="Z620" s="208"/>
      <c r="AA620" s="208"/>
      <c r="AB620" s="208"/>
      <c r="AC620" s="208"/>
      <c r="AD620" s="208"/>
      <c r="AE620" s="208"/>
      <c r="AF620" s="208"/>
      <c r="AG620" s="208"/>
      <c r="AH620" s="208"/>
      <c r="AI620" s="208"/>
      <c r="AJ620" s="208"/>
      <c r="AK620" s="208"/>
      <c r="AL620" s="208"/>
      <c r="AM620" s="208"/>
      <c r="AN620" s="208"/>
      <c r="AO620" s="208"/>
      <c r="AP620" s="208"/>
      <c r="AQ620" s="208"/>
      <c r="AR620" s="208"/>
      <c r="AS620" s="208"/>
      <c r="AT620" s="208"/>
      <c r="AU620" s="208"/>
      <c r="AV620" s="208"/>
      <c r="AW620" s="208"/>
      <c r="AX620" s="208"/>
      <c r="AY620" s="208"/>
      <c r="AZ620" s="208"/>
      <c r="BA620" s="208"/>
      <c r="BB620" s="208"/>
      <c r="BC620" s="208"/>
      <c r="BD620" s="208"/>
      <c r="BE620" s="208"/>
      <c r="BF620" s="208"/>
      <c r="BG620" s="208"/>
      <c r="BH620" s="208"/>
      <c r="BI620" s="208"/>
      <c r="BJ620" s="208"/>
      <c r="BK620" s="208"/>
      <c r="BL620" s="208"/>
      <c r="BM620" s="56"/>
    </row>
    <row r="621" spans="1:65">
      <c r="A621" s="29"/>
      <c r="B621" s="20" t="s">
        <v>273</v>
      </c>
      <c r="C621" s="12"/>
      <c r="D621" s="213">
        <v>0.05</v>
      </c>
      <c r="E621" s="213" t="s">
        <v>690</v>
      </c>
      <c r="F621" s="213" t="s">
        <v>690</v>
      </c>
      <c r="G621" s="213">
        <v>6.6666666666666666E-2</v>
      </c>
      <c r="H621" s="213">
        <v>0.11499999999999999</v>
      </c>
      <c r="I621" s="213" t="s">
        <v>690</v>
      </c>
      <c r="J621" s="213" t="s">
        <v>690</v>
      </c>
      <c r="K621" s="213">
        <v>5.8333333333333327E-2</v>
      </c>
      <c r="L621" s="213" t="s">
        <v>690</v>
      </c>
      <c r="M621" s="213" t="s">
        <v>690</v>
      </c>
      <c r="N621" s="213">
        <v>7.4999999999999997E-2</v>
      </c>
      <c r="O621" s="213">
        <v>5.5E-2</v>
      </c>
      <c r="P621" s="213" t="s">
        <v>690</v>
      </c>
      <c r="Q621" s="213">
        <v>0.06</v>
      </c>
      <c r="R621" s="213" t="s">
        <v>690</v>
      </c>
      <c r="S621" s="213">
        <v>0.17799999999999999</v>
      </c>
      <c r="T621" s="213" t="s">
        <v>690</v>
      </c>
      <c r="U621" s="213" t="s">
        <v>690</v>
      </c>
      <c r="V621" s="213">
        <v>5.7499999999999996E-2</v>
      </c>
      <c r="W621" s="213">
        <v>8.3333333333333329E-2</v>
      </c>
      <c r="X621" s="213">
        <v>0.125</v>
      </c>
      <c r="Y621" s="207"/>
      <c r="Z621" s="208"/>
      <c r="AA621" s="208"/>
      <c r="AB621" s="208"/>
      <c r="AC621" s="208"/>
      <c r="AD621" s="208"/>
      <c r="AE621" s="208"/>
      <c r="AF621" s="208"/>
      <c r="AG621" s="208"/>
      <c r="AH621" s="208"/>
      <c r="AI621" s="208"/>
      <c r="AJ621" s="208"/>
      <c r="AK621" s="208"/>
      <c r="AL621" s="208"/>
      <c r="AM621" s="208"/>
      <c r="AN621" s="208"/>
      <c r="AO621" s="208"/>
      <c r="AP621" s="208"/>
      <c r="AQ621" s="208"/>
      <c r="AR621" s="208"/>
      <c r="AS621" s="208"/>
      <c r="AT621" s="208"/>
      <c r="AU621" s="208"/>
      <c r="AV621" s="208"/>
      <c r="AW621" s="208"/>
      <c r="AX621" s="208"/>
      <c r="AY621" s="208"/>
      <c r="AZ621" s="208"/>
      <c r="BA621" s="208"/>
      <c r="BB621" s="208"/>
      <c r="BC621" s="208"/>
      <c r="BD621" s="208"/>
      <c r="BE621" s="208"/>
      <c r="BF621" s="208"/>
      <c r="BG621" s="208"/>
      <c r="BH621" s="208"/>
      <c r="BI621" s="208"/>
      <c r="BJ621" s="208"/>
      <c r="BK621" s="208"/>
      <c r="BL621" s="208"/>
      <c r="BM621" s="56"/>
    </row>
    <row r="622" spans="1:65">
      <c r="A622" s="29"/>
      <c r="B622" s="3" t="s">
        <v>274</v>
      </c>
      <c r="C622" s="28"/>
      <c r="D622" s="23">
        <v>0.05</v>
      </c>
      <c r="E622" s="23" t="s">
        <v>690</v>
      </c>
      <c r="F622" s="23" t="s">
        <v>690</v>
      </c>
      <c r="G622" s="23">
        <v>6.5000000000000002E-2</v>
      </c>
      <c r="H622" s="23">
        <v>0.105</v>
      </c>
      <c r="I622" s="23" t="s">
        <v>690</v>
      </c>
      <c r="J622" s="23" t="s">
        <v>690</v>
      </c>
      <c r="K622" s="23">
        <v>0.06</v>
      </c>
      <c r="L622" s="23" t="s">
        <v>690</v>
      </c>
      <c r="M622" s="23" t="s">
        <v>690</v>
      </c>
      <c r="N622" s="23">
        <v>7.5499999999999998E-2</v>
      </c>
      <c r="O622" s="23">
        <v>5.5E-2</v>
      </c>
      <c r="P622" s="23" t="s">
        <v>690</v>
      </c>
      <c r="Q622" s="23">
        <v>0.06</v>
      </c>
      <c r="R622" s="23" t="s">
        <v>690</v>
      </c>
      <c r="S622" s="23">
        <v>0.18</v>
      </c>
      <c r="T622" s="23" t="s">
        <v>690</v>
      </c>
      <c r="U622" s="23" t="s">
        <v>690</v>
      </c>
      <c r="V622" s="23">
        <v>5.5E-2</v>
      </c>
      <c r="W622" s="23">
        <v>0.08</v>
      </c>
      <c r="X622" s="23">
        <v>0.125</v>
      </c>
      <c r="Y622" s="207"/>
      <c r="Z622" s="208"/>
      <c r="AA622" s="208"/>
      <c r="AB622" s="208"/>
      <c r="AC622" s="208"/>
      <c r="AD622" s="208"/>
      <c r="AE622" s="208"/>
      <c r="AF622" s="208"/>
      <c r="AG622" s="208"/>
      <c r="AH622" s="208"/>
      <c r="AI622" s="208"/>
      <c r="AJ622" s="208"/>
      <c r="AK622" s="208"/>
      <c r="AL622" s="208"/>
      <c r="AM622" s="208"/>
      <c r="AN622" s="208"/>
      <c r="AO622" s="208"/>
      <c r="AP622" s="208"/>
      <c r="AQ622" s="208"/>
      <c r="AR622" s="208"/>
      <c r="AS622" s="208"/>
      <c r="AT622" s="208"/>
      <c r="AU622" s="208"/>
      <c r="AV622" s="208"/>
      <c r="AW622" s="208"/>
      <c r="AX622" s="208"/>
      <c r="AY622" s="208"/>
      <c r="AZ622" s="208"/>
      <c r="BA622" s="208"/>
      <c r="BB622" s="208"/>
      <c r="BC622" s="208"/>
      <c r="BD622" s="208"/>
      <c r="BE622" s="208"/>
      <c r="BF622" s="208"/>
      <c r="BG622" s="208"/>
      <c r="BH622" s="208"/>
      <c r="BI622" s="208"/>
      <c r="BJ622" s="208"/>
      <c r="BK622" s="208"/>
      <c r="BL622" s="208"/>
      <c r="BM622" s="56"/>
    </row>
    <row r="623" spans="1:65">
      <c r="A623" s="29"/>
      <c r="B623" s="3" t="s">
        <v>275</v>
      </c>
      <c r="C623" s="28"/>
      <c r="D623" s="23">
        <v>0</v>
      </c>
      <c r="E623" s="23" t="s">
        <v>690</v>
      </c>
      <c r="F623" s="23" t="s">
        <v>690</v>
      </c>
      <c r="G623" s="23">
        <v>1.8618986725025256E-2</v>
      </c>
      <c r="H623" s="23">
        <v>3.507135583350033E-2</v>
      </c>
      <c r="I623" s="23" t="s">
        <v>690</v>
      </c>
      <c r="J623" s="23" t="s">
        <v>690</v>
      </c>
      <c r="K623" s="23">
        <v>4.082482904638628E-3</v>
      </c>
      <c r="L623" s="23" t="s">
        <v>690</v>
      </c>
      <c r="M623" s="23" t="s">
        <v>690</v>
      </c>
      <c r="N623" s="23">
        <v>4.5166359162544861E-3</v>
      </c>
      <c r="O623" s="23">
        <v>5.4772255750516587E-3</v>
      </c>
      <c r="P623" s="23" t="s">
        <v>690</v>
      </c>
      <c r="Q623" s="23">
        <v>0</v>
      </c>
      <c r="R623" s="23" t="s">
        <v>690</v>
      </c>
      <c r="S623" s="23">
        <v>8.3666002653407495E-3</v>
      </c>
      <c r="T623" s="23" t="s">
        <v>690</v>
      </c>
      <c r="U623" s="23" t="s">
        <v>690</v>
      </c>
      <c r="V623" s="23">
        <v>9.5742710775634579E-3</v>
      </c>
      <c r="W623" s="23">
        <v>1.5055453054181666E-2</v>
      </c>
      <c r="X623" s="23">
        <v>7.0710678118654814E-3</v>
      </c>
      <c r="Y623" s="207"/>
      <c r="Z623" s="208"/>
      <c r="AA623" s="208"/>
      <c r="AB623" s="208"/>
      <c r="AC623" s="208"/>
      <c r="AD623" s="208"/>
      <c r="AE623" s="208"/>
      <c r="AF623" s="208"/>
      <c r="AG623" s="208"/>
      <c r="AH623" s="208"/>
      <c r="AI623" s="208"/>
      <c r="AJ623" s="208"/>
      <c r="AK623" s="208"/>
      <c r="AL623" s="208"/>
      <c r="AM623" s="208"/>
      <c r="AN623" s="208"/>
      <c r="AO623" s="208"/>
      <c r="AP623" s="208"/>
      <c r="AQ623" s="208"/>
      <c r="AR623" s="208"/>
      <c r="AS623" s="208"/>
      <c r="AT623" s="208"/>
      <c r="AU623" s="208"/>
      <c r="AV623" s="208"/>
      <c r="AW623" s="208"/>
      <c r="AX623" s="208"/>
      <c r="AY623" s="208"/>
      <c r="AZ623" s="208"/>
      <c r="BA623" s="208"/>
      <c r="BB623" s="208"/>
      <c r="BC623" s="208"/>
      <c r="BD623" s="208"/>
      <c r="BE623" s="208"/>
      <c r="BF623" s="208"/>
      <c r="BG623" s="208"/>
      <c r="BH623" s="208"/>
      <c r="BI623" s="208"/>
      <c r="BJ623" s="208"/>
      <c r="BK623" s="208"/>
      <c r="BL623" s="208"/>
      <c r="BM623" s="56"/>
    </row>
    <row r="624" spans="1:65">
      <c r="A624" s="29"/>
      <c r="B624" s="3" t="s">
        <v>87</v>
      </c>
      <c r="C624" s="28"/>
      <c r="D624" s="13">
        <v>0</v>
      </c>
      <c r="E624" s="13" t="s">
        <v>690</v>
      </c>
      <c r="F624" s="13" t="s">
        <v>690</v>
      </c>
      <c r="G624" s="13">
        <v>0.27928480087537882</v>
      </c>
      <c r="H624" s="13">
        <v>0.30496831159565507</v>
      </c>
      <c r="I624" s="13" t="s">
        <v>690</v>
      </c>
      <c r="J624" s="13" t="s">
        <v>690</v>
      </c>
      <c r="K624" s="13">
        <v>6.9985421222376484E-2</v>
      </c>
      <c r="L624" s="13" t="s">
        <v>690</v>
      </c>
      <c r="M624" s="13" t="s">
        <v>690</v>
      </c>
      <c r="N624" s="13">
        <v>6.0221812216726484E-2</v>
      </c>
      <c r="O624" s="13">
        <v>9.95859195463938E-2</v>
      </c>
      <c r="P624" s="13" t="s">
        <v>690</v>
      </c>
      <c r="Q624" s="13">
        <v>0</v>
      </c>
      <c r="R624" s="13" t="s">
        <v>690</v>
      </c>
      <c r="S624" s="13">
        <v>4.7003372277195227E-2</v>
      </c>
      <c r="T624" s="13" t="s">
        <v>690</v>
      </c>
      <c r="U624" s="13" t="s">
        <v>690</v>
      </c>
      <c r="V624" s="13">
        <v>0.16650906221849493</v>
      </c>
      <c r="W624" s="13">
        <v>0.18066543665018001</v>
      </c>
      <c r="X624" s="13">
        <v>5.6568542494923851E-2</v>
      </c>
      <c r="Y624" s="155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A625" s="29"/>
      <c r="B625" s="3" t="s">
        <v>276</v>
      </c>
      <c r="C625" s="28"/>
      <c r="D625" s="13">
        <v>-0.20079920079920066</v>
      </c>
      <c r="E625" s="13" t="s">
        <v>690</v>
      </c>
      <c r="F625" s="13" t="s">
        <v>690</v>
      </c>
      <c r="G625" s="13">
        <v>6.5601065601065711E-2</v>
      </c>
      <c r="H625" s="13">
        <v>0.83816183816183831</v>
      </c>
      <c r="I625" s="13" t="s">
        <v>690</v>
      </c>
      <c r="J625" s="13" t="s">
        <v>690</v>
      </c>
      <c r="K625" s="13">
        <v>-6.7599067599067642E-2</v>
      </c>
      <c r="L625" s="13" t="s">
        <v>690</v>
      </c>
      <c r="M625" s="13" t="s">
        <v>690</v>
      </c>
      <c r="N625" s="13">
        <v>0.19880119880119884</v>
      </c>
      <c r="O625" s="13">
        <v>-0.12087912087912078</v>
      </c>
      <c r="P625" s="13" t="s">
        <v>690</v>
      </c>
      <c r="Q625" s="13">
        <v>-4.0959040959040904E-2</v>
      </c>
      <c r="R625" s="13" t="s">
        <v>690</v>
      </c>
      <c r="S625" s="13">
        <v>1.8451548451548452</v>
      </c>
      <c r="T625" s="13" t="s">
        <v>690</v>
      </c>
      <c r="U625" s="13" t="s">
        <v>690</v>
      </c>
      <c r="V625" s="13">
        <v>-8.0919080919080844E-2</v>
      </c>
      <c r="W625" s="13">
        <v>0.33200133200133197</v>
      </c>
      <c r="X625" s="13">
        <v>0.99800199800199829</v>
      </c>
      <c r="Y625" s="155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A626" s="29"/>
      <c r="B626" s="45" t="s">
        <v>277</v>
      </c>
      <c r="C626" s="46"/>
      <c r="D626" s="44">
        <v>0.93</v>
      </c>
      <c r="E626" s="44">
        <v>0.93</v>
      </c>
      <c r="F626" s="44">
        <v>67.900000000000006</v>
      </c>
      <c r="G626" s="44">
        <v>0</v>
      </c>
      <c r="H626" s="44">
        <v>1.35</v>
      </c>
      <c r="I626" s="44">
        <v>12.09</v>
      </c>
      <c r="J626" s="44">
        <v>0.47</v>
      </c>
      <c r="K626" s="44">
        <v>0.23</v>
      </c>
      <c r="L626" s="44">
        <v>1.1599999999999999</v>
      </c>
      <c r="M626" s="44">
        <v>0.93</v>
      </c>
      <c r="N626" s="44">
        <v>0.23</v>
      </c>
      <c r="O626" s="44">
        <v>0.33</v>
      </c>
      <c r="P626" s="44">
        <v>0.47</v>
      </c>
      <c r="Q626" s="44">
        <v>0.67</v>
      </c>
      <c r="R626" s="44">
        <v>0.47</v>
      </c>
      <c r="S626" s="44">
        <v>2.39</v>
      </c>
      <c r="T626" s="44">
        <v>0.93</v>
      </c>
      <c r="U626" s="44">
        <v>12.09</v>
      </c>
      <c r="V626" s="44">
        <v>0.56000000000000005</v>
      </c>
      <c r="W626" s="44">
        <v>0.47</v>
      </c>
      <c r="X626" s="44">
        <v>0.23</v>
      </c>
      <c r="Y626" s="155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5"/>
    </row>
    <row r="627" spans="1:65">
      <c r="B627" s="3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BM627" s="55"/>
    </row>
    <row r="628" spans="1:65" ht="15">
      <c r="B628" s="8" t="s">
        <v>594</v>
      </c>
      <c r="BM628" s="27" t="s">
        <v>67</v>
      </c>
    </row>
    <row r="629" spans="1:65" ht="15">
      <c r="A629" s="24" t="s">
        <v>31</v>
      </c>
      <c r="B629" s="18" t="s">
        <v>111</v>
      </c>
      <c r="C629" s="15" t="s">
        <v>112</v>
      </c>
      <c r="D629" s="16" t="s">
        <v>231</v>
      </c>
      <c r="E629" s="17" t="s">
        <v>231</v>
      </c>
      <c r="F629" s="17" t="s">
        <v>231</v>
      </c>
      <c r="G629" s="17" t="s">
        <v>231</v>
      </c>
      <c r="H629" s="17" t="s">
        <v>231</v>
      </c>
      <c r="I629" s="17" t="s">
        <v>231</v>
      </c>
      <c r="J629" s="17" t="s">
        <v>231</v>
      </c>
      <c r="K629" s="17" t="s">
        <v>231</v>
      </c>
      <c r="L629" s="15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7">
        <v>1</v>
      </c>
    </row>
    <row r="630" spans="1:65">
      <c r="A630" s="29"/>
      <c r="B630" s="19" t="s">
        <v>232</v>
      </c>
      <c r="C630" s="9" t="s">
        <v>232</v>
      </c>
      <c r="D630" s="153" t="s">
        <v>235</v>
      </c>
      <c r="E630" s="154" t="s">
        <v>240</v>
      </c>
      <c r="F630" s="154" t="s">
        <v>241</v>
      </c>
      <c r="G630" s="154" t="s">
        <v>243</v>
      </c>
      <c r="H630" s="154" t="s">
        <v>245</v>
      </c>
      <c r="I630" s="154" t="s">
        <v>247</v>
      </c>
      <c r="J630" s="154" t="s">
        <v>249</v>
      </c>
      <c r="K630" s="154" t="s">
        <v>252</v>
      </c>
      <c r="L630" s="15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7" t="s">
        <v>3</v>
      </c>
    </row>
    <row r="631" spans="1:65">
      <c r="A631" s="29"/>
      <c r="B631" s="19"/>
      <c r="C631" s="9"/>
      <c r="D631" s="10" t="s">
        <v>280</v>
      </c>
      <c r="E631" s="11" t="s">
        <v>280</v>
      </c>
      <c r="F631" s="11" t="s">
        <v>280</v>
      </c>
      <c r="G631" s="11" t="s">
        <v>280</v>
      </c>
      <c r="H631" s="11" t="s">
        <v>280</v>
      </c>
      <c r="I631" s="11" t="s">
        <v>280</v>
      </c>
      <c r="J631" s="11" t="s">
        <v>283</v>
      </c>
      <c r="K631" s="11" t="s">
        <v>280</v>
      </c>
      <c r="L631" s="15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7">
        <v>2</v>
      </c>
    </row>
    <row r="632" spans="1:65">
      <c r="A632" s="29"/>
      <c r="B632" s="19"/>
      <c r="C632" s="9"/>
      <c r="D632" s="25" t="s">
        <v>325</v>
      </c>
      <c r="E632" s="25" t="s">
        <v>117</v>
      </c>
      <c r="F632" s="25" t="s">
        <v>269</v>
      </c>
      <c r="G632" s="25" t="s">
        <v>324</v>
      </c>
      <c r="H632" s="25" t="s">
        <v>117</v>
      </c>
      <c r="I632" s="25" t="s">
        <v>326</v>
      </c>
      <c r="J632" s="25" t="s">
        <v>324</v>
      </c>
      <c r="K632" s="25" t="s">
        <v>328</v>
      </c>
      <c r="L632" s="15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2</v>
      </c>
    </row>
    <row r="633" spans="1:65">
      <c r="A633" s="29"/>
      <c r="B633" s="18">
        <v>1</v>
      </c>
      <c r="C633" s="14">
        <v>1</v>
      </c>
      <c r="D633" s="21">
        <v>7.5</v>
      </c>
      <c r="E633" s="21">
        <v>7</v>
      </c>
      <c r="F633" s="21">
        <v>6.36</v>
      </c>
      <c r="G633" s="21">
        <v>7.8010000000000002</v>
      </c>
      <c r="H633" s="21">
        <v>8.67</v>
      </c>
      <c r="I633" s="21">
        <v>7.2</v>
      </c>
      <c r="J633" s="21">
        <v>10.3</v>
      </c>
      <c r="K633" s="21">
        <v>6.95</v>
      </c>
      <c r="L633" s="15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>
        <v>1</v>
      </c>
    </row>
    <row r="634" spans="1:65">
      <c r="A634" s="29"/>
      <c r="B634" s="19">
        <v>1</v>
      </c>
      <c r="C634" s="9">
        <v>2</v>
      </c>
      <c r="D634" s="11">
        <v>7.53</v>
      </c>
      <c r="E634" s="11">
        <v>7</v>
      </c>
      <c r="F634" s="11">
        <v>6.3500000000000005</v>
      </c>
      <c r="G634" s="11">
        <v>7.6559999999999988</v>
      </c>
      <c r="H634" s="11">
        <v>8.61</v>
      </c>
      <c r="I634" s="11">
        <v>7.24</v>
      </c>
      <c r="J634" s="11">
        <v>9.8699999999999992</v>
      </c>
      <c r="K634" s="11">
        <v>7.13</v>
      </c>
      <c r="L634" s="15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26</v>
      </c>
    </row>
    <row r="635" spans="1:65">
      <c r="A635" s="29"/>
      <c r="B635" s="19">
        <v>1</v>
      </c>
      <c r="C635" s="9">
        <v>3</v>
      </c>
      <c r="D635" s="11">
        <v>7.61</v>
      </c>
      <c r="E635" s="11">
        <v>6</v>
      </c>
      <c r="F635" s="11">
        <v>5.8000000000000007</v>
      </c>
      <c r="G635" s="11">
        <v>7.7279999999999998</v>
      </c>
      <c r="H635" s="11">
        <v>8.73</v>
      </c>
      <c r="I635" s="11">
        <v>7.33</v>
      </c>
      <c r="J635" s="11">
        <v>9.33</v>
      </c>
      <c r="K635" s="11">
        <v>6.65</v>
      </c>
      <c r="L635" s="15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16</v>
      </c>
    </row>
    <row r="636" spans="1:65">
      <c r="A636" s="29"/>
      <c r="B636" s="19">
        <v>1</v>
      </c>
      <c r="C636" s="9">
        <v>4</v>
      </c>
      <c r="D636" s="11">
        <v>7.44</v>
      </c>
      <c r="E636" s="11">
        <v>7</v>
      </c>
      <c r="F636" s="11">
        <v>5.79</v>
      </c>
      <c r="G636" s="11">
        <v>7.593</v>
      </c>
      <c r="H636" s="151">
        <v>9.11</v>
      </c>
      <c r="I636" s="11">
        <v>7.29</v>
      </c>
      <c r="J636" s="11">
        <v>9.59</v>
      </c>
      <c r="K636" s="11">
        <v>6.89</v>
      </c>
      <c r="L636" s="15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7">
        <v>7.553979166666668</v>
      </c>
    </row>
    <row r="637" spans="1:65">
      <c r="A637" s="29"/>
      <c r="B637" s="19">
        <v>1</v>
      </c>
      <c r="C637" s="9">
        <v>5</v>
      </c>
      <c r="D637" s="11">
        <v>7.62</v>
      </c>
      <c r="E637" s="11">
        <v>6</v>
      </c>
      <c r="F637" s="11">
        <v>6.3</v>
      </c>
      <c r="G637" s="11">
        <v>7.8949999999999996</v>
      </c>
      <c r="H637" s="11">
        <v>8.7200000000000006</v>
      </c>
      <c r="I637" s="11">
        <v>7.21</v>
      </c>
      <c r="J637" s="11">
        <v>9.39</v>
      </c>
      <c r="K637" s="11">
        <v>6.94</v>
      </c>
      <c r="L637" s="15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7">
        <v>107</v>
      </c>
    </row>
    <row r="638" spans="1:65">
      <c r="A638" s="29"/>
      <c r="B638" s="19">
        <v>1</v>
      </c>
      <c r="C638" s="9">
        <v>6</v>
      </c>
      <c r="D638" s="11">
        <v>7.44</v>
      </c>
      <c r="E638" s="11">
        <v>7.5</v>
      </c>
      <c r="F638" s="11">
        <v>5.9399999999999995</v>
      </c>
      <c r="G638" s="11">
        <v>7.9659999999999993</v>
      </c>
      <c r="H638" s="11">
        <v>8.68</v>
      </c>
      <c r="I638" s="11">
        <v>7.27</v>
      </c>
      <c r="J638" s="11">
        <v>8.64</v>
      </c>
      <c r="K638" s="11">
        <v>6.46</v>
      </c>
      <c r="L638" s="15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29"/>
      <c r="B639" s="20" t="s">
        <v>273</v>
      </c>
      <c r="C639" s="12"/>
      <c r="D639" s="22">
        <v>7.5233333333333334</v>
      </c>
      <c r="E639" s="22">
        <v>6.75</v>
      </c>
      <c r="F639" s="22">
        <v>6.09</v>
      </c>
      <c r="G639" s="22">
        <v>7.7731666666666674</v>
      </c>
      <c r="H639" s="22">
        <v>8.7533333333333339</v>
      </c>
      <c r="I639" s="22">
        <v>7.2566666666666677</v>
      </c>
      <c r="J639" s="22">
        <v>9.5200000000000014</v>
      </c>
      <c r="K639" s="22">
        <v>6.8366666666666669</v>
      </c>
      <c r="L639" s="15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29"/>
      <c r="B640" s="3" t="s">
        <v>274</v>
      </c>
      <c r="C640" s="28"/>
      <c r="D640" s="11">
        <v>7.5150000000000006</v>
      </c>
      <c r="E640" s="11">
        <v>7</v>
      </c>
      <c r="F640" s="11">
        <v>6.1199999999999992</v>
      </c>
      <c r="G640" s="11">
        <v>7.7645</v>
      </c>
      <c r="H640" s="11">
        <v>8.6999999999999993</v>
      </c>
      <c r="I640" s="11">
        <v>7.2549999999999999</v>
      </c>
      <c r="J640" s="11">
        <v>9.49</v>
      </c>
      <c r="K640" s="11">
        <v>6.915</v>
      </c>
      <c r="L640" s="15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29"/>
      <c r="B641" s="3" t="s">
        <v>275</v>
      </c>
      <c r="C641" s="28"/>
      <c r="D641" s="23">
        <v>7.9162280580252722E-2</v>
      </c>
      <c r="E641" s="23">
        <v>0.61237243569579447</v>
      </c>
      <c r="F641" s="23">
        <v>0.27611591768675714</v>
      </c>
      <c r="G641" s="23">
        <v>0.14214839663769219</v>
      </c>
      <c r="H641" s="23">
        <v>0.17985179083530586</v>
      </c>
      <c r="I641" s="23">
        <v>4.966554808583775E-2</v>
      </c>
      <c r="J641" s="23">
        <v>0.55914220016020966</v>
      </c>
      <c r="K641" s="23">
        <v>0.24047175856359235</v>
      </c>
      <c r="L641" s="15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87</v>
      </c>
      <c r="C642" s="28"/>
      <c r="D642" s="13">
        <v>1.0522234902116002E-2</v>
      </c>
      <c r="E642" s="13">
        <v>9.0721842325302879E-2</v>
      </c>
      <c r="F642" s="13">
        <v>4.5339231147250761E-2</v>
      </c>
      <c r="G642" s="13">
        <v>1.8287064041384957E-2</v>
      </c>
      <c r="H642" s="13">
        <v>2.0546663080956495E-2</v>
      </c>
      <c r="I642" s="13">
        <v>6.8441269755403411E-3</v>
      </c>
      <c r="J642" s="13">
        <v>5.8733424386576638E-2</v>
      </c>
      <c r="K642" s="13">
        <v>3.517383109170049E-2</v>
      </c>
      <c r="L642" s="15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3" t="s">
        <v>276</v>
      </c>
      <c r="C643" s="28"/>
      <c r="D643" s="13">
        <v>-4.0569126095243435E-3</v>
      </c>
      <c r="E643" s="13">
        <v>-0.10643121312994552</v>
      </c>
      <c r="F643" s="13">
        <v>-0.19380238340168421</v>
      </c>
      <c r="G643" s="13">
        <v>2.9016164218085949E-2</v>
      </c>
      <c r="H643" s="13">
        <v>0.15877117744235236</v>
      </c>
      <c r="I643" s="13">
        <v>-3.9358395547600455E-2</v>
      </c>
      <c r="J643" s="13">
        <v>0.26026294088932156</v>
      </c>
      <c r="K643" s="13">
        <v>-9.4958231175070629E-2</v>
      </c>
      <c r="L643" s="15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A644" s="29"/>
      <c r="B644" s="45" t="s">
        <v>277</v>
      </c>
      <c r="C644" s="46"/>
      <c r="D644" s="44">
        <v>0.15</v>
      </c>
      <c r="E644" s="44">
        <v>0.72</v>
      </c>
      <c r="F644" s="44">
        <v>1.47</v>
      </c>
      <c r="G644" s="44">
        <v>0.43</v>
      </c>
      <c r="H644" s="44">
        <v>1.54</v>
      </c>
      <c r="I644" s="44">
        <v>0.15</v>
      </c>
      <c r="J644" s="44">
        <v>2.41</v>
      </c>
      <c r="K644" s="44">
        <v>0.63</v>
      </c>
      <c r="L644" s="15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B645" s="30"/>
      <c r="C645" s="20"/>
      <c r="D645" s="20"/>
      <c r="E645" s="20"/>
      <c r="F645" s="20"/>
      <c r="G645" s="20"/>
      <c r="H645" s="20"/>
      <c r="I645" s="20"/>
      <c r="J645" s="20"/>
      <c r="K645" s="20"/>
      <c r="BM645" s="55"/>
    </row>
    <row r="646" spans="1:65" ht="15">
      <c r="B646" s="8" t="s">
        <v>595</v>
      </c>
      <c r="BM646" s="27" t="s">
        <v>67</v>
      </c>
    </row>
    <row r="647" spans="1:65" ht="15">
      <c r="A647" s="24" t="s">
        <v>34</v>
      </c>
      <c r="B647" s="18" t="s">
        <v>111</v>
      </c>
      <c r="C647" s="15" t="s">
        <v>112</v>
      </c>
      <c r="D647" s="16" t="s">
        <v>231</v>
      </c>
      <c r="E647" s="17" t="s">
        <v>231</v>
      </c>
      <c r="F647" s="17" t="s">
        <v>231</v>
      </c>
      <c r="G647" s="17" t="s">
        <v>231</v>
      </c>
      <c r="H647" s="17" t="s">
        <v>231</v>
      </c>
      <c r="I647" s="17" t="s">
        <v>231</v>
      </c>
      <c r="J647" s="17" t="s">
        <v>231</v>
      </c>
      <c r="K647" s="17" t="s">
        <v>231</v>
      </c>
      <c r="L647" s="17" t="s">
        <v>231</v>
      </c>
      <c r="M647" s="17" t="s">
        <v>231</v>
      </c>
      <c r="N647" s="17" t="s">
        <v>231</v>
      </c>
      <c r="O647" s="17" t="s">
        <v>231</v>
      </c>
      <c r="P647" s="17" t="s">
        <v>231</v>
      </c>
      <c r="Q647" s="17" t="s">
        <v>231</v>
      </c>
      <c r="R647" s="17" t="s">
        <v>231</v>
      </c>
      <c r="S647" s="17" t="s">
        <v>231</v>
      </c>
      <c r="T647" s="17" t="s">
        <v>231</v>
      </c>
      <c r="U647" s="17" t="s">
        <v>231</v>
      </c>
      <c r="V647" s="17" t="s">
        <v>231</v>
      </c>
      <c r="W647" s="17" t="s">
        <v>231</v>
      </c>
      <c r="X647" s="17" t="s">
        <v>231</v>
      </c>
      <c r="Y647" s="17" t="s">
        <v>231</v>
      </c>
      <c r="Z647" s="17" t="s">
        <v>231</v>
      </c>
      <c r="AA647" s="17" t="s">
        <v>231</v>
      </c>
      <c r="AB647" s="155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>
        <v>1</v>
      </c>
    </row>
    <row r="648" spans="1:65">
      <c r="A648" s="29"/>
      <c r="B648" s="19" t="s">
        <v>232</v>
      </c>
      <c r="C648" s="9" t="s">
        <v>232</v>
      </c>
      <c r="D648" s="153" t="s">
        <v>234</v>
      </c>
      <c r="E648" s="154" t="s">
        <v>235</v>
      </c>
      <c r="F648" s="154" t="s">
        <v>236</v>
      </c>
      <c r="G648" s="154" t="s">
        <v>237</v>
      </c>
      <c r="H648" s="154" t="s">
        <v>239</v>
      </c>
      <c r="I648" s="154" t="s">
        <v>240</v>
      </c>
      <c r="J648" s="154" t="s">
        <v>241</v>
      </c>
      <c r="K648" s="154" t="s">
        <v>242</v>
      </c>
      <c r="L648" s="154" t="s">
        <v>243</v>
      </c>
      <c r="M648" s="154" t="s">
        <v>245</v>
      </c>
      <c r="N648" s="154" t="s">
        <v>246</v>
      </c>
      <c r="O648" s="154" t="s">
        <v>247</v>
      </c>
      <c r="P648" s="154" t="s">
        <v>248</v>
      </c>
      <c r="Q648" s="154" t="s">
        <v>249</v>
      </c>
      <c r="R648" s="154" t="s">
        <v>251</v>
      </c>
      <c r="S648" s="154" t="s">
        <v>252</v>
      </c>
      <c r="T648" s="154" t="s">
        <v>253</v>
      </c>
      <c r="U648" s="154" t="s">
        <v>254</v>
      </c>
      <c r="V648" s="154" t="s">
        <v>256</v>
      </c>
      <c r="W648" s="154" t="s">
        <v>260</v>
      </c>
      <c r="X648" s="154" t="s">
        <v>261</v>
      </c>
      <c r="Y648" s="154" t="s">
        <v>262</v>
      </c>
      <c r="Z648" s="154" t="s">
        <v>263</v>
      </c>
      <c r="AA648" s="154" t="s">
        <v>264</v>
      </c>
      <c r="AB648" s="155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 t="s">
        <v>3</v>
      </c>
    </row>
    <row r="649" spans="1:65">
      <c r="A649" s="29"/>
      <c r="B649" s="19"/>
      <c r="C649" s="9"/>
      <c r="D649" s="10" t="s">
        <v>280</v>
      </c>
      <c r="E649" s="11" t="s">
        <v>282</v>
      </c>
      <c r="F649" s="11" t="s">
        <v>282</v>
      </c>
      <c r="G649" s="11" t="s">
        <v>282</v>
      </c>
      <c r="H649" s="11" t="s">
        <v>283</v>
      </c>
      <c r="I649" s="11" t="s">
        <v>280</v>
      </c>
      <c r="J649" s="11" t="s">
        <v>282</v>
      </c>
      <c r="K649" s="11" t="s">
        <v>283</v>
      </c>
      <c r="L649" s="11" t="s">
        <v>280</v>
      </c>
      <c r="M649" s="11" t="s">
        <v>280</v>
      </c>
      <c r="N649" s="11" t="s">
        <v>283</v>
      </c>
      <c r="O649" s="11" t="s">
        <v>280</v>
      </c>
      <c r="P649" s="11" t="s">
        <v>280</v>
      </c>
      <c r="Q649" s="11" t="s">
        <v>283</v>
      </c>
      <c r="R649" s="11" t="s">
        <v>282</v>
      </c>
      <c r="S649" s="11" t="s">
        <v>280</v>
      </c>
      <c r="T649" s="11" t="s">
        <v>280</v>
      </c>
      <c r="U649" s="11" t="s">
        <v>283</v>
      </c>
      <c r="V649" s="11" t="s">
        <v>280</v>
      </c>
      <c r="W649" s="11" t="s">
        <v>280</v>
      </c>
      <c r="X649" s="11" t="s">
        <v>283</v>
      </c>
      <c r="Y649" s="11" t="s">
        <v>280</v>
      </c>
      <c r="Z649" s="11" t="s">
        <v>283</v>
      </c>
      <c r="AA649" s="11" t="s">
        <v>280</v>
      </c>
      <c r="AB649" s="155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0</v>
      </c>
    </row>
    <row r="650" spans="1:65">
      <c r="A650" s="29"/>
      <c r="B650" s="19"/>
      <c r="C650" s="9"/>
      <c r="D650" s="25" t="s">
        <v>324</v>
      </c>
      <c r="E650" s="25" t="s">
        <v>325</v>
      </c>
      <c r="F650" s="25" t="s">
        <v>324</v>
      </c>
      <c r="G650" s="25" t="s">
        <v>326</v>
      </c>
      <c r="H650" s="25" t="s">
        <v>326</v>
      </c>
      <c r="I650" s="25" t="s">
        <v>117</v>
      </c>
      <c r="J650" s="25" t="s">
        <v>269</v>
      </c>
      <c r="K650" s="25" t="s">
        <v>326</v>
      </c>
      <c r="L650" s="25" t="s">
        <v>324</v>
      </c>
      <c r="M650" s="25" t="s">
        <v>117</v>
      </c>
      <c r="N650" s="25" t="s">
        <v>327</v>
      </c>
      <c r="O650" s="25" t="s">
        <v>326</v>
      </c>
      <c r="P650" s="25" t="s">
        <v>327</v>
      </c>
      <c r="Q650" s="25" t="s">
        <v>324</v>
      </c>
      <c r="R650" s="25" t="s">
        <v>326</v>
      </c>
      <c r="S650" s="25" t="s">
        <v>328</v>
      </c>
      <c r="T650" s="25" t="s">
        <v>324</v>
      </c>
      <c r="U650" s="25" t="s">
        <v>327</v>
      </c>
      <c r="V650" s="25" t="s">
        <v>116</v>
      </c>
      <c r="W650" s="25" t="s">
        <v>324</v>
      </c>
      <c r="X650" s="25" t="s">
        <v>329</v>
      </c>
      <c r="Y650" s="25" t="s">
        <v>324</v>
      </c>
      <c r="Z650" s="25" t="s">
        <v>324</v>
      </c>
      <c r="AA650" s="25" t="s">
        <v>324</v>
      </c>
      <c r="AB650" s="155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1</v>
      </c>
    </row>
    <row r="651" spans="1:65">
      <c r="A651" s="29"/>
      <c r="B651" s="18">
        <v>1</v>
      </c>
      <c r="C651" s="14">
        <v>1</v>
      </c>
      <c r="D651" s="214">
        <v>59.5</v>
      </c>
      <c r="E651" s="214">
        <v>63</v>
      </c>
      <c r="F651" s="214">
        <v>61</v>
      </c>
      <c r="G651" s="214">
        <v>56</v>
      </c>
      <c r="H651" s="214">
        <v>56.8</v>
      </c>
      <c r="I651" s="214">
        <v>57</v>
      </c>
      <c r="J651" s="214">
        <v>68</v>
      </c>
      <c r="K651" s="215">
        <v>70.900000000000006</v>
      </c>
      <c r="L651" s="214">
        <v>56.5</v>
      </c>
      <c r="M651" s="214">
        <v>54.4</v>
      </c>
      <c r="N651" s="214">
        <v>56</v>
      </c>
      <c r="O651" s="214">
        <v>59.99</v>
      </c>
      <c r="P651" s="214">
        <v>57.6</v>
      </c>
      <c r="Q651" s="223">
        <v>69.3</v>
      </c>
      <c r="R651" s="214">
        <v>57</v>
      </c>
      <c r="S651" s="214">
        <v>63</v>
      </c>
      <c r="T651" s="214">
        <v>61.500000000000007</v>
      </c>
      <c r="U651" s="214">
        <v>57</v>
      </c>
      <c r="V651" s="214">
        <v>63.6</v>
      </c>
      <c r="W651" s="214">
        <v>58.6</v>
      </c>
      <c r="X651" s="214">
        <v>60</v>
      </c>
      <c r="Y651" s="214">
        <v>58.9</v>
      </c>
      <c r="Z651" s="214">
        <v>59.7</v>
      </c>
      <c r="AA651" s="214">
        <v>57.3</v>
      </c>
      <c r="AB651" s="216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217"/>
      <c r="BG651" s="217"/>
      <c r="BH651" s="217"/>
      <c r="BI651" s="217"/>
      <c r="BJ651" s="217"/>
      <c r="BK651" s="217"/>
      <c r="BL651" s="217"/>
      <c r="BM651" s="218">
        <v>1</v>
      </c>
    </row>
    <row r="652" spans="1:65">
      <c r="A652" s="29"/>
      <c r="B652" s="19">
        <v>1</v>
      </c>
      <c r="C652" s="9">
        <v>2</v>
      </c>
      <c r="D652" s="219">
        <v>58.9</v>
      </c>
      <c r="E652" s="219">
        <v>62</v>
      </c>
      <c r="F652" s="219">
        <v>61</v>
      </c>
      <c r="G652" s="219">
        <v>56</v>
      </c>
      <c r="H652" s="219">
        <v>56.2</v>
      </c>
      <c r="I652" s="219">
        <v>57</v>
      </c>
      <c r="J652" s="219">
        <v>68</v>
      </c>
      <c r="K652" s="220">
        <v>71</v>
      </c>
      <c r="L652" s="219">
        <v>56.7</v>
      </c>
      <c r="M652" s="219">
        <v>54.2</v>
      </c>
      <c r="N652" s="219">
        <v>55</v>
      </c>
      <c r="O652" s="219">
        <v>59.76</v>
      </c>
      <c r="P652" s="219">
        <v>57.4</v>
      </c>
      <c r="Q652" s="219">
        <v>65.3</v>
      </c>
      <c r="R652" s="219">
        <v>58</v>
      </c>
      <c r="S652" s="219">
        <v>63</v>
      </c>
      <c r="T652" s="219">
        <v>63.1</v>
      </c>
      <c r="U652" s="219">
        <v>58</v>
      </c>
      <c r="V652" s="219">
        <v>61.4</v>
      </c>
      <c r="W652" s="219">
        <v>60.3</v>
      </c>
      <c r="X652" s="219">
        <v>61</v>
      </c>
      <c r="Y652" s="219">
        <v>58.5</v>
      </c>
      <c r="Z652" s="219">
        <v>59.2</v>
      </c>
      <c r="AA652" s="219">
        <v>58.1</v>
      </c>
      <c r="AB652" s="216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7"/>
      <c r="BF652" s="217"/>
      <c r="BG652" s="217"/>
      <c r="BH652" s="217"/>
      <c r="BI652" s="217"/>
      <c r="BJ652" s="217"/>
      <c r="BK652" s="217"/>
      <c r="BL652" s="217"/>
      <c r="BM652" s="218">
        <v>27</v>
      </c>
    </row>
    <row r="653" spans="1:65">
      <c r="A653" s="29"/>
      <c r="B653" s="19">
        <v>1</v>
      </c>
      <c r="C653" s="9">
        <v>3</v>
      </c>
      <c r="D653" s="219">
        <v>60.3</v>
      </c>
      <c r="E653" s="219">
        <v>63</v>
      </c>
      <c r="F653" s="219">
        <v>59</v>
      </c>
      <c r="G653" s="219">
        <v>58</v>
      </c>
      <c r="H653" s="219">
        <v>57.9</v>
      </c>
      <c r="I653" s="219">
        <v>58</v>
      </c>
      <c r="J653" s="219">
        <v>61</v>
      </c>
      <c r="K653" s="235">
        <v>68.7</v>
      </c>
      <c r="L653" s="219">
        <v>56.9</v>
      </c>
      <c r="M653" s="219">
        <v>55.4</v>
      </c>
      <c r="N653" s="219">
        <v>56</v>
      </c>
      <c r="O653" s="219">
        <v>60.65</v>
      </c>
      <c r="P653" s="219">
        <v>59.1</v>
      </c>
      <c r="Q653" s="219">
        <v>62.100000000000009</v>
      </c>
      <c r="R653" s="219">
        <v>59</v>
      </c>
      <c r="S653" s="219">
        <v>58</v>
      </c>
      <c r="T653" s="219">
        <v>58.6</v>
      </c>
      <c r="U653" s="219">
        <v>57</v>
      </c>
      <c r="V653" s="219">
        <v>60.6</v>
      </c>
      <c r="W653" s="219">
        <v>57.8</v>
      </c>
      <c r="X653" s="219">
        <v>60</v>
      </c>
      <c r="Y653" s="219">
        <v>56.4</v>
      </c>
      <c r="Z653" s="219">
        <v>59.1</v>
      </c>
      <c r="AA653" s="219">
        <v>56.4</v>
      </c>
      <c r="AB653" s="216"/>
      <c r="AC653" s="217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7"/>
      <c r="AT653" s="217"/>
      <c r="AU653" s="217"/>
      <c r="AV653" s="217"/>
      <c r="AW653" s="217"/>
      <c r="AX653" s="217"/>
      <c r="AY653" s="217"/>
      <c r="AZ653" s="217"/>
      <c r="BA653" s="217"/>
      <c r="BB653" s="217"/>
      <c r="BC653" s="217"/>
      <c r="BD653" s="217"/>
      <c r="BE653" s="217"/>
      <c r="BF653" s="217"/>
      <c r="BG653" s="217"/>
      <c r="BH653" s="217"/>
      <c r="BI653" s="217"/>
      <c r="BJ653" s="217"/>
      <c r="BK653" s="217"/>
      <c r="BL653" s="217"/>
      <c r="BM653" s="218">
        <v>16</v>
      </c>
    </row>
    <row r="654" spans="1:65">
      <c r="A654" s="29"/>
      <c r="B654" s="19">
        <v>1</v>
      </c>
      <c r="C654" s="9">
        <v>4</v>
      </c>
      <c r="D654" s="219">
        <v>58.5</v>
      </c>
      <c r="E654" s="219">
        <v>60</v>
      </c>
      <c r="F654" s="219">
        <v>62</v>
      </c>
      <c r="G654" s="219">
        <v>57</v>
      </c>
      <c r="H654" s="219">
        <v>56</v>
      </c>
      <c r="I654" s="219">
        <v>58</v>
      </c>
      <c r="J654" s="219">
        <v>66</v>
      </c>
      <c r="K654" s="220">
        <v>71.099999999999994</v>
      </c>
      <c r="L654" s="219">
        <v>56.4</v>
      </c>
      <c r="M654" s="219">
        <v>54.6</v>
      </c>
      <c r="N654" s="219">
        <v>55</v>
      </c>
      <c r="O654" s="219">
        <v>59.85</v>
      </c>
      <c r="P654" s="219">
        <v>58.9</v>
      </c>
      <c r="Q654" s="219">
        <v>63.2</v>
      </c>
      <c r="R654" s="219">
        <v>59</v>
      </c>
      <c r="S654" s="219">
        <v>60</v>
      </c>
      <c r="T654" s="219">
        <v>63</v>
      </c>
      <c r="U654" s="219">
        <v>57</v>
      </c>
      <c r="V654" s="219">
        <v>61.4</v>
      </c>
      <c r="W654" s="219">
        <v>59.4</v>
      </c>
      <c r="X654" s="219">
        <v>60</v>
      </c>
      <c r="Y654" s="219">
        <v>56.5</v>
      </c>
      <c r="Z654" s="219">
        <v>59.7</v>
      </c>
      <c r="AA654" s="219">
        <v>56.4</v>
      </c>
      <c r="AB654" s="216"/>
      <c r="AC654" s="217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7"/>
      <c r="AT654" s="217"/>
      <c r="AU654" s="217"/>
      <c r="AV654" s="217"/>
      <c r="AW654" s="217"/>
      <c r="AX654" s="217"/>
      <c r="AY654" s="217"/>
      <c r="AZ654" s="217"/>
      <c r="BA654" s="217"/>
      <c r="BB654" s="217"/>
      <c r="BC654" s="217"/>
      <c r="BD654" s="217"/>
      <c r="BE654" s="217"/>
      <c r="BF654" s="217"/>
      <c r="BG654" s="217"/>
      <c r="BH654" s="217"/>
      <c r="BI654" s="217"/>
      <c r="BJ654" s="217"/>
      <c r="BK654" s="217"/>
      <c r="BL654" s="217"/>
      <c r="BM654" s="218">
        <v>59.050652173913043</v>
      </c>
    </row>
    <row r="655" spans="1:65">
      <c r="A655" s="29"/>
      <c r="B655" s="19">
        <v>1</v>
      </c>
      <c r="C655" s="9">
        <v>5</v>
      </c>
      <c r="D655" s="219">
        <v>58.3</v>
      </c>
      <c r="E655" s="219">
        <v>62</v>
      </c>
      <c r="F655" s="219">
        <v>60</v>
      </c>
      <c r="G655" s="219">
        <v>57</v>
      </c>
      <c r="H655" s="219">
        <v>57.3</v>
      </c>
      <c r="I655" s="219">
        <v>57</v>
      </c>
      <c r="J655" s="219">
        <v>67</v>
      </c>
      <c r="K655" s="220">
        <v>71.099999999999994</v>
      </c>
      <c r="L655" s="219">
        <v>56.6</v>
      </c>
      <c r="M655" s="219">
        <v>55.3</v>
      </c>
      <c r="N655" s="219">
        <v>55</v>
      </c>
      <c r="O655" s="219">
        <v>59.77</v>
      </c>
      <c r="P655" s="219">
        <v>58.1</v>
      </c>
      <c r="Q655" s="219">
        <v>65.599999999999994</v>
      </c>
      <c r="R655" s="219">
        <v>58</v>
      </c>
      <c r="S655" s="219">
        <v>63</v>
      </c>
      <c r="T655" s="219">
        <v>61.8</v>
      </c>
      <c r="U655" s="219">
        <v>56</v>
      </c>
      <c r="V655" s="219">
        <v>61.500000000000007</v>
      </c>
      <c r="W655" s="219">
        <v>59.1</v>
      </c>
      <c r="X655" s="219">
        <v>61</v>
      </c>
      <c r="Y655" s="219">
        <v>56.6</v>
      </c>
      <c r="Z655" s="219">
        <v>58.7</v>
      </c>
      <c r="AA655" s="219">
        <v>55.4</v>
      </c>
      <c r="AB655" s="216"/>
      <c r="AC655" s="217"/>
      <c r="AD655" s="217"/>
      <c r="AE655" s="217"/>
      <c r="AF655" s="217"/>
      <c r="AG655" s="217"/>
      <c r="AH655" s="217"/>
      <c r="AI655" s="217"/>
      <c r="AJ655" s="217"/>
      <c r="AK655" s="217"/>
      <c r="AL655" s="217"/>
      <c r="AM655" s="217"/>
      <c r="AN655" s="217"/>
      <c r="AO655" s="217"/>
      <c r="AP655" s="217"/>
      <c r="AQ655" s="217"/>
      <c r="AR655" s="217"/>
      <c r="AS655" s="217"/>
      <c r="AT655" s="217"/>
      <c r="AU655" s="217"/>
      <c r="AV655" s="217"/>
      <c r="AW655" s="217"/>
      <c r="AX655" s="217"/>
      <c r="AY655" s="217"/>
      <c r="AZ655" s="217"/>
      <c r="BA655" s="217"/>
      <c r="BB655" s="217"/>
      <c r="BC655" s="217"/>
      <c r="BD655" s="217"/>
      <c r="BE655" s="217"/>
      <c r="BF655" s="217"/>
      <c r="BG655" s="217"/>
      <c r="BH655" s="217"/>
      <c r="BI655" s="217"/>
      <c r="BJ655" s="217"/>
      <c r="BK655" s="217"/>
      <c r="BL655" s="217"/>
      <c r="BM655" s="218">
        <v>108</v>
      </c>
    </row>
    <row r="656" spans="1:65">
      <c r="A656" s="29"/>
      <c r="B656" s="19">
        <v>1</v>
      </c>
      <c r="C656" s="9">
        <v>6</v>
      </c>
      <c r="D656" s="219">
        <v>59.8</v>
      </c>
      <c r="E656" s="219">
        <v>62</v>
      </c>
      <c r="F656" s="219">
        <v>59</v>
      </c>
      <c r="G656" s="219">
        <v>57</v>
      </c>
      <c r="H656" s="219">
        <v>55.5</v>
      </c>
      <c r="I656" s="219">
        <v>59</v>
      </c>
      <c r="J656" s="219">
        <v>63</v>
      </c>
      <c r="K656" s="220">
        <v>71.599999999999994</v>
      </c>
      <c r="L656" s="219">
        <v>56.7</v>
      </c>
      <c r="M656" s="219">
        <v>55.4</v>
      </c>
      <c r="N656" s="219">
        <v>56</v>
      </c>
      <c r="O656" s="219">
        <v>59.87</v>
      </c>
      <c r="P656" s="219">
        <v>58.2</v>
      </c>
      <c r="Q656" s="219">
        <v>57.3</v>
      </c>
      <c r="R656" s="219">
        <v>60</v>
      </c>
      <c r="S656" s="219">
        <v>54</v>
      </c>
      <c r="T656" s="219">
        <v>60.5</v>
      </c>
      <c r="U656" s="219">
        <v>57</v>
      </c>
      <c r="V656" s="219">
        <v>64.400000000000006</v>
      </c>
      <c r="W656" s="219">
        <v>59.9</v>
      </c>
      <c r="X656" s="219">
        <v>60</v>
      </c>
      <c r="Y656" s="219">
        <v>53.8</v>
      </c>
      <c r="Z656" s="219">
        <v>60.6</v>
      </c>
      <c r="AA656" s="219">
        <v>58.7</v>
      </c>
      <c r="AB656" s="216"/>
      <c r="AC656" s="217"/>
      <c r="AD656" s="217"/>
      <c r="AE656" s="217"/>
      <c r="AF656" s="217"/>
      <c r="AG656" s="217"/>
      <c r="AH656" s="217"/>
      <c r="AI656" s="217"/>
      <c r="AJ656" s="217"/>
      <c r="AK656" s="217"/>
      <c r="AL656" s="217"/>
      <c r="AM656" s="217"/>
      <c r="AN656" s="217"/>
      <c r="AO656" s="217"/>
      <c r="AP656" s="217"/>
      <c r="AQ656" s="217"/>
      <c r="AR656" s="217"/>
      <c r="AS656" s="217"/>
      <c r="AT656" s="217"/>
      <c r="AU656" s="217"/>
      <c r="AV656" s="217"/>
      <c r="AW656" s="217"/>
      <c r="AX656" s="217"/>
      <c r="AY656" s="217"/>
      <c r="AZ656" s="217"/>
      <c r="BA656" s="217"/>
      <c r="BB656" s="217"/>
      <c r="BC656" s="217"/>
      <c r="BD656" s="217"/>
      <c r="BE656" s="217"/>
      <c r="BF656" s="217"/>
      <c r="BG656" s="217"/>
      <c r="BH656" s="217"/>
      <c r="BI656" s="217"/>
      <c r="BJ656" s="217"/>
      <c r="BK656" s="217"/>
      <c r="BL656" s="217"/>
      <c r="BM656" s="221"/>
    </row>
    <row r="657" spans="1:65">
      <c r="A657" s="29"/>
      <c r="B657" s="20" t="s">
        <v>273</v>
      </c>
      <c r="C657" s="12"/>
      <c r="D657" s="222">
        <v>59.216666666666669</v>
      </c>
      <c r="E657" s="222">
        <v>62</v>
      </c>
      <c r="F657" s="222">
        <v>60.333333333333336</v>
      </c>
      <c r="G657" s="222">
        <v>56.833333333333336</v>
      </c>
      <c r="H657" s="222">
        <v>56.616666666666667</v>
      </c>
      <c r="I657" s="222">
        <v>57.666666666666664</v>
      </c>
      <c r="J657" s="222">
        <v>65.5</v>
      </c>
      <c r="K657" s="222">
        <v>70.733333333333348</v>
      </c>
      <c r="L657" s="222">
        <v>56.633333333333333</v>
      </c>
      <c r="M657" s="222">
        <v>54.883333333333326</v>
      </c>
      <c r="N657" s="222">
        <v>55.5</v>
      </c>
      <c r="O657" s="222">
        <v>59.981666666666662</v>
      </c>
      <c r="P657" s="222">
        <v>58.216666666666669</v>
      </c>
      <c r="Q657" s="222">
        <v>63.800000000000004</v>
      </c>
      <c r="R657" s="222">
        <v>58.5</v>
      </c>
      <c r="S657" s="222">
        <v>60.166666666666664</v>
      </c>
      <c r="T657" s="222">
        <v>61.416666666666664</v>
      </c>
      <c r="U657" s="222">
        <v>57</v>
      </c>
      <c r="V657" s="222">
        <v>62.15</v>
      </c>
      <c r="W657" s="222">
        <v>59.18333333333333</v>
      </c>
      <c r="X657" s="222">
        <v>60.333333333333336</v>
      </c>
      <c r="Y657" s="222">
        <v>56.783333333333339</v>
      </c>
      <c r="Z657" s="222">
        <v>59.5</v>
      </c>
      <c r="AA657" s="222">
        <v>57.050000000000004</v>
      </c>
      <c r="AB657" s="216"/>
      <c r="AC657" s="217"/>
      <c r="AD657" s="217"/>
      <c r="AE657" s="217"/>
      <c r="AF657" s="217"/>
      <c r="AG657" s="217"/>
      <c r="AH657" s="217"/>
      <c r="AI657" s="217"/>
      <c r="AJ657" s="217"/>
      <c r="AK657" s="217"/>
      <c r="AL657" s="217"/>
      <c r="AM657" s="217"/>
      <c r="AN657" s="217"/>
      <c r="AO657" s="217"/>
      <c r="AP657" s="217"/>
      <c r="AQ657" s="217"/>
      <c r="AR657" s="217"/>
      <c r="AS657" s="217"/>
      <c r="AT657" s="217"/>
      <c r="AU657" s="217"/>
      <c r="AV657" s="217"/>
      <c r="AW657" s="217"/>
      <c r="AX657" s="217"/>
      <c r="AY657" s="217"/>
      <c r="AZ657" s="217"/>
      <c r="BA657" s="217"/>
      <c r="BB657" s="217"/>
      <c r="BC657" s="217"/>
      <c r="BD657" s="217"/>
      <c r="BE657" s="217"/>
      <c r="BF657" s="217"/>
      <c r="BG657" s="217"/>
      <c r="BH657" s="217"/>
      <c r="BI657" s="217"/>
      <c r="BJ657" s="217"/>
      <c r="BK657" s="217"/>
      <c r="BL657" s="217"/>
      <c r="BM657" s="221"/>
    </row>
    <row r="658" spans="1:65">
      <c r="A658" s="29"/>
      <c r="B658" s="3" t="s">
        <v>274</v>
      </c>
      <c r="C658" s="28"/>
      <c r="D658" s="219">
        <v>59.2</v>
      </c>
      <c r="E658" s="219">
        <v>62</v>
      </c>
      <c r="F658" s="219">
        <v>60.5</v>
      </c>
      <c r="G658" s="219">
        <v>57</v>
      </c>
      <c r="H658" s="219">
        <v>56.5</v>
      </c>
      <c r="I658" s="219">
        <v>57.5</v>
      </c>
      <c r="J658" s="219">
        <v>66.5</v>
      </c>
      <c r="K658" s="219">
        <v>71.05</v>
      </c>
      <c r="L658" s="219">
        <v>56.650000000000006</v>
      </c>
      <c r="M658" s="219">
        <v>54.95</v>
      </c>
      <c r="N658" s="219">
        <v>55.5</v>
      </c>
      <c r="O658" s="219">
        <v>59.86</v>
      </c>
      <c r="P658" s="219">
        <v>58.150000000000006</v>
      </c>
      <c r="Q658" s="219">
        <v>64.25</v>
      </c>
      <c r="R658" s="219">
        <v>58.5</v>
      </c>
      <c r="S658" s="219">
        <v>61.5</v>
      </c>
      <c r="T658" s="219">
        <v>61.650000000000006</v>
      </c>
      <c r="U658" s="219">
        <v>57</v>
      </c>
      <c r="V658" s="219">
        <v>61.45</v>
      </c>
      <c r="W658" s="219">
        <v>59.25</v>
      </c>
      <c r="X658" s="219">
        <v>60</v>
      </c>
      <c r="Y658" s="219">
        <v>56.55</v>
      </c>
      <c r="Z658" s="219">
        <v>59.45</v>
      </c>
      <c r="AA658" s="219">
        <v>56.849999999999994</v>
      </c>
      <c r="AB658" s="216"/>
      <c r="AC658" s="217"/>
      <c r="AD658" s="217"/>
      <c r="AE658" s="217"/>
      <c r="AF658" s="217"/>
      <c r="AG658" s="217"/>
      <c r="AH658" s="217"/>
      <c r="AI658" s="217"/>
      <c r="AJ658" s="217"/>
      <c r="AK658" s="217"/>
      <c r="AL658" s="217"/>
      <c r="AM658" s="217"/>
      <c r="AN658" s="217"/>
      <c r="AO658" s="217"/>
      <c r="AP658" s="217"/>
      <c r="AQ658" s="217"/>
      <c r="AR658" s="217"/>
      <c r="AS658" s="217"/>
      <c r="AT658" s="217"/>
      <c r="AU658" s="217"/>
      <c r="AV658" s="217"/>
      <c r="AW658" s="217"/>
      <c r="AX658" s="217"/>
      <c r="AY658" s="217"/>
      <c r="AZ658" s="217"/>
      <c r="BA658" s="217"/>
      <c r="BB658" s="217"/>
      <c r="BC658" s="217"/>
      <c r="BD658" s="217"/>
      <c r="BE658" s="217"/>
      <c r="BF658" s="217"/>
      <c r="BG658" s="217"/>
      <c r="BH658" s="217"/>
      <c r="BI658" s="217"/>
      <c r="BJ658" s="217"/>
      <c r="BK658" s="217"/>
      <c r="BL658" s="217"/>
      <c r="BM658" s="221"/>
    </row>
    <row r="659" spans="1:65">
      <c r="A659" s="29"/>
      <c r="B659" s="3" t="s">
        <v>275</v>
      </c>
      <c r="C659" s="28"/>
      <c r="D659" s="230">
        <v>0.78081154363051397</v>
      </c>
      <c r="E659" s="230">
        <v>1.0954451150103321</v>
      </c>
      <c r="F659" s="230">
        <v>1.2110601416389966</v>
      </c>
      <c r="G659" s="230">
        <v>0.752772652709081</v>
      </c>
      <c r="H659" s="230">
        <v>0.88863190729720287</v>
      </c>
      <c r="I659" s="230">
        <v>0.81649658092772603</v>
      </c>
      <c r="J659" s="230">
        <v>2.8809720581775866</v>
      </c>
      <c r="K659" s="230">
        <v>1.0250203250017342</v>
      </c>
      <c r="L659" s="230">
        <v>0.17511900715418294</v>
      </c>
      <c r="M659" s="230">
        <v>0.54558836742242323</v>
      </c>
      <c r="N659" s="230">
        <v>0.54772255750516607</v>
      </c>
      <c r="O659" s="230">
        <v>0.33778198096799988</v>
      </c>
      <c r="P659" s="230">
        <v>0.67946057035465035</v>
      </c>
      <c r="Q659" s="230">
        <v>4.0308807970467191</v>
      </c>
      <c r="R659" s="230">
        <v>1.0488088481701516</v>
      </c>
      <c r="S659" s="230">
        <v>3.6560452221856705</v>
      </c>
      <c r="T659" s="230">
        <v>1.689279925490937</v>
      </c>
      <c r="U659" s="230">
        <v>0.63245553203367588</v>
      </c>
      <c r="V659" s="230">
        <v>1.4909728367747026</v>
      </c>
      <c r="W659" s="230">
        <v>0.90203473695122516</v>
      </c>
      <c r="X659" s="230">
        <v>0.51639777949432231</v>
      </c>
      <c r="Y659" s="230">
        <v>1.8214463117716835</v>
      </c>
      <c r="Z659" s="230">
        <v>0.66030296076876682</v>
      </c>
      <c r="AA659" s="230">
        <v>1.2210651088291746</v>
      </c>
      <c r="AB659" s="227"/>
      <c r="AC659" s="228"/>
      <c r="AD659" s="228"/>
      <c r="AE659" s="228"/>
      <c r="AF659" s="228"/>
      <c r="AG659" s="228"/>
      <c r="AH659" s="228"/>
      <c r="AI659" s="228"/>
      <c r="AJ659" s="228"/>
      <c r="AK659" s="228"/>
      <c r="AL659" s="228"/>
      <c r="AM659" s="228"/>
      <c r="AN659" s="228"/>
      <c r="AO659" s="228"/>
      <c r="AP659" s="228"/>
      <c r="AQ659" s="228"/>
      <c r="AR659" s="228"/>
      <c r="AS659" s="228"/>
      <c r="AT659" s="228"/>
      <c r="AU659" s="228"/>
      <c r="AV659" s="228"/>
      <c r="AW659" s="228"/>
      <c r="AX659" s="228"/>
      <c r="AY659" s="228"/>
      <c r="AZ659" s="228"/>
      <c r="BA659" s="228"/>
      <c r="BB659" s="228"/>
      <c r="BC659" s="228"/>
      <c r="BD659" s="228"/>
      <c r="BE659" s="228"/>
      <c r="BF659" s="228"/>
      <c r="BG659" s="228"/>
      <c r="BH659" s="228"/>
      <c r="BI659" s="228"/>
      <c r="BJ659" s="228"/>
      <c r="BK659" s="228"/>
      <c r="BL659" s="228"/>
      <c r="BM659" s="233"/>
    </row>
    <row r="660" spans="1:65">
      <c r="A660" s="29"/>
      <c r="B660" s="3" t="s">
        <v>87</v>
      </c>
      <c r="C660" s="28"/>
      <c r="D660" s="13">
        <v>1.3185672000515293E-2</v>
      </c>
      <c r="E660" s="13">
        <v>1.766846959694084E-2</v>
      </c>
      <c r="F660" s="13">
        <v>2.0072820027165688E-2</v>
      </c>
      <c r="G660" s="13">
        <v>1.324526661658207E-2</v>
      </c>
      <c r="H660" s="13">
        <v>1.5695588589294134E-2</v>
      </c>
      <c r="I660" s="13">
        <v>1.4158900247301608E-2</v>
      </c>
      <c r="J660" s="13">
        <v>4.3984306231718881E-2</v>
      </c>
      <c r="K660" s="13">
        <v>1.4491333529713487E-2</v>
      </c>
      <c r="L660" s="13">
        <v>3.0921543346824534E-3</v>
      </c>
      <c r="M660" s="13">
        <v>9.9408752035667781E-3</v>
      </c>
      <c r="N660" s="13">
        <v>9.8688749100029928E-3</v>
      </c>
      <c r="O660" s="13">
        <v>5.6314203945872334E-3</v>
      </c>
      <c r="P660" s="13">
        <v>1.1671237967729465E-2</v>
      </c>
      <c r="Q660" s="13">
        <v>6.3179949796970516E-2</v>
      </c>
      <c r="R660" s="13">
        <v>1.792835637897695E-2</v>
      </c>
      <c r="S660" s="13">
        <v>6.076529455156239E-2</v>
      </c>
      <c r="T660" s="13">
        <v>2.75052362359447E-2</v>
      </c>
      <c r="U660" s="13">
        <v>1.1095711088310103E-2</v>
      </c>
      <c r="V660" s="13">
        <v>2.3989908878112674E-2</v>
      </c>
      <c r="W660" s="13">
        <v>1.5241364183912563E-2</v>
      </c>
      <c r="X660" s="13">
        <v>8.559079218137939E-3</v>
      </c>
      <c r="Y660" s="13">
        <v>3.2077129059671555E-2</v>
      </c>
      <c r="Z660" s="13">
        <v>1.109752875241625E-2</v>
      </c>
      <c r="AA660" s="13">
        <v>2.1403419961948722E-2</v>
      </c>
      <c r="AB660" s="155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A661" s="29"/>
      <c r="B661" s="3" t="s">
        <v>276</v>
      </c>
      <c r="C661" s="28"/>
      <c r="D661" s="13">
        <v>2.811391350339143E-3</v>
      </c>
      <c r="E661" s="13">
        <v>4.9946066935902422E-2</v>
      </c>
      <c r="F661" s="13">
        <v>2.1721710297840646E-2</v>
      </c>
      <c r="G661" s="13">
        <v>-3.7549438642089372E-2</v>
      </c>
      <c r="H661" s="13">
        <v>-4.1218605005037379E-2</v>
      </c>
      <c r="I661" s="13">
        <v>-2.3437260323058484E-2</v>
      </c>
      <c r="J661" s="13">
        <v>0.10921721587583244</v>
      </c>
      <c r="K661" s="13">
        <v>0.19784169571934718</v>
      </c>
      <c r="L661" s="13">
        <v>-4.0936361438656865E-2</v>
      </c>
      <c r="M661" s="13">
        <v>-7.0571935908621986E-2</v>
      </c>
      <c r="N661" s="13">
        <v>-6.0128923952538882E-2</v>
      </c>
      <c r="O661" s="13">
        <v>1.5766371047209349E-2</v>
      </c>
      <c r="P661" s="13">
        <v>-1.4123222632497989E-2</v>
      </c>
      <c r="Q661" s="13">
        <v>8.0428372105009416E-2</v>
      </c>
      <c r="R661" s="13">
        <v>-9.3250820040274851E-3</v>
      </c>
      <c r="S661" s="13">
        <v>1.8899274634034402E-2</v>
      </c>
      <c r="T661" s="13">
        <v>4.0067542112580679E-2</v>
      </c>
      <c r="U661" s="13">
        <v>-3.4727002978283239E-2</v>
      </c>
      <c r="V661" s="13">
        <v>5.2486259033327931E-2</v>
      </c>
      <c r="W661" s="13">
        <v>2.2469042175778942E-3</v>
      </c>
      <c r="X661" s="13">
        <v>2.1721710297840646E-2</v>
      </c>
      <c r="Y661" s="13">
        <v>-3.8396169341231134E-2</v>
      </c>
      <c r="Z661" s="13">
        <v>7.6095319788096472E-3</v>
      </c>
      <c r="AA661" s="13">
        <v>-3.3880272279141255E-2</v>
      </c>
      <c r="AB661" s="155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29"/>
      <c r="B662" s="45" t="s">
        <v>277</v>
      </c>
      <c r="C662" s="46"/>
      <c r="D662" s="44">
        <v>0.01</v>
      </c>
      <c r="E662" s="44">
        <v>0.85</v>
      </c>
      <c r="F662" s="44">
        <v>0.35</v>
      </c>
      <c r="G662" s="44">
        <v>0.72</v>
      </c>
      <c r="H662" s="44">
        <v>0.79</v>
      </c>
      <c r="I662" s="44">
        <v>0.47</v>
      </c>
      <c r="J662" s="44">
        <v>1.92</v>
      </c>
      <c r="K662" s="44">
        <v>3.52</v>
      </c>
      <c r="L662" s="44">
        <v>0.78</v>
      </c>
      <c r="M662" s="44">
        <v>1.32</v>
      </c>
      <c r="N662" s="44">
        <v>1.1299999999999999</v>
      </c>
      <c r="O662" s="44">
        <v>0.24</v>
      </c>
      <c r="P662" s="44">
        <v>0.3</v>
      </c>
      <c r="Q662" s="44">
        <v>1.4</v>
      </c>
      <c r="R662" s="44">
        <v>0.21</v>
      </c>
      <c r="S662" s="44">
        <v>0.3</v>
      </c>
      <c r="T662" s="44">
        <v>0.68</v>
      </c>
      <c r="U662" s="44">
        <v>0.67</v>
      </c>
      <c r="V662" s="44">
        <v>0.9</v>
      </c>
      <c r="W662" s="44">
        <v>0.01</v>
      </c>
      <c r="X662" s="44">
        <v>0.35</v>
      </c>
      <c r="Y662" s="44">
        <v>0.74</v>
      </c>
      <c r="Z662" s="44">
        <v>0.09</v>
      </c>
      <c r="AA662" s="44">
        <v>0.66</v>
      </c>
      <c r="AB662" s="155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B663" s="3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BM663" s="55"/>
    </row>
    <row r="664" spans="1:65" ht="15">
      <c r="B664" s="8" t="s">
        <v>596</v>
      </c>
      <c r="BM664" s="27" t="s">
        <v>67</v>
      </c>
    </row>
    <row r="665" spans="1:65" ht="15">
      <c r="A665" s="24" t="s">
        <v>58</v>
      </c>
      <c r="B665" s="18" t="s">
        <v>111</v>
      </c>
      <c r="C665" s="15" t="s">
        <v>112</v>
      </c>
      <c r="D665" s="16" t="s">
        <v>231</v>
      </c>
      <c r="E665" s="17" t="s">
        <v>231</v>
      </c>
      <c r="F665" s="17" t="s">
        <v>231</v>
      </c>
      <c r="G665" s="17" t="s">
        <v>231</v>
      </c>
      <c r="H665" s="17" t="s">
        <v>231</v>
      </c>
      <c r="I665" s="17" t="s">
        <v>231</v>
      </c>
      <c r="J665" s="17" t="s">
        <v>231</v>
      </c>
      <c r="K665" s="17" t="s">
        <v>231</v>
      </c>
      <c r="L665" s="17" t="s">
        <v>231</v>
      </c>
      <c r="M665" s="17" t="s">
        <v>231</v>
      </c>
      <c r="N665" s="17" t="s">
        <v>231</v>
      </c>
      <c r="O665" s="17" t="s">
        <v>231</v>
      </c>
      <c r="P665" s="17" t="s">
        <v>231</v>
      </c>
      <c r="Q665" s="17" t="s">
        <v>231</v>
      </c>
      <c r="R665" s="17" t="s">
        <v>231</v>
      </c>
      <c r="S665" s="17" t="s">
        <v>231</v>
      </c>
      <c r="T665" s="17" t="s">
        <v>231</v>
      </c>
      <c r="U665" s="17" t="s">
        <v>231</v>
      </c>
      <c r="V665" s="17" t="s">
        <v>231</v>
      </c>
      <c r="W665" s="17" t="s">
        <v>231</v>
      </c>
      <c r="X665" s="17" t="s">
        <v>231</v>
      </c>
      <c r="Y665" s="17" t="s">
        <v>231</v>
      </c>
      <c r="Z665" s="17" t="s">
        <v>231</v>
      </c>
      <c r="AA665" s="155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7">
        <v>1</v>
      </c>
    </row>
    <row r="666" spans="1:65">
      <c r="A666" s="29"/>
      <c r="B666" s="19" t="s">
        <v>232</v>
      </c>
      <c r="C666" s="9" t="s">
        <v>232</v>
      </c>
      <c r="D666" s="153" t="s">
        <v>234</v>
      </c>
      <c r="E666" s="154" t="s">
        <v>235</v>
      </c>
      <c r="F666" s="154" t="s">
        <v>236</v>
      </c>
      <c r="G666" s="154" t="s">
        <v>237</v>
      </c>
      <c r="H666" s="154" t="s">
        <v>239</v>
      </c>
      <c r="I666" s="154" t="s">
        <v>240</v>
      </c>
      <c r="J666" s="154" t="s">
        <v>241</v>
      </c>
      <c r="K666" s="154" t="s">
        <v>242</v>
      </c>
      <c r="L666" s="154" t="s">
        <v>243</v>
      </c>
      <c r="M666" s="154" t="s">
        <v>246</v>
      </c>
      <c r="N666" s="154" t="s">
        <v>247</v>
      </c>
      <c r="O666" s="154" t="s">
        <v>248</v>
      </c>
      <c r="P666" s="154" t="s">
        <v>249</v>
      </c>
      <c r="Q666" s="154" t="s">
        <v>251</v>
      </c>
      <c r="R666" s="154" t="s">
        <v>252</v>
      </c>
      <c r="S666" s="154" t="s">
        <v>253</v>
      </c>
      <c r="T666" s="154" t="s">
        <v>254</v>
      </c>
      <c r="U666" s="154" t="s">
        <v>256</v>
      </c>
      <c r="V666" s="154" t="s">
        <v>260</v>
      </c>
      <c r="W666" s="154" t="s">
        <v>261</v>
      </c>
      <c r="X666" s="154" t="s">
        <v>262</v>
      </c>
      <c r="Y666" s="154" t="s">
        <v>263</v>
      </c>
      <c r="Z666" s="154" t="s">
        <v>264</v>
      </c>
      <c r="AA666" s="155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7" t="s">
        <v>1</v>
      </c>
    </row>
    <row r="667" spans="1:65">
      <c r="A667" s="29"/>
      <c r="B667" s="19"/>
      <c r="C667" s="9"/>
      <c r="D667" s="10" t="s">
        <v>280</v>
      </c>
      <c r="E667" s="11" t="s">
        <v>282</v>
      </c>
      <c r="F667" s="11" t="s">
        <v>282</v>
      </c>
      <c r="G667" s="11" t="s">
        <v>283</v>
      </c>
      <c r="H667" s="11" t="s">
        <v>283</v>
      </c>
      <c r="I667" s="11" t="s">
        <v>280</v>
      </c>
      <c r="J667" s="11" t="s">
        <v>282</v>
      </c>
      <c r="K667" s="11" t="s">
        <v>283</v>
      </c>
      <c r="L667" s="11" t="s">
        <v>280</v>
      </c>
      <c r="M667" s="11" t="s">
        <v>283</v>
      </c>
      <c r="N667" s="11" t="s">
        <v>280</v>
      </c>
      <c r="O667" s="11" t="s">
        <v>282</v>
      </c>
      <c r="P667" s="11" t="s">
        <v>283</v>
      </c>
      <c r="Q667" s="11" t="s">
        <v>282</v>
      </c>
      <c r="R667" s="11" t="s">
        <v>282</v>
      </c>
      <c r="S667" s="11" t="s">
        <v>280</v>
      </c>
      <c r="T667" s="11" t="s">
        <v>283</v>
      </c>
      <c r="U667" s="11" t="s">
        <v>280</v>
      </c>
      <c r="V667" s="11" t="s">
        <v>280</v>
      </c>
      <c r="W667" s="11" t="s">
        <v>283</v>
      </c>
      <c r="X667" s="11" t="s">
        <v>280</v>
      </c>
      <c r="Y667" s="11" t="s">
        <v>283</v>
      </c>
      <c r="Z667" s="11" t="s">
        <v>280</v>
      </c>
      <c r="AA667" s="155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7">
        <v>3</v>
      </c>
    </row>
    <row r="668" spans="1:65">
      <c r="A668" s="29"/>
      <c r="B668" s="19"/>
      <c r="C668" s="9"/>
      <c r="D668" s="25" t="s">
        <v>324</v>
      </c>
      <c r="E668" s="25" t="s">
        <v>325</v>
      </c>
      <c r="F668" s="25" t="s">
        <v>324</v>
      </c>
      <c r="G668" s="25" t="s">
        <v>326</v>
      </c>
      <c r="H668" s="25" t="s">
        <v>326</v>
      </c>
      <c r="I668" s="25" t="s">
        <v>117</v>
      </c>
      <c r="J668" s="25" t="s">
        <v>269</v>
      </c>
      <c r="K668" s="25" t="s">
        <v>326</v>
      </c>
      <c r="L668" s="25" t="s">
        <v>324</v>
      </c>
      <c r="M668" s="25" t="s">
        <v>327</v>
      </c>
      <c r="N668" s="25" t="s">
        <v>326</v>
      </c>
      <c r="O668" s="25" t="s">
        <v>327</v>
      </c>
      <c r="P668" s="25" t="s">
        <v>324</v>
      </c>
      <c r="Q668" s="25" t="s">
        <v>326</v>
      </c>
      <c r="R668" s="25" t="s">
        <v>328</v>
      </c>
      <c r="S668" s="25" t="s">
        <v>324</v>
      </c>
      <c r="T668" s="25" t="s">
        <v>327</v>
      </c>
      <c r="U668" s="25" t="s">
        <v>116</v>
      </c>
      <c r="V668" s="25" t="s">
        <v>324</v>
      </c>
      <c r="W668" s="25" t="s">
        <v>329</v>
      </c>
      <c r="X668" s="25" t="s">
        <v>324</v>
      </c>
      <c r="Y668" s="25" t="s">
        <v>324</v>
      </c>
      <c r="Z668" s="25" t="s">
        <v>324</v>
      </c>
      <c r="AA668" s="155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7">
        <v>3</v>
      </c>
    </row>
    <row r="669" spans="1:65">
      <c r="A669" s="29"/>
      <c r="B669" s="18">
        <v>1</v>
      </c>
      <c r="C669" s="14">
        <v>1</v>
      </c>
      <c r="D669" s="204">
        <v>0.20799999999999999</v>
      </c>
      <c r="E669" s="204">
        <v>0.20600000000000002</v>
      </c>
      <c r="F669" s="204">
        <v>0.21559999999999999</v>
      </c>
      <c r="G669" s="204">
        <v>0.1978</v>
      </c>
      <c r="H669" s="204">
        <v>0.20100000000000001</v>
      </c>
      <c r="I669" s="204">
        <v>0.1885</v>
      </c>
      <c r="J669" s="204">
        <v>0.22200000000000003</v>
      </c>
      <c r="K669" s="205">
        <v>0.254</v>
      </c>
      <c r="L669" s="204">
        <v>0.1842</v>
      </c>
      <c r="M669" s="204">
        <v>0.20799999999999999</v>
      </c>
      <c r="N669" s="204">
        <v>0.18660000000000002</v>
      </c>
      <c r="O669" s="204">
        <v>0.1943</v>
      </c>
      <c r="P669" s="204">
        <v>0.20899999999999999</v>
      </c>
      <c r="Q669" s="204">
        <v>0.2</v>
      </c>
      <c r="R669" s="204">
        <v>0.182</v>
      </c>
      <c r="S669" s="204">
        <v>0.20899999999999999</v>
      </c>
      <c r="T669" s="204">
        <v>0.21259999999999998</v>
      </c>
      <c r="U669" s="204">
        <v>0.19800000000000001</v>
      </c>
      <c r="V669" s="204">
        <v>0.20899999999999999</v>
      </c>
      <c r="W669" s="204">
        <v>0.20400000000000001</v>
      </c>
      <c r="X669" s="204">
        <v>0.20400000000000001</v>
      </c>
      <c r="Y669" s="204">
        <v>0.2203</v>
      </c>
      <c r="Z669" s="204">
        <v>0.20500000000000002</v>
      </c>
      <c r="AA669" s="207"/>
      <c r="AB669" s="208"/>
      <c r="AC669" s="208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08"/>
      <c r="AT669" s="208"/>
      <c r="AU669" s="208"/>
      <c r="AV669" s="208"/>
      <c r="AW669" s="208"/>
      <c r="AX669" s="208"/>
      <c r="AY669" s="208"/>
      <c r="AZ669" s="208"/>
      <c r="BA669" s="208"/>
      <c r="BB669" s="208"/>
      <c r="BC669" s="208"/>
      <c r="BD669" s="208"/>
      <c r="BE669" s="208"/>
      <c r="BF669" s="208"/>
      <c r="BG669" s="208"/>
      <c r="BH669" s="208"/>
      <c r="BI669" s="208"/>
      <c r="BJ669" s="208"/>
      <c r="BK669" s="208"/>
      <c r="BL669" s="208"/>
      <c r="BM669" s="209">
        <v>1</v>
      </c>
    </row>
    <row r="670" spans="1:65">
      <c r="A670" s="29"/>
      <c r="B670" s="19">
        <v>1</v>
      </c>
      <c r="C670" s="9">
        <v>2</v>
      </c>
      <c r="D670" s="23">
        <v>0.20799999999999999</v>
      </c>
      <c r="E670" s="23">
        <v>0.20799999999999999</v>
      </c>
      <c r="F670" s="23">
        <v>0.21280000000000002</v>
      </c>
      <c r="G670" s="23">
        <v>0.20860000000000001</v>
      </c>
      <c r="H670" s="23">
        <v>0.20100000000000001</v>
      </c>
      <c r="I670" s="23">
        <v>0.1905</v>
      </c>
      <c r="J670" s="23">
        <v>0.22999999999999998</v>
      </c>
      <c r="K670" s="211">
        <v>0.253</v>
      </c>
      <c r="L670" s="23">
        <v>0.1875</v>
      </c>
      <c r="M670" s="23">
        <v>0.20699999999999999</v>
      </c>
      <c r="N670" s="23">
        <v>0.1862</v>
      </c>
      <c r="O670" s="23">
        <v>0.19589999999999999</v>
      </c>
      <c r="P670" s="23">
        <v>0.191</v>
      </c>
      <c r="Q670" s="23">
        <v>0.21</v>
      </c>
      <c r="R670" s="23">
        <v>0.182</v>
      </c>
      <c r="S670" s="23">
        <v>0.20699999999999999</v>
      </c>
      <c r="T670" s="23">
        <v>0.21410000000000001</v>
      </c>
      <c r="U670" s="23">
        <v>0.19500000000000001</v>
      </c>
      <c r="V670" s="23">
        <v>0.219</v>
      </c>
      <c r="W670" s="23">
        <v>0.20579999999999998</v>
      </c>
      <c r="X670" s="23">
        <v>0.20200000000000001</v>
      </c>
      <c r="Y670" s="23">
        <v>0.21629999999999999</v>
      </c>
      <c r="Z670" s="23">
        <v>0.20400000000000001</v>
      </c>
      <c r="AA670" s="207"/>
      <c r="AB670" s="208"/>
      <c r="AC670" s="208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08"/>
      <c r="AT670" s="208"/>
      <c r="AU670" s="208"/>
      <c r="AV670" s="208"/>
      <c r="AW670" s="208"/>
      <c r="AX670" s="208"/>
      <c r="AY670" s="208"/>
      <c r="AZ670" s="208"/>
      <c r="BA670" s="208"/>
      <c r="BB670" s="208"/>
      <c r="BC670" s="208"/>
      <c r="BD670" s="208"/>
      <c r="BE670" s="208"/>
      <c r="BF670" s="208"/>
      <c r="BG670" s="208"/>
      <c r="BH670" s="208"/>
      <c r="BI670" s="208"/>
      <c r="BJ670" s="208"/>
      <c r="BK670" s="208"/>
      <c r="BL670" s="208"/>
      <c r="BM670" s="209" t="e">
        <v>#N/A</v>
      </c>
    </row>
    <row r="671" spans="1:65">
      <c r="A671" s="29"/>
      <c r="B671" s="19">
        <v>1</v>
      </c>
      <c r="C671" s="9">
        <v>3</v>
      </c>
      <c r="D671" s="23">
        <v>0.20899999999999999</v>
      </c>
      <c r="E671" s="23">
        <v>0.218</v>
      </c>
      <c r="F671" s="23">
        <v>0.21629999999999999</v>
      </c>
      <c r="G671" s="23">
        <v>0.19719999999999999</v>
      </c>
      <c r="H671" s="23">
        <v>0.20599999999999999</v>
      </c>
      <c r="I671" s="23">
        <v>0.1875</v>
      </c>
      <c r="J671" s="23">
        <v>0.22</v>
      </c>
      <c r="K671" s="211">
        <v>0.247</v>
      </c>
      <c r="L671" s="23">
        <v>0.19040000000000001</v>
      </c>
      <c r="M671" s="23">
        <v>0.20799999999999999</v>
      </c>
      <c r="N671" s="23">
        <v>0.18820000000000001</v>
      </c>
      <c r="O671" s="23">
        <v>0.19840000000000002</v>
      </c>
      <c r="P671" s="23">
        <v>0.20699999999999999</v>
      </c>
      <c r="Q671" s="23">
        <v>0.21</v>
      </c>
      <c r="R671" s="23">
        <v>0.19</v>
      </c>
      <c r="S671" s="23">
        <v>0.20300000000000001</v>
      </c>
      <c r="T671" s="23">
        <v>0.21480000000000002</v>
      </c>
      <c r="U671" s="23">
        <v>0.20799999999999999</v>
      </c>
      <c r="V671" s="23">
        <v>0.20799999999999999</v>
      </c>
      <c r="W671" s="23">
        <v>0.20330000000000001</v>
      </c>
      <c r="X671" s="23">
        <v>0.20699999999999999</v>
      </c>
      <c r="Y671" s="23">
        <v>0.2147</v>
      </c>
      <c r="Z671" s="23">
        <v>0.20200000000000001</v>
      </c>
      <c r="AA671" s="207"/>
      <c r="AB671" s="208"/>
      <c r="AC671" s="208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08"/>
      <c r="AT671" s="208"/>
      <c r="AU671" s="208"/>
      <c r="AV671" s="208"/>
      <c r="AW671" s="208"/>
      <c r="AX671" s="208"/>
      <c r="AY671" s="208"/>
      <c r="AZ671" s="208"/>
      <c r="BA671" s="208"/>
      <c r="BB671" s="208"/>
      <c r="BC671" s="208"/>
      <c r="BD671" s="208"/>
      <c r="BE671" s="208"/>
      <c r="BF671" s="208"/>
      <c r="BG671" s="208"/>
      <c r="BH671" s="208"/>
      <c r="BI671" s="208"/>
      <c r="BJ671" s="208"/>
      <c r="BK671" s="208"/>
      <c r="BL671" s="208"/>
      <c r="BM671" s="209">
        <v>16</v>
      </c>
    </row>
    <row r="672" spans="1:65">
      <c r="A672" s="29"/>
      <c r="B672" s="19">
        <v>1</v>
      </c>
      <c r="C672" s="9">
        <v>4</v>
      </c>
      <c r="D672" s="23">
        <v>0.20600000000000002</v>
      </c>
      <c r="E672" s="23">
        <v>0.22200000000000003</v>
      </c>
      <c r="F672" s="23">
        <v>0.21759999999999999</v>
      </c>
      <c r="G672" s="23">
        <v>0.19919999999999999</v>
      </c>
      <c r="H672" s="23">
        <v>0.20200000000000001</v>
      </c>
      <c r="I672" s="23">
        <v>0.193</v>
      </c>
      <c r="J672" s="23">
        <v>0.22999999999999998</v>
      </c>
      <c r="K672" s="211">
        <v>0.254</v>
      </c>
      <c r="L672" s="23">
        <v>0.18760000000000002</v>
      </c>
      <c r="M672" s="23">
        <v>0.20699999999999999</v>
      </c>
      <c r="N672" s="23">
        <v>0.1875</v>
      </c>
      <c r="O672" s="23">
        <v>0.19689999999999999</v>
      </c>
      <c r="P672" s="23">
        <v>0.20599999999999999</v>
      </c>
      <c r="Q672" s="23">
        <v>0.21</v>
      </c>
      <c r="R672" s="23">
        <v>0.186</v>
      </c>
      <c r="S672" s="23">
        <v>0.20899999999999999</v>
      </c>
      <c r="T672" s="23">
        <v>0.21559999999999999</v>
      </c>
      <c r="U672" s="23">
        <v>0.20200000000000001</v>
      </c>
      <c r="V672" s="23">
        <v>0.215</v>
      </c>
      <c r="W672" s="23">
        <v>0.20209999999999997</v>
      </c>
      <c r="X672" s="23">
        <v>0.20500000000000002</v>
      </c>
      <c r="Y672" s="23">
        <v>0.21840000000000001</v>
      </c>
      <c r="Z672" s="23">
        <v>0.20699999999999999</v>
      </c>
      <c r="AA672" s="207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8"/>
      <c r="AT672" s="208"/>
      <c r="AU672" s="208"/>
      <c r="AV672" s="208"/>
      <c r="AW672" s="208"/>
      <c r="AX672" s="208"/>
      <c r="AY672" s="208"/>
      <c r="AZ672" s="208"/>
      <c r="BA672" s="208"/>
      <c r="BB672" s="208"/>
      <c r="BC672" s="208"/>
      <c r="BD672" s="208"/>
      <c r="BE672" s="208"/>
      <c r="BF672" s="208"/>
      <c r="BG672" s="208"/>
      <c r="BH672" s="208"/>
      <c r="BI672" s="208"/>
      <c r="BJ672" s="208"/>
      <c r="BK672" s="208"/>
      <c r="BL672" s="208"/>
      <c r="BM672" s="209">
        <v>0.20446060606060604</v>
      </c>
    </row>
    <row r="673" spans="1:65">
      <c r="A673" s="29"/>
      <c r="B673" s="19">
        <v>1</v>
      </c>
      <c r="C673" s="9">
        <v>5</v>
      </c>
      <c r="D673" s="23">
        <v>0.20899999999999999</v>
      </c>
      <c r="E673" s="23">
        <v>0.214</v>
      </c>
      <c r="F673" s="23">
        <v>0.22020000000000001</v>
      </c>
      <c r="G673" s="23">
        <v>0.19359999999999999</v>
      </c>
      <c r="H673" s="23">
        <v>0.20399999999999996</v>
      </c>
      <c r="I673" s="23">
        <v>0.19</v>
      </c>
      <c r="J673" s="212">
        <v>0.23800000000000002</v>
      </c>
      <c r="K673" s="211">
        <v>0.255</v>
      </c>
      <c r="L673" s="23">
        <v>0.18740000000000001</v>
      </c>
      <c r="M673" s="23">
        <v>0.20799999999999999</v>
      </c>
      <c r="N673" s="23">
        <v>0.18720000000000001</v>
      </c>
      <c r="O673" s="23">
        <v>0.19519999999999998</v>
      </c>
      <c r="P673" s="23">
        <v>0.20100000000000001</v>
      </c>
      <c r="Q673" s="23">
        <v>0.2</v>
      </c>
      <c r="R673" s="23">
        <v>0.189</v>
      </c>
      <c r="S673" s="23">
        <v>0.21199999999999999</v>
      </c>
      <c r="T673" s="23">
        <v>0.2137</v>
      </c>
      <c r="U673" s="23">
        <v>0.19800000000000001</v>
      </c>
      <c r="V673" s="23">
        <v>0.21299999999999999</v>
      </c>
      <c r="W673" s="23">
        <v>0.2056</v>
      </c>
      <c r="X673" s="23">
        <v>0.20400000000000001</v>
      </c>
      <c r="Y673" s="23">
        <v>0.214</v>
      </c>
      <c r="Z673" s="23">
        <v>0.20100000000000001</v>
      </c>
      <c r="AA673" s="207"/>
      <c r="AB673" s="208"/>
      <c r="AC673" s="208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  <c r="AT673" s="208"/>
      <c r="AU673" s="208"/>
      <c r="AV673" s="208"/>
      <c r="AW673" s="208"/>
      <c r="AX673" s="208"/>
      <c r="AY673" s="208"/>
      <c r="AZ673" s="208"/>
      <c r="BA673" s="208"/>
      <c r="BB673" s="208"/>
      <c r="BC673" s="208"/>
      <c r="BD673" s="208"/>
      <c r="BE673" s="208"/>
      <c r="BF673" s="208"/>
      <c r="BG673" s="208"/>
      <c r="BH673" s="208"/>
      <c r="BI673" s="208"/>
      <c r="BJ673" s="208"/>
      <c r="BK673" s="208"/>
      <c r="BL673" s="208"/>
      <c r="BM673" s="209">
        <v>109</v>
      </c>
    </row>
    <row r="674" spans="1:65">
      <c r="A674" s="29"/>
      <c r="B674" s="19">
        <v>1</v>
      </c>
      <c r="C674" s="9">
        <v>6</v>
      </c>
      <c r="D674" s="23">
        <v>0.20600000000000002</v>
      </c>
      <c r="E674" s="23">
        <v>0.20600000000000002</v>
      </c>
      <c r="F674" s="23">
        <v>0.21870000000000001</v>
      </c>
      <c r="G674" s="23">
        <v>0.20439999999999997</v>
      </c>
      <c r="H674" s="23">
        <v>0.2</v>
      </c>
      <c r="I674" s="23">
        <v>0.19600000000000001</v>
      </c>
      <c r="J674" s="23">
        <v>0.22599999999999998</v>
      </c>
      <c r="K674" s="211">
        <v>0.253</v>
      </c>
      <c r="L674" s="23">
        <v>0.191</v>
      </c>
      <c r="M674" s="23">
        <v>0.20699999999999999</v>
      </c>
      <c r="N674" s="23">
        <v>0.18810000000000002</v>
      </c>
      <c r="O674" s="23">
        <v>0.1951</v>
      </c>
      <c r="P674" s="23">
        <v>0.21299999999999999</v>
      </c>
      <c r="Q674" s="23">
        <v>0.21</v>
      </c>
      <c r="R674" s="23">
        <v>0.189</v>
      </c>
      <c r="S674" s="23">
        <v>0.20600000000000002</v>
      </c>
      <c r="T674" s="23">
        <v>0.214</v>
      </c>
      <c r="U674" s="23">
        <v>0.20499999999999996</v>
      </c>
      <c r="V674" s="23">
        <v>0.214</v>
      </c>
      <c r="W674" s="23">
        <v>0.20240000000000002</v>
      </c>
      <c r="X674" s="23">
        <v>0.20400000000000001</v>
      </c>
      <c r="Y674" s="23">
        <v>0.22230000000000003</v>
      </c>
      <c r="Z674" s="23">
        <v>0.20699999999999999</v>
      </c>
      <c r="AA674" s="207"/>
      <c r="AB674" s="208"/>
      <c r="AC674" s="208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8"/>
      <c r="AT674" s="208"/>
      <c r="AU674" s="208"/>
      <c r="AV674" s="208"/>
      <c r="AW674" s="208"/>
      <c r="AX674" s="208"/>
      <c r="AY674" s="208"/>
      <c r="AZ674" s="208"/>
      <c r="BA674" s="208"/>
      <c r="BB674" s="208"/>
      <c r="BC674" s="208"/>
      <c r="BD674" s="208"/>
      <c r="BE674" s="208"/>
      <c r="BF674" s="208"/>
      <c r="BG674" s="208"/>
      <c r="BH674" s="208"/>
      <c r="BI674" s="208"/>
      <c r="BJ674" s="208"/>
      <c r="BK674" s="208"/>
      <c r="BL674" s="208"/>
      <c r="BM674" s="56"/>
    </row>
    <row r="675" spans="1:65">
      <c r="A675" s="29"/>
      <c r="B675" s="20" t="s">
        <v>273</v>
      </c>
      <c r="C675" s="12"/>
      <c r="D675" s="213">
        <v>0.20766666666666667</v>
      </c>
      <c r="E675" s="213">
        <v>0.21233333333333335</v>
      </c>
      <c r="F675" s="213">
        <v>0.21686666666666668</v>
      </c>
      <c r="G675" s="213">
        <v>0.2001333333333333</v>
      </c>
      <c r="H675" s="213">
        <v>0.20233333333333334</v>
      </c>
      <c r="I675" s="213">
        <v>0.19091666666666665</v>
      </c>
      <c r="J675" s="213">
        <v>0.22766666666666668</v>
      </c>
      <c r="K675" s="213">
        <v>0.25266666666666665</v>
      </c>
      <c r="L675" s="213">
        <v>0.18801666666666669</v>
      </c>
      <c r="M675" s="213">
        <v>0.20750000000000002</v>
      </c>
      <c r="N675" s="213">
        <v>0.18730000000000002</v>
      </c>
      <c r="O675" s="213">
        <v>0.19596666666666665</v>
      </c>
      <c r="P675" s="213">
        <v>0.20450000000000002</v>
      </c>
      <c r="Q675" s="213">
        <v>0.20666666666666667</v>
      </c>
      <c r="R675" s="213">
        <v>0.18633333333333335</v>
      </c>
      <c r="S675" s="213">
        <v>0.20766666666666667</v>
      </c>
      <c r="T675" s="213">
        <v>0.21413333333333331</v>
      </c>
      <c r="U675" s="213">
        <v>0.20099999999999998</v>
      </c>
      <c r="V675" s="213">
        <v>0.21299999999999999</v>
      </c>
      <c r="W675" s="213">
        <v>0.20386666666666664</v>
      </c>
      <c r="X675" s="213">
        <v>0.20433333333333334</v>
      </c>
      <c r="Y675" s="213">
        <v>0.21766666666666667</v>
      </c>
      <c r="Z675" s="213">
        <v>0.20433333333333334</v>
      </c>
      <c r="AA675" s="207"/>
      <c r="AB675" s="208"/>
      <c r="AC675" s="208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8"/>
      <c r="AT675" s="208"/>
      <c r="AU675" s="208"/>
      <c r="AV675" s="208"/>
      <c r="AW675" s="208"/>
      <c r="AX675" s="208"/>
      <c r="AY675" s="208"/>
      <c r="AZ675" s="208"/>
      <c r="BA675" s="208"/>
      <c r="BB675" s="208"/>
      <c r="BC675" s="208"/>
      <c r="BD675" s="208"/>
      <c r="BE675" s="208"/>
      <c r="BF675" s="208"/>
      <c r="BG675" s="208"/>
      <c r="BH675" s="208"/>
      <c r="BI675" s="208"/>
      <c r="BJ675" s="208"/>
      <c r="BK675" s="208"/>
      <c r="BL675" s="208"/>
      <c r="BM675" s="56"/>
    </row>
    <row r="676" spans="1:65">
      <c r="A676" s="29"/>
      <c r="B676" s="3" t="s">
        <v>274</v>
      </c>
      <c r="C676" s="28"/>
      <c r="D676" s="23">
        <v>0.20799999999999999</v>
      </c>
      <c r="E676" s="23">
        <v>0.21099999999999999</v>
      </c>
      <c r="F676" s="23">
        <v>0.21694999999999998</v>
      </c>
      <c r="G676" s="23">
        <v>0.19850000000000001</v>
      </c>
      <c r="H676" s="23">
        <v>0.20150000000000001</v>
      </c>
      <c r="I676" s="23">
        <v>0.19025</v>
      </c>
      <c r="J676" s="23">
        <v>0.22799999999999998</v>
      </c>
      <c r="K676" s="23">
        <v>0.2535</v>
      </c>
      <c r="L676" s="23">
        <v>0.18754999999999999</v>
      </c>
      <c r="M676" s="23">
        <v>0.20749999999999999</v>
      </c>
      <c r="N676" s="23">
        <v>0.18735000000000002</v>
      </c>
      <c r="O676" s="23">
        <v>0.19555</v>
      </c>
      <c r="P676" s="23">
        <v>0.20649999999999999</v>
      </c>
      <c r="Q676" s="23">
        <v>0.21</v>
      </c>
      <c r="R676" s="23">
        <v>0.1875</v>
      </c>
      <c r="S676" s="23">
        <v>0.20799999999999999</v>
      </c>
      <c r="T676" s="23">
        <v>0.21405000000000002</v>
      </c>
      <c r="U676" s="23">
        <v>0.2</v>
      </c>
      <c r="V676" s="23">
        <v>0.2135</v>
      </c>
      <c r="W676" s="23">
        <v>0.20365</v>
      </c>
      <c r="X676" s="23">
        <v>0.20400000000000001</v>
      </c>
      <c r="Y676" s="23">
        <v>0.21734999999999999</v>
      </c>
      <c r="Z676" s="23">
        <v>0.20450000000000002</v>
      </c>
      <c r="AA676" s="207"/>
      <c r="AB676" s="208"/>
      <c r="AC676" s="208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08"/>
      <c r="AT676" s="208"/>
      <c r="AU676" s="208"/>
      <c r="AV676" s="208"/>
      <c r="AW676" s="208"/>
      <c r="AX676" s="208"/>
      <c r="AY676" s="208"/>
      <c r="AZ676" s="208"/>
      <c r="BA676" s="208"/>
      <c r="BB676" s="208"/>
      <c r="BC676" s="208"/>
      <c r="BD676" s="208"/>
      <c r="BE676" s="208"/>
      <c r="BF676" s="208"/>
      <c r="BG676" s="208"/>
      <c r="BH676" s="208"/>
      <c r="BI676" s="208"/>
      <c r="BJ676" s="208"/>
      <c r="BK676" s="208"/>
      <c r="BL676" s="208"/>
      <c r="BM676" s="56"/>
    </row>
    <row r="677" spans="1:65">
      <c r="A677" s="29"/>
      <c r="B677" s="3" t="s">
        <v>275</v>
      </c>
      <c r="C677" s="28"/>
      <c r="D677" s="23">
        <v>1.3662601021279341E-3</v>
      </c>
      <c r="E677" s="23">
        <v>6.7428974978614876E-3</v>
      </c>
      <c r="F677" s="23">
        <v>2.5874053927953887E-3</v>
      </c>
      <c r="G677" s="23">
        <v>5.4312675009307605E-3</v>
      </c>
      <c r="H677" s="23">
        <v>2.2509257354845357E-3</v>
      </c>
      <c r="I677" s="23">
        <v>3.1211643126670993E-3</v>
      </c>
      <c r="J677" s="23">
        <v>6.501281924871944E-3</v>
      </c>
      <c r="K677" s="23">
        <v>2.8751811537130459E-3</v>
      </c>
      <c r="L677" s="23">
        <v>2.4481966151979448E-3</v>
      </c>
      <c r="M677" s="23">
        <v>5.4772255750516654E-4</v>
      </c>
      <c r="N677" s="23">
        <v>8.0000000000000069E-4</v>
      </c>
      <c r="O677" s="23">
        <v>1.4773850773128479E-3</v>
      </c>
      <c r="P677" s="23">
        <v>7.6876524375130229E-3</v>
      </c>
      <c r="Q677" s="23">
        <v>5.163977794943213E-3</v>
      </c>
      <c r="R677" s="23">
        <v>3.6147844564602591E-3</v>
      </c>
      <c r="S677" s="23">
        <v>3.0767948691238114E-3</v>
      </c>
      <c r="T677" s="23">
        <v>1.0152175464730076E-3</v>
      </c>
      <c r="U677" s="23">
        <v>4.8989794855663427E-3</v>
      </c>
      <c r="V677" s="23">
        <v>4.0496913462633203E-3</v>
      </c>
      <c r="W677" s="23">
        <v>1.5718354451616937E-3</v>
      </c>
      <c r="X677" s="23">
        <v>1.6329931618554445E-3</v>
      </c>
      <c r="Y677" s="23">
        <v>3.2574018276329865E-3</v>
      </c>
      <c r="Z677" s="23">
        <v>2.5033311140691358E-3</v>
      </c>
      <c r="AA677" s="207"/>
      <c r="AB677" s="208"/>
      <c r="AC677" s="208"/>
      <c r="AD677" s="208"/>
      <c r="AE677" s="208"/>
      <c r="AF677" s="208"/>
      <c r="AG677" s="208"/>
      <c r="AH677" s="208"/>
      <c r="AI677" s="208"/>
      <c r="AJ677" s="208"/>
      <c r="AK677" s="208"/>
      <c r="AL677" s="208"/>
      <c r="AM677" s="208"/>
      <c r="AN677" s="208"/>
      <c r="AO677" s="208"/>
      <c r="AP677" s="208"/>
      <c r="AQ677" s="208"/>
      <c r="AR677" s="208"/>
      <c r="AS677" s="208"/>
      <c r="AT677" s="208"/>
      <c r="AU677" s="208"/>
      <c r="AV677" s="208"/>
      <c r="AW677" s="208"/>
      <c r="AX677" s="208"/>
      <c r="AY677" s="208"/>
      <c r="AZ677" s="208"/>
      <c r="BA677" s="208"/>
      <c r="BB677" s="208"/>
      <c r="BC677" s="208"/>
      <c r="BD677" s="208"/>
      <c r="BE677" s="208"/>
      <c r="BF677" s="208"/>
      <c r="BG677" s="208"/>
      <c r="BH677" s="208"/>
      <c r="BI677" s="208"/>
      <c r="BJ677" s="208"/>
      <c r="BK677" s="208"/>
      <c r="BL677" s="208"/>
      <c r="BM677" s="56"/>
    </row>
    <row r="678" spans="1:65">
      <c r="A678" s="29"/>
      <c r="B678" s="3" t="s">
        <v>87</v>
      </c>
      <c r="C678" s="28"/>
      <c r="D678" s="13">
        <v>6.5791016153833107E-3</v>
      </c>
      <c r="E678" s="13">
        <v>3.1756189157903396E-2</v>
      </c>
      <c r="F678" s="13">
        <v>1.1930857944030381E-2</v>
      </c>
      <c r="G678" s="13">
        <v>2.7138245341093079E-2</v>
      </c>
      <c r="H678" s="13">
        <v>1.1124838890368379E-2</v>
      </c>
      <c r="I678" s="13">
        <v>1.6348307181145872E-2</v>
      </c>
      <c r="J678" s="13">
        <v>2.8556143154635182E-2</v>
      </c>
      <c r="K678" s="13">
        <v>1.137934493553976E-2</v>
      </c>
      <c r="L678" s="13">
        <v>1.3021168062394882E-2</v>
      </c>
      <c r="M678" s="13">
        <v>2.639626783157429E-3</v>
      </c>
      <c r="N678" s="13">
        <v>4.2712226374799819E-3</v>
      </c>
      <c r="O678" s="13">
        <v>7.5389611021237351E-3</v>
      </c>
      <c r="P678" s="13">
        <v>3.7592432457276392E-2</v>
      </c>
      <c r="Q678" s="13">
        <v>2.4986989330370385E-2</v>
      </c>
      <c r="R678" s="13">
        <v>1.9399558800323392E-2</v>
      </c>
      <c r="S678" s="13">
        <v>1.4816026657097005E-2</v>
      </c>
      <c r="T678" s="13">
        <v>4.7410532992201481E-3</v>
      </c>
      <c r="U678" s="13">
        <v>2.4373032266499218E-2</v>
      </c>
      <c r="V678" s="13">
        <v>1.9012635428466294E-2</v>
      </c>
      <c r="W678" s="13">
        <v>7.7101150024281914E-3</v>
      </c>
      <c r="X678" s="13">
        <v>7.9918099275144098E-3</v>
      </c>
      <c r="Y678" s="13">
        <v>1.4965092623122449E-2</v>
      </c>
      <c r="Z678" s="13">
        <v>1.2251212630028397E-2</v>
      </c>
      <c r="AA678" s="155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A679" s="29"/>
      <c r="B679" s="3" t="s">
        <v>276</v>
      </c>
      <c r="C679" s="28"/>
      <c r="D679" s="13">
        <v>1.5680578610386631E-2</v>
      </c>
      <c r="E679" s="13">
        <v>3.850486127578856E-2</v>
      </c>
      <c r="F679" s="13">
        <v>6.0677021579321977E-2</v>
      </c>
      <c r="G679" s="13">
        <v>-2.1164334835190979E-2</v>
      </c>
      <c r="H679" s="13">
        <v>-1.0404315864358415E-2</v>
      </c>
      <c r="I679" s="13">
        <v>-6.6242293099359695E-2</v>
      </c>
      <c r="J679" s="13">
        <v>0.1134989328906808</v>
      </c>
      <c r="K679" s="13">
        <v>0.2357718757410483</v>
      </c>
      <c r="L679" s="13">
        <v>-8.0425954470002115E-2</v>
      </c>
      <c r="M679" s="13">
        <v>1.4865425658050935E-2</v>
      </c>
      <c r="N679" s="13">
        <v>-8.3931112165046007E-2</v>
      </c>
      <c r="O679" s="13">
        <v>-4.1543158643585487E-2</v>
      </c>
      <c r="P679" s="13">
        <v>1.926725160068532E-4</v>
      </c>
      <c r="Q679" s="13">
        <v>1.0789660896372011E-2</v>
      </c>
      <c r="R679" s="13">
        <v>-8.8658999288593554E-2</v>
      </c>
      <c r="S679" s="13">
        <v>1.5680578610386631E-2</v>
      </c>
      <c r="T679" s="13">
        <v>4.730851316101492E-2</v>
      </c>
      <c r="U679" s="13">
        <v>-1.692553948304476E-2</v>
      </c>
      <c r="V679" s="13">
        <v>4.1765473085131788E-2</v>
      </c>
      <c r="W679" s="13">
        <v>-2.9049087028693021E-3</v>
      </c>
      <c r="X679" s="13">
        <v>-6.2248043632895378E-4</v>
      </c>
      <c r="Y679" s="13">
        <v>6.4589755750533717E-2</v>
      </c>
      <c r="Z679" s="13">
        <v>-6.2248043632895378E-4</v>
      </c>
      <c r="AA679" s="155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29"/>
      <c r="B680" s="45" t="s">
        <v>277</v>
      </c>
      <c r="C680" s="46"/>
      <c r="D680" s="44">
        <v>0.27</v>
      </c>
      <c r="E680" s="44">
        <v>0.67</v>
      </c>
      <c r="F680" s="44">
        <v>1.06</v>
      </c>
      <c r="G680" s="44">
        <v>0.38</v>
      </c>
      <c r="H680" s="44">
        <v>0.19</v>
      </c>
      <c r="I680" s="44">
        <v>1.17</v>
      </c>
      <c r="J680" s="44">
        <v>1.99</v>
      </c>
      <c r="K680" s="44">
        <v>4.1500000000000004</v>
      </c>
      <c r="L680" s="44">
        <v>1.42</v>
      </c>
      <c r="M680" s="44">
        <v>0.26</v>
      </c>
      <c r="N680" s="44">
        <v>1.48</v>
      </c>
      <c r="O680" s="44">
        <v>0.73</v>
      </c>
      <c r="P680" s="44">
        <v>0</v>
      </c>
      <c r="Q680" s="44">
        <v>0.19</v>
      </c>
      <c r="R680" s="44">
        <v>1.56</v>
      </c>
      <c r="S680" s="44">
        <v>0.27</v>
      </c>
      <c r="T680" s="44">
        <v>0.83</v>
      </c>
      <c r="U680" s="44">
        <v>0.3</v>
      </c>
      <c r="V680" s="44">
        <v>0.73</v>
      </c>
      <c r="W680" s="44">
        <v>0.05</v>
      </c>
      <c r="X680" s="44">
        <v>0.01</v>
      </c>
      <c r="Y680" s="44">
        <v>1.1299999999999999</v>
      </c>
      <c r="Z680" s="44">
        <v>0.01</v>
      </c>
      <c r="AA680" s="155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B681" s="3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BM681" s="55"/>
    </row>
    <row r="682" spans="1:65" ht="15">
      <c r="B682" s="8" t="s">
        <v>597</v>
      </c>
      <c r="BM682" s="27" t="s">
        <v>67</v>
      </c>
    </row>
    <row r="683" spans="1:65" ht="15">
      <c r="A683" s="24" t="s">
        <v>37</v>
      </c>
      <c r="B683" s="18" t="s">
        <v>111</v>
      </c>
      <c r="C683" s="15" t="s">
        <v>112</v>
      </c>
      <c r="D683" s="16" t="s">
        <v>231</v>
      </c>
      <c r="E683" s="17" t="s">
        <v>231</v>
      </c>
      <c r="F683" s="17" t="s">
        <v>231</v>
      </c>
      <c r="G683" s="17" t="s">
        <v>231</v>
      </c>
      <c r="H683" s="17" t="s">
        <v>231</v>
      </c>
      <c r="I683" s="17" t="s">
        <v>231</v>
      </c>
      <c r="J683" s="17" t="s">
        <v>231</v>
      </c>
      <c r="K683" s="17" t="s">
        <v>231</v>
      </c>
      <c r="L683" s="17" t="s">
        <v>231</v>
      </c>
      <c r="M683" s="17" t="s">
        <v>231</v>
      </c>
      <c r="N683" s="17" t="s">
        <v>231</v>
      </c>
      <c r="O683" s="17" t="s">
        <v>231</v>
      </c>
      <c r="P683" s="17" t="s">
        <v>231</v>
      </c>
      <c r="Q683" s="17" t="s">
        <v>231</v>
      </c>
      <c r="R683" s="17" t="s">
        <v>231</v>
      </c>
      <c r="S683" s="17" t="s">
        <v>231</v>
      </c>
      <c r="T683" s="17" t="s">
        <v>231</v>
      </c>
      <c r="U683" s="17" t="s">
        <v>231</v>
      </c>
      <c r="V683" s="17" t="s">
        <v>231</v>
      </c>
      <c r="W683" s="17" t="s">
        <v>231</v>
      </c>
      <c r="X683" s="17" t="s">
        <v>231</v>
      </c>
      <c r="Y683" s="17" t="s">
        <v>231</v>
      </c>
      <c r="Z683" s="17" t="s">
        <v>231</v>
      </c>
      <c r="AA683" s="155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7">
        <v>1</v>
      </c>
    </row>
    <row r="684" spans="1:65">
      <c r="A684" s="29"/>
      <c r="B684" s="19" t="s">
        <v>232</v>
      </c>
      <c r="C684" s="9" t="s">
        <v>232</v>
      </c>
      <c r="D684" s="153" t="s">
        <v>234</v>
      </c>
      <c r="E684" s="154" t="s">
        <v>235</v>
      </c>
      <c r="F684" s="154" t="s">
        <v>236</v>
      </c>
      <c r="G684" s="154" t="s">
        <v>237</v>
      </c>
      <c r="H684" s="154" t="s">
        <v>239</v>
      </c>
      <c r="I684" s="154" t="s">
        <v>240</v>
      </c>
      <c r="J684" s="154" t="s">
        <v>241</v>
      </c>
      <c r="K684" s="154" t="s">
        <v>242</v>
      </c>
      <c r="L684" s="154" t="s">
        <v>243</v>
      </c>
      <c r="M684" s="154" t="s">
        <v>245</v>
      </c>
      <c r="N684" s="154" t="s">
        <v>246</v>
      </c>
      <c r="O684" s="154" t="s">
        <v>248</v>
      </c>
      <c r="P684" s="154" t="s">
        <v>249</v>
      </c>
      <c r="Q684" s="154" t="s">
        <v>251</v>
      </c>
      <c r="R684" s="154" t="s">
        <v>252</v>
      </c>
      <c r="S684" s="154" t="s">
        <v>253</v>
      </c>
      <c r="T684" s="154" t="s">
        <v>254</v>
      </c>
      <c r="U684" s="154" t="s">
        <v>256</v>
      </c>
      <c r="V684" s="154" t="s">
        <v>260</v>
      </c>
      <c r="W684" s="154" t="s">
        <v>261</v>
      </c>
      <c r="X684" s="154" t="s">
        <v>262</v>
      </c>
      <c r="Y684" s="154" t="s">
        <v>263</v>
      </c>
      <c r="Z684" s="154" t="s">
        <v>264</v>
      </c>
      <c r="AA684" s="155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7" t="s">
        <v>3</v>
      </c>
    </row>
    <row r="685" spans="1:65">
      <c r="A685" s="29"/>
      <c r="B685" s="19"/>
      <c r="C685" s="9"/>
      <c r="D685" s="10" t="s">
        <v>280</v>
      </c>
      <c r="E685" s="11" t="s">
        <v>280</v>
      </c>
      <c r="F685" s="11" t="s">
        <v>282</v>
      </c>
      <c r="G685" s="11" t="s">
        <v>283</v>
      </c>
      <c r="H685" s="11" t="s">
        <v>283</v>
      </c>
      <c r="I685" s="11" t="s">
        <v>280</v>
      </c>
      <c r="J685" s="11" t="s">
        <v>280</v>
      </c>
      <c r="K685" s="11" t="s">
        <v>283</v>
      </c>
      <c r="L685" s="11" t="s">
        <v>280</v>
      </c>
      <c r="M685" s="11" t="s">
        <v>280</v>
      </c>
      <c r="N685" s="11" t="s">
        <v>283</v>
      </c>
      <c r="O685" s="11" t="s">
        <v>280</v>
      </c>
      <c r="P685" s="11" t="s">
        <v>283</v>
      </c>
      <c r="Q685" s="11" t="s">
        <v>280</v>
      </c>
      <c r="R685" s="11" t="s">
        <v>280</v>
      </c>
      <c r="S685" s="11" t="s">
        <v>280</v>
      </c>
      <c r="T685" s="11" t="s">
        <v>283</v>
      </c>
      <c r="U685" s="11" t="s">
        <v>280</v>
      </c>
      <c r="V685" s="11" t="s">
        <v>280</v>
      </c>
      <c r="W685" s="11" t="s">
        <v>283</v>
      </c>
      <c r="X685" s="11" t="s">
        <v>280</v>
      </c>
      <c r="Y685" s="11" t="s">
        <v>283</v>
      </c>
      <c r="Z685" s="11" t="s">
        <v>280</v>
      </c>
      <c r="AA685" s="155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7">
        <v>2</v>
      </c>
    </row>
    <row r="686" spans="1:65">
      <c r="A686" s="29"/>
      <c r="B686" s="19"/>
      <c r="C686" s="9"/>
      <c r="D686" s="25" t="s">
        <v>324</v>
      </c>
      <c r="E686" s="25" t="s">
        <v>325</v>
      </c>
      <c r="F686" s="25" t="s">
        <v>324</v>
      </c>
      <c r="G686" s="25" t="s">
        <v>326</v>
      </c>
      <c r="H686" s="25" t="s">
        <v>326</v>
      </c>
      <c r="I686" s="25" t="s">
        <v>117</v>
      </c>
      <c r="J686" s="25" t="s">
        <v>269</v>
      </c>
      <c r="K686" s="25" t="s">
        <v>326</v>
      </c>
      <c r="L686" s="25" t="s">
        <v>324</v>
      </c>
      <c r="M686" s="25" t="s">
        <v>117</v>
      </c>
      <c r="N686" s="25" t="s">
        <v>327</v>
      </c>
      <c r="O686" s="25" t="s">
        <v>327</v>
      </c>
      <c r="P686" s="25" t="s">
        <v>324</v>
      </c>
      <c r="Q686" s="25" t="s">
        <v>326</v>
      </c>
      <c r="R686" s="25" t="s">
        <v>328</v>
      </c>
      <c r="S686" s="25" t="s">
        <v>324</v>
      </c>
      <c r="T686" s="25" t="s">
        <v>327</v>
      </c>
      <c r="U686" s="25" t="s">
        <v>116</v>
      </c>
      <c r="V686" s="25" t="s">
        <v>324</v>
      </c>
      <c r="W686" s="25" t="s">
        <v>329</v>
      </c>
      <c r="X686" s="25" t="s">
        <v>324</v>
      </c>
      <c r="Y686" s="25" t="s">
        <v>324</v>
      </c>
      <c r="Z686" s="25" t="s">
        <v>324</v>
      </c>
      <c r="AA686" s="155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7">
        <v>3</v>
      </c>
    </row>
    <row r="687" spans="1:65">
      <c r="A687" s="29"/>
      <c r="B687" s="18">
        <v>1</v>
      </c>
      <c r="C687" s="14">
        <v>1</v>
      </c>
      <c r="D687" s="21">
        <v>9.5</v>
      </c>
      <c r="E687" s="148">
        <v>8</v>
      </c>
      <c r="F687" s="148">
        <v>11</v>
      </c>
      <c r="G687" s="21">
        <v>9.3000000000000007</v>
      </c>
      <c r="H687" s="21">
        <v>9.4</v>
      </c>
      <c r="I687" s="148">
        <v>8</v>
      </c>
      <c r="J687" s="148">
        <v>6</v>
      </c>
      <c r="K687" s="21">
        <v>8.8000000000000007</v>
      </c>
      <c r="L687" s="21">
        <v>9.5</v>
      </c>
      <c r="M687" s="21">
        <v>8.6999999999999993</v>
      </c>
      <c r="N687" s="21">
        <v>8.1</v>
      </c>
      <c r="O687" s="21">
        <v>8.9</v>
      </c>
      <c r="P687" s="21">
        <v>10.6</v>
      </c>
      <c r="Q687" s="21">
        <v>9.5</v>
      </c>
      <c r="R687" s="148">
        <v>9</v>
      </c>
      <c r="S687" s="21">
        <v>9</v>
      </c>
      <c r="T687" s="21">
        <v>8.9</v>
      </c>
      <c r="U687" s="21">
        <v>10.09</v>
      </c>
      <c r="V687" s="21">
        <v>9.3699999999999992</v>
      </c>
      <c r="W687" s="148">
        <v>10</v>
      </c>
      <c r="X687" s="21">
        <v>9.1</v>
      </c>
      <c r="Y687" s="21">
        <v>9.6999999999999993</v>
      </c>
      <c r="Z687" s="21">
        <v>9.9</v>
      </c>
      <c r="AA687" s="155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7">
        <v>1</v>
      </c>
    </row>
    <row r="688" spans="1:65">
      <c r="A688" s="29"/>
      <c r="B688" s="19">
        <v>1</v>
      </c>
      <c r="C688" s="9">
        <v>2</v>
      </c>
      <c r="D688" s="11">
        <v>9.5</v>
      </c>
      <c r="E688" s="150">
        <v>8</v>
      </c>
      <c r="F688" s="150">
        <v>11</v>
      </c>
      <c r="G688" s="11">
        <v>9.1999999999999993</v>
      </c>
      <c r="H688" s="11">
        <v>9.8000000000000007</v>
      </c>
      <c r="I688" s="150">
        <v>8</v>
      </c>
      <c r="J688" s="150">
        <v>6</v>
      </c>
      <c r="K688" s="11">
        <v>8.9</v>
      </c>
      <c r="L688" s="11">
        <v>9.5</v>
      </c>
      <c r="M688" s="11">
        <v>8.8000000000000007</v>
      </c>
      <c r="N688" s="11">
        <v>8.5</v>
      </c>
      <c r="O688" s="11">
        <v>10.199999999999999</v>
      </c>
      <c r="P688" s="11">
        <v>10</v>
      </c>
      <c r="Q688" s="11">
        <v>9.3000000000000007</v>
      </c>
      <c r="R688" s="150">
        <v>9</v>
      </c>
      <c r="S688" s="11">
        <v>9</v>
      </c>
      <c r="T688" s="11">
        <v>8.6</v>
      </c>
      <c r="U688" s="11">
        <v>10</v>
      </c>
      <c r="V688" s="11">
        <v>9.39</v>
      </c>
      <c r="W688" s="150">
        <v>8</v>
      </c>
      <c r="X688" s="11">
        <v>9</v>
      </c>
      <c r="Y688" s="11">
        <v>9.8000000000000007</v>
      </c>
      <c r="Z688" s="11">
        <v>8.9</v>
      </c>
      <c r="AA688" s="155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28</v>
      </c>
    </row>
    <row r="689" spans="1:65">
      <c r="A689" s="29"/>
      <c r="B689" s="19">
        <v>1</v>
      </c>
      <c r="C689" s="9">
        <v>3</v>
      </c>
      <c r="D689" s="11">
        <v>9.1999999999999993</v>
      </c>
      <c r="E689" s="150">
        <v>8</v>
      </c>
      <c r="F689" s="150">
        <v>11</v>
      </c>
      <c r="G689" s="11">
        <v>9.3000000000000007</v>
      </c>
      <c r="H689" s="11">
        <v>10.199999999999999</v>
      </c>
      <c r="I689" s="150">
        <v>7</v>
      </c>
      <c r="J689" s="150">
        <v>6</v>
      </c>
      <c r="K689" s="11">
        <v>8.6</v>
      </c>
      <c r="L689" s="11">
        <v>9.6999999999999993</v>
      </c>
      <c r="M689" s="11">
        <v>8.9</v>
      </c>
      <c r="N689" s="11">
        <v>8.5</v>
      </c>
      <c r="O689" s="11">
        <v>9.3000000000000007</v>
      </c>
      <c r="P689" s="11">
        <v>9.9</v>
      </c>
      <c r="Q689" s="11">
        <v>9.4</v>
      </c>
      <c r="R689" s="150">
        <v>9</v>
      </c>
      <c r="S689" s="11">
        <v>8.6999999999999993</v>
      </c>
      <c r="T689" s="11">
        <v>8.8000000000000007</v>
      </c>
      <c r="U689" s="11">
        <v>9.98</v>
      </c>
      <c r="V689" s="11">
        <v>9.09</v>
      </c>
      <c r="W689" s="150">
        <v>10</v>
      </c>
      <c r="X689" s="11">
        <v>9.1</v>
      </c>
      <c r="Y689" s="11">
        <v>9.6999999999999993</v>
      </c>
      <c r="Z689" s="11">
        <v>9.5</v>
      </c>
      <c r="AA689" s="155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>
        <v>16</v>
      </c>
    </row>
    <row r="690" spans="1:65">
      <c r="A690" s="29"/>
      <c r="B690" s="19">
        <v>1</v>
      </c>
      <c r="C690" s="9">
        <v>4</v>
      </c>
      <c r="D690" s="11">
        <v>9</v>
      </c>
      <c r="E690" s="150">
        <v>8</v>
      </c>
      <c r="F690" s="150">
        <v>11</v>
      </c>
      <c r="G690" s="11">
        <v>9.1</v>
      </c>
      <c r="H690" s="11">
        <v>10.4</v>
      </c>
      <c r="I690" s="150">
        <v>8</v>
      </c>
      <c r="J690" s="150">
        <v>6</v>
      </c>
      <c r="K690" s="11">
        <v>8.8000000000000007</v>
      </c>
      <c r="L690" s="11">
        <v>9.3000000000000007</v>
      </c>
      <c r="M690" s="11">
        <v>9</v>
      </c>
      <c r="N690" s="11">
        <v>8.3000000000000007</v>
      </c>
      <c r="O690" s="11">
        <v>10.199999999999999</v>
      </c>
      <c r="P690" s="11">
        <v>9.9</v>
      </c>
      <c r="Q690" s="11">
        <v>9.5</v>
      </c>
      <c r="R690" s="150">
        <v>9</v>
      </c>
      <c r="S690" s="11">
        <v>8.8000000000000007</v>
      </c>
      <c r="T690" s="11">
        <v>8.6999999999999993</v>
      </c>
      <c r="U690" s="11">
        <v>10.09</v>
      </c>
      <c r="V690" s="11">
        <v>9.25</v>
      </c>
      <c r="W690" s="150">
        <v>8</v>
      </c>
      <c r="X690" s="11">
        <v>9.1999999999999993</v>
      </c>
      <c r="Y690" s="11">
        <v>9.9</v>
      </c>
      <c r="Z690" s="11">
        <v>9.5</v>
      </c>
      <c r="AA690" s="155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9.2953921568627464</v>
      </c>
    </row>
    <row r="691" spans="1:65">
      <c r="A691" s="29"/>
      <c r="B691" s="19">
        <v>1</v>
      </c>
      <c r="C691" s="9">
        <v>5</v>
      </c>
      <c r="D691" s="11">
        <v>9.3000000000000007</v>
      </c>
      <c r="E691" s="150">
        <v>8</v>
      </c>
      <c r="F691" s="150">
        <v>11</v>
      </c>
      <c r="G691" s="11">
        <v>9.1</v>
      </c>
      <c r="H691" s="11">
        <v>9.5</v>
      </c>
      <c r="I691" s="150">
        <v>7</v>
      </c>
      <c r="J691" s="150">
        <v>7</v>
      </c>
      <c r="K691" s="11">
        <v>8.6999999999999993</v>
      </c>
      <c r="L691" s="11">
        <v>9.5</v>
      </c>
      <c r="M691" s="11">
        <v>9.1</v>
      </c>
      <c r="N691" s="11">
        <v>8.5</v>
      </c>
      <c r="O691" s="11">
        <v>9.4</v>
      </c>
      <c r="P691" s="11">
        <v>10.3</v>
      </c>
      <c r="Q691" s="11">
        <v>9.5</v>
      </c>
      <c r="R691" s="150">
        <v>9</v>
      </c>
      <c r="S691" s="11">
        <v>9.1</v>
      </c>
      <c r="T691" s="11">
        <v>8.6</v>
      </c>
      <c r="U691" s="11">
        <v>9.9700000000000006</v>
      </c>
      <c r="V691" s="11">
        <v>9.1199999999999992</v>
      </c>
      <c r="W691" s="150">
        <v>10</v>
      </c>
      <c r="X691" s="11">
        <v>9.1999999999999993</v>
      </c>
      <c r="Y691" s="11">
        <v>9.6</v>
      </c>
      <c r="Z691" s="11">
        <v>9.3000000000000007</v>
      </c>
      <c r="AA691" s="155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110</v>
      </c>
    </row>
    <row r="692" spans="1:65">
      <c r="A692" s="29"/>
      <c r="B692" s="19">
        <v>1</v>
      </c>
      <c r="C692" s="9">
        <v>6</v>
      </c>
      <c r="D692" s="11">
        <v>9.5</v>
      </c>
      <c r="E692" s="150">
        <v>8</v>
      </c>
      <c r="F692" s="150">
        <v>11</v>
      </c>
      <c r="G692" s="11">
        <v>9</v>
      </c>
      <c r="H692" s="11">
        <v>9.9</v>
      </c>
      <c r="I692" s="150">
        <v>8</v>
      </c>
      <c r="J692" s="150">
        <v>6</v>
      </c>
      <c r="K692" s="11">
        <v>8.8000000000000007</v>
      </c>
      <c r="L692" s="11">
        <v>9.6</v>
      </c>
      <c r="M692" s="11">
        <v>8.9</v>
      </c>
      <c r="N692" s="11">
        <v>8.1</v>
      </c>
      <c r="O692" s="11">
        <v>9.6</v>
      </c>
      <c r="P692" s="11">
        <v>9.4</v>
      </c>
      <c r="Q692" s="11">
        <v>9.5</v>
      </c>
      <c r="R692" s="150">
        <v>9</v>
      </c>
      <c r="S692" s="11">
        <v>8.6999999999999993</v>
      </c>
      <c r="T692" s="11">
        <v>8.6999999999999993</v>
      </c>
      <c r="U692" s="11">
        <v>10.18</v>
      </c>
      <c r="V692" s="11">
        <v>9.1</v>
      </c>
      <c r="W692" s="150">
        <v>8</v>
      </c>
      <c r="X692" s="11">
        <v>8.9</v>
      </c>
      <c r="Y692" s="11">
        <v>9.9</v>
      </c>
      <c r="Z692" s="11">
        <v>9</v>
      </c>
      <c r="AA692" s="155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29"/>
      <c r="B693" s="20" t="s">
        <v>273</v>
      </c>
      <c r="C693" s="12"/>
      <c r="D693" s="22">
        <v>9.3333333333333339</v>
      </c>
      <c r="E693" s="22">
        <v>8</v>
      </c>
      <c r="F693" s="22">
        <v>11</v>
      </c>
      <c r="G693" s="22">
        <v>9.1666666666666661</v>
      </c>
      <c r="H693" s="22">
        <v>9.8666666666666671</v>
      </c>
      <c r="I693" s="22">
        <v>7.666666666666667</v>
      </c>
      <c r="J693" s="22">
        <v>6.166666666666667</v>
      </c>
      <c r="K693" s="22">
        <v>8.7666666666666675</v>
      </c>
      <c r="L693" s="22">
        <v>9.5166666666666675</v>
      </c>
      <c r="M693" s="22">
        <v>8.9</v>
      </c>
      <c r="N693" s="22">
        <v>8.3333333333333339</v>
      </c>
      <c r="O693" s="22">
        <v>9.6</v>
      </c>
      <c r="P693" s="22">
        <v>10.016666666666667</v>
      </c>
      <c r="Q693" s="22">
        <v>9.4500000000000011</v>
      </c>
      <c r="R693" s="22">
        <v>9</v>
      </c>
      <c r="S693" s="22">
        <v>8.8833333333333329</v>
      </c>
      <c r="T693" s="22">
        <v>8.7166666666666668</v>
      </c>
      <c r="U693" s="22">
        <v>10.051666666666666</v>
      </c>
      <c r="V693" s="22">
        <v>9.2199999999999989</v>
      </c>
      <c r="W693" s="22">
        <v>9</v>
      </c>
      <c r="X693" s="22">
        <v>9.0833333333333339</v>
      </c>
      <c r="Y693" s="22">
        <v>9.7666666666666675</v>
      </c>
      <c r="Z693" s="22">
        <v>9.35</v>
      </c>
      <c r="AA693" s="155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29"/>
      <c r="B694" s="3" t="s">
        <v>274</v>
      </c>
      <c r="C694" s="28"/>
      <c r="D694" s="11">
        <v>9.4</v>
      </c>
      <c r="E694" s="11">
        <v>8</v>
      </c>
      <c r="F694" s="11">
        <v>11</v>
      </c>
      <c r="G694" s="11">
        <v>9.1499999999999986</v>
      </c>
      <c r="H694" s="11">
        <v>9.8500000000000014</v>
      </c>
      <c r="I694" s="11">
        <v>8</v>
      </c>
      <c r="J694" s="11">
        <v>6</v>
      </c>
      <c r="K694" s="11">
        <v>8.8000000000000007</v>
      </c>
      <c r="L694" s="11">
        <v>9.5</v>
      </c>
      <c r="M694" s="11">
        <v>8.9</v>
      </c>
      <c r="N694" s="11">
        <v>8.4</v>
      </c>
      <c r="O694" s="11">
        <v>9.5</v>
      </c>
      <c r="P694" s="11">
        <v>9.9499999999999993</v>
      </c>
      <c r="Q694" s="11">
        <v>9.5</v>
      </c>
      <c r="R694" s="11">
        <v>9</v>
      </c>
      <c r="S694" s="11">
        <v>8.9</v>
      </c>
      <c r="T694" s="11">
        <v>8.6999999999999993</v>
      </c>
      <c r="U694" s="11">
        <v>10.045</v>
      </c>
      <c r="V694" s="11">
        <v>9.1849999999999987</v>
      </c>
      <c r="W694" s="11">
        <v>9</v>
      </c>
      <c r="X694" s="11">
        <v>9.1</v>
      </c>
      <c r="Y694" s="11">
        <v>9.75</v>
      </c>
      <c r="Z694" s="11">
        <v>9.4</v>
      </c>
      <c r="AA694" s="155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29"/>
      <c r="B695" s="3" t="s">
        <v>275</v>
      </c>
      <c r="C695" s="28"/>
      <c r="D695" s="23">
        <v>0.20655911179772898</v>
      </c>
      <c r="E695" s="23">
        <v>0</v>
      </c>
      <c r="F695" s="23">
        <v>0</v>
      </c>
      <c r="G695" s="23">
        <v>0.1211060141639</v>
      </c>
      <c r="H695" s="23">
        <v>0.38815804341359017</v>
      </c>
      <c r="I695" s="23">
        <v>0.51639777949432231</v>
      </c>
      <c r="J695" s="23">
        <v>0.40824829046386302</v>
      </c>
      <c r="K695" s="23">
        <v>0.10327955589886489</v>
      </c>
      <c r="L695" s="23">
        <v>0.13291601358251209</v>
      </c>
      <c r="M695" s="23">
        <v>0.1414213562373095</v>
      </c>
      <c r="N695" s="23">
        <v>0.19663841605003515</v>
      </c>
      <c r="O695" s="23">
        <v>0.51768716422179084</v>
      </c>
      <c r="P695" s="23">
        <v>0.40702170294305756</v>
      </c>
      <c r="Q695" s="23">
        <v>8.3666002653407262E-2</v>
      </c>
      <c r="R695" s="23">
        <v>0</v>
      </c>
      <c r="S695" s="23">
        <v>0.17224014243685098</v>
      </c>
      <c r="T695" s="23">
        <v>0.11690451944500162</v>
      </c>
      <c r="U695" s="23">
        <v>8.2320511822185694E-2</v>
      </c>
      <c r="V695" s="23">
        <v>0.13682105101189673</v>
      </c>
      <c r="W695" s="23">
        <v>1.0954451150103321</v>
      </c>
      <c r="X695" s="23">
        <v>0.11690451944500081</v>
      </c>
      <c r="Y695" s="23">
        <v>0.12110601416390013</v>
      </c>
      <c r="Z695" s="23">
        <v>0.36742346141747667</v>
      </c>
      <c r="AA695" s="207"/>
      <c r="AB695" s="208"/>
      <c r="AC695" s="208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08"/>
      <c r="AT695" s="208"/>
      <c r="AU695" s="208"/>
      <c r="AV695" s="208"/>
      <c r="AW695" s="208"/>
      <c r="AX695" s="208"/>
      <c r="AY695" s="208"/>
      <c r="AZ695" s="208"/>
      <c r="BA695" s="208"/>
      <c r="BB695" s="208"/>
      <c r="BC695" s="208"/>
      <c r="BD695" s="208"/>
      <c r="BE695" s="208"/>
      <c r="BF695" s="208"/>
      <c r="BG695" s="208"/>
      <c r="BH695" s="208"/>
      <c r="BI695" s="208"/>
      <c r="BJ695" s="208"/>
      <c r="BK695" s="208"/>
      <c r="BL695" s="208"/>
      <c r="BM695" s="56"/>
    </row>
    <row r="696" spans="1:65">
      <c r="A696" s="29"/>
      <c r="B696" s="3" t="s">
        <v>87</v>
      </c>
      <c r="C696" s="28"/>
      <c r="D696" s="13">
        <v>2.2131333406899531E-2</v>
      </c>
      <c r="E696" s="13">
        <v>0</v>
      </c>
      <c r="F696" s="13">
        <v>0</v>
      </c>
      <c r="G696" s="13">
        <v>1.3211565181516364E-2</v>
      </c>
      <c r="H696" s="13">
        <v>3.9340342237863868E-2</v>
      </c>
      <c r="I696" s="13">
        <v>6.7356232107955077E-2</v>
      </c>
      <c r="J696" s="13">
        <v>6.6202425480626437E-2</v>
      </c>
      <c r="K696" s="13">
        <v>1.1780937935231736E-2</v>
      </c>
      <c r="L696" s="13">
        <v>1.3966656418477627E-2</v>
      </c>
      <c r="M696" s="13">
        <v>1.5890040026663988E-2</v>
      </c>
      <c r="N696" s="13">
        <v>2.3596609926004215E-2</v>
      </c>
      <c r="O696" s="13">
        <v>5.3925746273103217E-2</v>
      </c>
      <c r="P696" s="13">
        <v>4.0634446217276958E-2</v>
      </c>
      <c r="Q696" s="13">
        <v>8.8535452543288106E-3</v>
      </c>
      <c r="R696" s="13">
        <v>0</v>
      </c>
      <c r="S696" s="13">
        <v>1.9389134233041387E-2</v>
      </c>
      <c r="T696" s="13">
        <v>1.3411608349330969E-2</v>
      </c>
      <c r="U696" s="13">
        <v>8.1897375382708366E-3</v>
      </c>
      <c r="V696" s="13">
        <v>1.483959338523826E-2</v>
      </c>
      <c r="W696" s="13">
        <v>0.1217161238900369</v>
      </c>
      <c r="X696" s="13">
        <v>1.2870222324220273E-2</v>
      </c>
      <c r="Y696" s="13">
        <v>1.2399933190843015E-2</v>
      </c>
      <c r="Z696" s="13">
        <v>3.9296626889569697E-2</v>
      </c>
      <c r="AA696" s="155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29"/>
      <c r="B697" s="3" t="s">
        <v>276</v>
      </c>
      <c r="C697" s="28"/>
      <c r="D697" s="13">
        <v>4.081718751647978E-3</v>
      </c>
      <c r="E697" s="13">
        <v>-0.13935852678430183</v>
      </c>
      <c r="F697" s="13">
        <v>0.18338202567158501</v>
      </c>
      <c r="G697" s="13">
        <v>-1.384831194034597E-2</v>
      </c>
      <c r="H697" s="13">
        <v>6.1457816966027812E-2</v>
      </c>
      <c r="I697" s="13">
        <v>-0.17521858816828928</v>
      </c>
      <c r="J697" s="13">
        <v>-0.3365888643962327</v>
      </c>
      <c r="K697" s="13">
        <v>-5.6880385601130734E-2</v>
      </c>
      <c r="L697" s="13">
        <v>2.3804752512841088E-2</v>
      </c>
      <c r="M697" s="13">
        <v>-4.2536361047535776E-2</v>
      </c>
      <c r="N697" s="13">
        <v>-0.10349846540031438</v>
      </c>
      <c r="O697" s="13">
        <v>3.2769767858837673E-2</v>
      </c>
      <c r="P697" s="13">
        <v>7.7594844588822154E-2</v>
      </c>
      <c r="Q697" s="13">
        <v>1.6632740236043553E-2</v>
      </c>
      <c r="R697" s="13">
        <v>-3.1778342632339585E-2</v>
      </c>
      <c r="S697" s="13">
        <v>-4.432936411673527E-2</v>
      </c>
      <c r="T697" s="13">
        <v>-6.2259394808728885E-2</v>
      </c>
      <c r="U697" s="13">
        <v>8.1360151034140626E-2</v>
      </c>
      <c r="V697" s="13">
        <v>-8.1107021189079642E-3</v>
      </c>
      <c r="W697" s="13">
        <v>-3.1778342632339585E-2</v>
      </c>
      <c r="X697" s="13">
        <v>-2.2813327286342666E-2</v>
      </c>
      <c r="Y697" s="13">
        <v>5.069979855083151E-2</v>
      </c>
      <c r="Z697" s="13">
        <v>5.8747218208472507E-3</v>
      </c>
      <c r="AA697" s="155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45" t="s">
        <v>277</v>
      </c>
      <c r="C698" s="46"/>
      <c r="D698" s="44">
        <v>0</v>
      </c>
      <c r="E698" s="44" t="s">
        <v>278</v>
      </c>
      <c r="F698" s="44" t="s">
        <v>278</v>
      </c>
      <c r="G698" s="44">
        <v>0.26</v>
      </c>
      <c r="H698" s="44">
        <v>0.83</v>
      </c>
      <c r="I698" s="44" t="s">
        <v>278</v>
      </c>
      <c r="J698" s="44" t="s">
        <v>278</v>
      </c>
      <c r="K698" s="44">
        <v>0.88</v>
      </c>
      <c r="L698" s="44">
        <v>0.28999999999999998</v>
      </c>
      <c r="M698" s="44">
        <v>0.67</v>
      </c>
      <c r="N698" s="44">
        <v>1.56</v>
      </c>
      <c r="O698" s="44">
        <v>0.41</v>
      </c>
      <c r="P698" s="44">
        <v>1.06</v>
      </c>
      <c r="Q698" s="44">
        <v>0.18</v>
      </c>
      <c r="R698" s="44" t="s">
        <v>278</v>
      </c>
      <c r="S698" s="44">
        <v>0.7</v>
      </c>
      <c r="T698" s="44">
        <v>0.96</v>
      </c>
      <c r="U698" s="44">
        <v>1.1200000000000001</v>
      </c>
      <c r="V698" s="44">
        <v>0.18</v>
      </c>
      <c r="W698" s="44" t="s">
        <v>278</v>
      </c>
      <c r="X698" s="44">
        <v>0.39</v>
      </c>
      <c r="Y698" s="44">
        <v>0.67</v>
      </c>
      <c r="Z698" s="44">
        <v>0.03</v>
      </c>
      <c r="AA698" s="155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B699" s="30" t="s">
        <v>344</v>
      </c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BM699" s="55"/>
    </row>
    <row r="700" spans="1:65">
      <c r="BM700" s="55"/>
    </row>
    <row r="701" spans="1:65" ht="15">
      <c r="B701" s="8" t="s">
        <v>598</v>
      </c>
      <c r="BM701" s="27" t="s">
        <v>279</v>
      </c>
    </row>
    <row r="702" spans="1:65" ht="15">
      <c r="A702" s="24" t="s">
        <v>124</v>
      </c>
      <c r="B702" s="18" t="s">
        <v>111</v>
      </c>
      <c r="C702" s="15" t="s">
        <v>112</v>
      </c>
      <c r="D702" s="16" t="s">
        <v>231</v>
      </c>
      <c r="E702" s="17" t="s">
        <v>231</v>
      </c>
      <c r="F702" s="17" t="s">
        <v>231</v>
      </c>
      <c r="G702" s="17" t="s">
        <v>231</v>
      </c>
      <c r="H702" s="17" t="s">
        <v>231</v>
      </c>
      <c r="I702" s="17" t="s">
        <v>231</v>
      </c>
      <c r="J702" s="17" t="s">
        <v>231</v>
      </c>
      <c r="K702" s="155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232</v>
      </c>
      <c r="C703" s="9" t="s">
        <v>232</v>
      </c>
      <c r="D703" s="153" t="s">
        <v>235</v>
      </c>
      <c r="E703" s="154" t="s">
        <v>240</v>
      </c>
      <c r="F703" s="154" t="s">
        <v>241</v>
      </c>
      <c r="G703" s="154" t="s">
        <v>243</v>
      </c>
      <c r="H703" s="154" t="s">
        <v>245</v>
      </c>
      <c r="I703" s="154" t="s">
        <v>246</v>
      </c>
      <c r="J703" s="154" t="s">
        <v>248</v>
      </c>
      <c r="K703" s="155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83</v>
      </c>
    </row>
    <row r="704" spans="1:65">
      <c r="A704" s="29"/>
      <c r="B704" s="19"/>
      <c r="C704" s="9"/>
      <c r="D704" s="10" t="s">
        <v>280</v>
      </c>
      <c r="E704" s="11" t="s">
        <v>280</v>
      </c>
      <c r="F704" s="11" t="s">
        <v>280</v>
      </c>
      <c r="G704" s="11" t="s">
        <v>280</v>
      </c>
      <c r="H704" s="11" t="s">
        <v>280</v>
      </c>
      <c r="I704" s="11" t="s">
        <v>283</v>
      </c>
      <c r="J704" s="11" t="s">
        <v>280</v>
      </c>
      <c r="K704" s="155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1</v>
      </c>
    </row>
    <row r="705" spans="1:65">
      <c r="A705" s="29"/>
      <c r="B705" s="19"/>
      <c r="C705" s="9"/>
      <c r="D705" s="25" t="s">
        <v>325</v>
      </c>
      <c r="E705" s="25" t="s">
        <v>117</v>
      </c>
      <c r="F705" s="25" t="s">
        <v>269</v>
      </c>
      <c r="G705" s="25" t="s">
        <v>324</v>
      </c>
      <c r="H705" s="25" t="s">
        <v>117</v>
      </c>
      <c r="I705" s="25" t="s">
        <v>327</v>
      </c>
      <c r="J705" s="25" t="s">
        <v>327</v>
      </c>
      <c r="K705" s="15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1</v>
      </c>
    </row>
    <row r="706" spans="1:65">
      <c r="A706" s="29"/>
      <c r="B706" s="18">
        <v>1</v>
      </c>
      <c r="C706" s="14">
        <v>1</v>
      </c>
      <c r="D706" s="225" t="s">
        <v>105</v>
      </c>
      <c r="E706" s="225" t="s">
        <v>102</v>
      </c>
      <c r="F706" s="225" t="s">
        <v>96</v>
      </c>
      <c r="G706" s="224">
        <v>5</v>
      </c>
      <c r="H706" s="226">
        <v>9</v>
      </c>
      <c r="I706" s="225" t="s">
        <v>96</v>
      </c>
      <c r="J706" s="225" t="s">
        <v>96</v>
      </c>
      <c r="K706" s="227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  <c r="AA706" s="228"/>
      <c r="AB706" s="228"/>
      <c r="AC706" s="228"/>
      <c r="AD706" s="228"/>
      <c r="AE706" s="228"/>
      <c r="AF706" s="228"/>
      <c r="AG706" s="228"/>
      <c r="AH706" s="228"/>
      <c r="AI706" s="228"/>
      <c r="AJ706" s="228"/>
      <c r="AK706" s="228"/>
      <c r="AL706" s="228"/>
      <c r="AM706" s="228"/>
      <c r="AN706" s="228"/>
      <c r="AO706" s="228"/>
      <c r="AP706" s="228"/>
      <c r="AQ706" s="228"/>
      <c r="AR706" s="228"/>
      <c r="AS706" s="228"/>
      <c r="AT706" s="228"/>
      <c r="AU706" s="228"/>
      <c r="AV706" s="228"/>
      <c r="AW706" s="228"/>
      <c r="AX706" s="228"/>
      <c r="AY706" s="228"/>
      <c r="AZ706" s="228"/>
      <c r="BA706" s="228"/>
      <c r="BB706" s="228"/>
      <c r="BC706" s="228"/>
      <c r="BD706" s="228"/>
      <c r="BE706" s="228"/>
      <c r="BF706" s="228"/>
      <c r="BG706" s="228"/>
      <c r="BH706" s="228"/>
      <c r="BI706" s="228"/>
      <c r="BJ706" s="228"/>
      <c r="BK706" s="228"/>
      <c r="BL706" s="228"/>
      <c r="BM706" s="229">
        <v>1</v>
      </c>
    </row>
    <row r="707" spans="1:65">
      <c r="A707" s="29"/>
      <c r="B707" s="19">
        <v>1</v>
      </c>
      <c r="C707" s="9">
        <v>2</v>
      </c>
      <c r="D707" s="231" t="s">
        <v>105</v>
      </c>
      <c r="E707" s="231" t="s">
        <v>102</v>
      </c>
      <c r="F707" s="231" t="s">
        <v>96</v>
      </c>
      <c r="G707" s="230">
        <v>6</v>
      </c>
      <c r="H707" s="230" t="s">
        <v>105</v>
      </c>
      <c r="I707" s="231" t="s">
        <v>96</v>
      </c>
      <c r="J707" s="231" t="s">
        <v>96</v>
      </c>
      <c r="K707" s="227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  <c r="AA707" s="228"/>
      <c r="AB707" s="228"/>
      <c r="AC707" s="228"/>
      <c r="AD707" s="228"/>
      <c r="AE707" s="228"/>
      <c r="AF707" s="228"/>
      <c r="AG707" s="228"/>
      <c r="AH707" s="228"/>
      <c r="AI707" s="228"/>
      <c r="AJ707" s="228"/>
      <c r="AK707" s="228"/>
      <c r="AL707" s="228"/>
      <c r="AM707" s="228"/>
      <c r="AN707" s="228"/>
      <c r="AO707" s="228"/>
      <c r="AP707" s="228"/>
      <c r="AQ707" s="228"/>
      <c r="AR707" s="228"/>
      <c r="AS707" s="228"/>
      <c r="AT707" s="228"/>
      <c r="AU707" s="228"/>
      <c r="AV707" s="228"/>
      <c r="AW707" s="228"/>
      <c r="AX707" s="228"/>
      <c r="AY707" s="228"/>
      <c r="AZ707" s="228"/>
      <c r="BA707" s="228"/>
      <c r="BB707" s="228"/>
      <c r="BC707" s="228"/>
      <c r="BD707" s="228"/>
      <c r="BE707" s="228"/>
      <c r="BF707" s="228"/>
      <c r="BG707" s="228"/>
      <c r="BH707" s="228"/>
      <c r="BI707" s="228"/>
      <c r="BJ707" s="228"/>
      <c r="BK707" s="228"/>
      <c r="BL707" s="228"/>
      <c r="BM707" s="229">
        <v>1</v>
      </c>
    </row>
    <row r="708" spans="1:65">
      <c r="A708" s="29"/>
      <c r="B708" s="19">
        <v>1</v>
      </c>
      <c r="C708" s="9">
        <v>3</v>
      </c>
      <c r="D708" s="231" t="s">
        <v>105</v>
      </c>
      <c r="E708" s="231" t="s">
        <v>102</v>
      </c>
      <c r="F708" s="231" t="s">
        <v>96</v>
      </c>
      <c r="G708" s="230">
        <v>3</v>
      </c>
      <c r="H708" s="230" t="s">
        <v>105</v>
      </c>
      <c r="I708" s="231" t="s">
        <v>96</v>
      </c>
      <c r="J708" s="231" t="s">
        <v>96</v>
      </c>
      <c r="K708" s="227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  <c r="AA708" s="228"/>
      <c r="AB708" s="228"/>
      <c r="AC708" s="228"/>
      <c r="AD708" s="228"/>
      <c r="AE708" s="228"/>
      <c r="AF708" s="228"/>
      <c r="AG708" s="228"/>
      <c r="AH708" s="228"/>
      <c r="AI708" s="228"/>
      <c r="AJ708" s="228"/>
      <c r="AK708" s="228"/>
      <c r="AL708" s="228"/>
      <c r="AM708" s="228"/>
      <c r="AN708" s="228"/>
      <c r="AO708" s="228"/>
      <c r="AP708" s="228"/>
      <c r="AQ708" s="228"/>
      <c r="AR708" s="228"/>
      <c r="AS708" s="228"/>
      <c r="AT708" s="228"/>
      <c r="AU708" s="228"/>
      <c r="AV708" s="228"/>
      <c r="AW708" s="228"/>
      <c r="AX708" s="228"/>
      <c r="AY708" s="228"/>
      <c r="AZ708" s="228"/>
      <c r="BA708" s="228"/>
      <c r="BB708" s="228"/>
      <c r="BC708" s="228"/>
      <c r="BD708" s="228"/>
      <c r="BE708" s="228"/>
      <c r="BF708" s="228"/>
      <c r="BG708" s="228"/>
      <c r="BH708" s="228"/>
      <c r="BI708" s="228"/>
      <c r="BJ708" s="228"/>
      <c r="BK708" s="228"/>
      <c r="BL708" s="228"/>
      <c r="BM708" s="229">
        <v>16</v>
      </c>
    </row>
    <row r="709" spans="1:65">
      <c r="A709" s="29"/>
      <c r="B709" s="19">
        <v>1</v>
      </c>
      <c r="C709" s="9">
        <v>4</v>
      </c>
      <c r="D709" s="231" t="s">
        <v>105</v>
      </c>
      <c r="E709" s="231" t="s">
        <v>102</v>
      </c>
      <c r="F709" s="231" t="s">
        <v>96</v>
      </c>
      <c r="G709" s="230">
        <v>6</v>
      </c>
      <c r="H709" s="230" t="s">
        <v>105</v>
      </c>
      <c r="I709" s="231" t="s">
        <v>96</v>
      </c>
      <c r="J709" s="231" t="s">
        <v>96</v>
      </c>
      <c r="K709" s="227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  <c r="AA709" s="228"/>
      <c r="AB709" s="228"/>
      <c r="AC709" s="228"/>
      <c r="AD709" s="228"/>
      <c r="AE709" s="228"/>
      <c r="AF709" s="228"/>
      <c r="AG709" s="228"/>
      <c r="AH709" s="228"/>
      <c r="AI709" s="228"/>
      <c r="AJ709" s="228"/>
      <c r="AK709" s="228"/>
      <c r="AL709" s="228"/>
      <c r="AM709" s="228"/>
      <c r="AN709" s="228"/>
      <c r="AO709" s="228"/>
      <c r="AP709" s="228"/>
      <c r="AQ709" s="228"/>
      <c r="AR709" s="228"/>
      <c r="AS709" s="228"/>
      <c r="AT709" s="228"/>
      <c r="AU709" s="228"/>
      <c r="AV709" s="228"/>
      <c r="AW709" s="228"/>
      <c r="AX709" s="228"/>
      <c r="AY709" s="228"/>
      <c r="AZ709" s="228"/>
      <c r="BA709" s="228"/>
      <c r="BB709" s="228"/>
      <c r="BC709" s="228"/>
      <c r="BD709" s="228"/>
      <c r="BE709" s="228"/>
      <c r="BF709" s="228"/>
      <c r="BG709" s="228"/>
      <c r="BH709" s="228"/>
      <c r="BI709" s="228"/>
      <c r="BJ709" s="228"/>
      <c r="BK709" s="228"/>
      <c r="BL709" s="228"/>
      <c r="BM709" s="229" t="s">
        <v>96</v>
      </c>
    </row>
    <row r="710" spans="1:65">
      <c r="A710" s="29"/>
      <c r="B710" s="19">
        <v>1</v>
      </c>
      <c r="C710" s="9">
        <v>5</v>
      </c>
      <c r="D710" s="231" t="s">
        <v>105</v>
      </c>
      <c r="E710" s="231" t="s">
        <v>102</v>
      </c>
      <c r="F710" s="231" t="s">
        <v>96</v>
      </c>
      <c r="G710" s="230">
        <v>3</v>
      </c>
      <c r="H710" s="230" t="s">
        <v>105</v>
      </c>
      <c r="I710" s="231" t="s">
        <v>96</v>
      </c>
      <c r="J710" s="231" t="s">
        <v>96</v>
      </c>
      <c r="K710" s="227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  <c r="AA710" s="228"/>
      <c r="AB710" s="228"/>
      <c r="AC710" s="228"/>
      <c r="AD710" s="228"/>
      <c r="AE710" s="228"/>
      <c r="AF710" s="228"/>
      <c r="AG710" s="228"/>
      <c r="AH710" s="228"/>
      <c r="AI710" s="228"/>
      <c r="AJ710" s="228"/>
      <c r="AK710" s="228"/>
      <c r="AL710" s="228"/>
      <c r="AM710" s="228"/>
      <c r="AN710" s="228"/>
      <c r="AO710" s="228"/>
      <c r="AP710" s="228"/>
      <c r="AQ710" s="228"/>
      <c r="AR710" s="228"/>
      <c r="AS710" s="228"/>
      <c r="AT710" s="228"/>
      <c r="AU710" s="228"/>
      <c r="AV710" s="228"/>
      <c r="AW710" s="228"/>
      <c r="AX710" s="228"/>
      <c r="AY710" s="228"/>
      <c r="AZ710" s="228"/>
      <c r="BA710" s="228"/>
      <c r="BB710" s="228"/>
      <c r="BC710" s="228"/>
      <c r="BD710" s="228"/>
      <c r="BE710" s="228"/>
      <c r="BF710" s="228"/>
      <c r="BG710" s="228"/>
      <c r="BH710" s="228"/>
      <c r="BI710" s="228"/>
      <c r="BJ710" s="228"/>
      <c r="BK710" s="228"/>
      <c r="BL710" s="228"/>
      <c r="BM710" s="229">
        <v>13</v>
      </c>
    </row>
    <row r="711" spans="1:65">
      <c r="A711" s="29"/>
      <c r="B711" s="19">
        <v>1</v>
      </c>
      <c r="C711" s="9">
        <v>6</v>
      </c>
      <c r="D711" s="231" t="s">
        <v>105</v>
      </c>
      <c r="E711" s="231" t="s">
        <v>102</v>
      </c>
      <c r="F711" s="231" t="s">
        <v>96</v>
      </c>
      <c r="G711" s="230">
        <v>5</v>
      </c>
      <c r="H711" s="230">
        <v>6</v>
      </c>
      <c r="I711" s="231" t="s">
        <v>96</v>
      </c>
      <c r="J711" s="231" t="s">
        <v>96</v>
      </c>
      <c r="K711" s="227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  <c r="AA711" s="228"/>
      <c r="AB711" s="228"/>
      <c r="AC711" s="228"/>
      <c r="AD711" s="228"/>
      <c r="AE711" s="228"/>
      <c r="AF711" s="228"/>
      <c r="AG711" s="228"/>
      <c r="AH711" s="228"/>
      <c r="AI711" s="228"/>
      <c r="AJ711" s="228"/>
      <c r="AK711" s="228"/>
      <c r="AL711" s="228"/>
      <c r="AM711" s="228"/>
      <c r="AN711" s="228"/>
      <c r="AO711" s="228"/>
      <c r="AP711" s="228"/>
      <c r="AQ711" s="228"/>
      <c r="AR711" s="228"/>
      <c r="AS711" s="228"/>
      <c r="AT711" s="228"/>
      <c r="AU711" s="228"/>
      <c r="AV711" s="228"/>
      <c r="AW711" s="228"/>
      <c r="AX711" s="228"/>
      <c r="AY711" s="228"/>
      <c r="AZ711" s="228"/>
      <c r="BA711" s="228"/>
      <c r="BB711" s="228"/>
      <c r="BC711" s="228"/>
      <c r="BD711" s="228"/>
      <c r="BE711" s="228"/>
      <c r="BF711" s="228"/>
      <c r="BG711" s="228"/>
      <c r="BH711" s="228"/>
      <c r="BI711" s="228"/>
      <c r="BJ711" s="228"/>
      <c r="BK711" s="228"/>
      <c r="BL711" s="228"/>
      <c r="BM711" s="233"/>
    </row>
    <row r="712" spans="1:65">
      <c r="A712" s="29"/>
      <c r="B712" s="20" t="s">
        <v>273</v>
      </c>
      <c r="C712" s="12"/>
      <c r="D712" s="234" t="s">
        <v>690</v>
      </c>
      <c r="E712" s="234" t="s">
        <v>690</v>
      </c>
      <c r="F712" s="234" t="s">
        <v>690</v>
      </c>
      <c r="G712" s="234">
        <v>4.666666666666667</v>
      </c>
      <c r="H712" s="234">
        <v>7.5</v>
      </c>
      <c r="I712" s="234" t="s">
        <v>690</v>
      </c>
      <c r="J712" s="234" t="s">
        <v>690</v>
      </c>
      <c r="K712" s="227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  <c r="AA712" s="228"/>
      <c r="AB712" s="228"/>
      <c r="AC712" s="228"/>
      <c r="AD712" s="228"/>
      <c r="AE712" s="228"/>
      <c r="AF712" s="228"/>
      <c r="AG712" s="228"/>
      <c r="AH712" s="228"/>
      <c r="AI712" s="228"/>
      <c r="AJ712" s="228"/>
      <c r="AK712" s="228"/>
      <c r="AL712" s="228"/>
      <c r="AM712" s="228"/>
      <c r="AN712" s="228"/>
      <c r="AO712" s="228"/>
      <c r="AP712" s="228"/>
      <c r="AQ712" s="228"/>
      <c r="AR712" s="228"/>
      <c r="AS712" s="228"/>
      <c r="AT712" s="228"/>
      <c r="AU712" s="228"/>
      <c r="AV712" s="228"/>
      <c r="AW712" s="228"/>
      <c r="AX712" s="228"/>
      <c r="AY712" s="228"/>
      <c r="AZ712" s="228"/>
      <c r="BA712" s="228"/>
      <c r="BB712" s="228"/>
      <c r="BC712" s="228"/>
      <c r="BD712" s="228"/>
      <c r="BE712" s="228"/>
      <c r="BF712" s="228"/>
      <c r="BG712" s="228"/>
      <c r="BH712" s="228"/>
      <c r="BI712" s="228"/>
      <c r="BJ712" s="228"/>
      <c r="BK712" s="228"/>
      <c r="BL712" s="228"/>
      <c r="BM712" s="233"/>
    </row>
    <row r="713" spans="1:65">
      <c r="A713" s="29"/>
      <c r="B713" s="3" t="s">
        <v>274</v>
      </c>
      <c r="C713" s="28"/>
      <c r="D713" s="230" t="s">
        <v>690</v>
      </c>
      <c r="E713" s="230" t="s">
        <v>690</v>
      </c>
      <c r="F713" s="230" t="s">
        <v>690</v>
      </c>
      <c r="G713" s="230">
        <v>5</v>
      </c>
      <c r="H713" s="230">
        <v>7.5</v>
      </c>
      <c r="I713" s="230" t="s">
        <v>690</v>
      </c>
      <c r="J713" s="230" t="s">
        <v>690</v>
      </c>
      <c r="K713" s="227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  <c r="AA713" s="228"/>
      <c r="AB713" s="228"/>
      <c r="AC713" s="228"/>
      <c r="AD713" s="228"/>
      <c r="AE713" s="228"/>
      <c r="AF713" s="228"/>
      <c r="AG713" s="228"/>
      <c r="AH713" s="228"/>
      <c r="AI713" s="228"/>
      <c r="AJ713" s="228"/>
      <c r="AK713" s="228"/>
      <c r="AL713" s="228"/>
      <c r="AM713" s="228"/>
      <c r="AN713" s="228"/>
      <c r="AO713" s="228"/>
      <c r="AP713" s="228"/>
      <c r="AQ713" s="228"/>
      <c r="AR713" s="228"/>
      <c r="AS713" s="228"/>
      <c r="AT713" s="228"/>
      <c r="AU713" s="228"/>
      <c r="AV713" s="228"/>
      <c r="AW713" s="228"/>
      <c r="AX713" s="228"/>
      <c r="AY713" s="228"/>
      <c r="AZ713" s="228"/>
      <c r="BA713" s="228"/>
      <c r="BB713" s="228"/>
      <c r="BC713" s="228"/>
      <c r="BD713" s="228"/>
      <c r="BE713" s="228"/>
      <c r="BF713" s="228"/>
      <c r="BG713" s="228"/>
      <c r="BH713" s="228"/>
      <c r="BI713" s="228"/>
      <c r="BJ713" s="228"/>
      <c r="BK713" s="228"/>
      <c r="BL713" s="228"/>
      <c r="BM713" s="233"/>
    </row>
    <row r="714" spans="1:65">
      <c r="A714" s="29"/>
      <c r="B714" s="3" t="s">
        <v>275</v>
      </c>
      <c r="C714" s="28"/>
      <c r="D714" s="230" t="s">
        <v>690</v>
      </c>
      <c r="E714" s="230" t="s">
        <v>690</v>
      </c>
      <c r="F714" s="230" t="s">
        <v>690</v>
      </c>
      <c r="G714" s="230">
        <v>1.366260102127947</v>
      </c>
      <c r="H714" s="230">
        <v>2.1213203435596424</v>
      </c>
      <c r="I714" s="230" t="s">
        <v>690</v>
      </c>
      <c r="J714" s="230" t="s">
        <v>690</v>
      </c>
      <c r="K714" s="227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  <c r="AA714" s="228"/>
      <c r="AB714" s="228"/>
      <c r="AC714" s="228"/>
      <c r="AD714" s="228"/>
      <c r="AE714" s="228"/>
      <c r="AF714" s="228"/>
      <c r="AG714" s="228"/>
      <c r="AH714" s="228"/>
      <c r="AI714" s="228"/>
      <c r="AJ714" s="228"/>
      <c r="AK714" s="228"/>
      <c r="AL714" s="228"/>
      <c r="AM714" s="228"/>
      <c r="AN714" s="228"/>
      <c r="AO714" s="228"/>
      <c r="AP714" s="228"/>
      <c r="AQ714" s="228"/>
      <c r="AR714" s="228"/>
      <c r="AS714" s="228"/>
      <c r="AT714" s="228"/>
      <c r="AU714" s="228"/>
      <c r="AV714" s="228"/>
      <c r="AW714" s="228"/>
      <c r="AX714" s="228"/>
      <c r="AY714" s="228"/>
      <c r="AZ714" s="228"/>
      <c r="BA714" s="228"/>
      <c r="BB714" s="228"/>
      <c r="BC714" s="228"/>
      <c r="BD714" s="228"/>
      <c r="BE714" s="228"/>
      <c r="BF714" s="228"/>
      <c r="BG714" s="228"/>
      <c r="BH714" s="228"/>
      <c r="BI714" s="228"/>
      <c r="BJ714" s="228"/>
      <c r="BK714" s="228"/>
      <c r="BL714" s="228"/>
      <c r="BM714" s="233"/>
    </row>
    <row r="715" spans="1:65">
      <c r="A715" s="29"/>
      <c r="B715" s="3" t="s">
        <v>87</v>
      </c>
      <c r="C715" s="28"/>
      <c r="D715" s="13" t="s">
        <v>690</v>
      </c>
      <c r="E715" s="13" t="s">
        <v>690</v>
      </c>
      <c r="F715" s="13" t="s">
        <v>690</v>
      </c>
      <c r="G715" s="13">
        <v>0.29277002188456008</v>
      </c>
      <c r="H715" s="13">
        <v>0.28284271247461901</v>
      </c>
      <c r="I715" s="13" t="s">
        <v>690</v>
      </c>
      <c r="J715" s="13" t="s">
        <v>690</v>
      </c>
      <c r="K715" s="155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A716" s="29"/>
      <c r="B716" s="3" t="s">
        <v>276</v>
      </c>
      <c r="C716" s="28"/>
      <c r="D716" s="13" t="s">
        <v>690</v>
      </c>
      <c r="E716" s="13" t="s">
        <v>690</v>
      </c>
      <c r="F716" s="13" t="s">
        <v>690</v>
      </c>
      <c r="G716" s="13" t="s">
        <v>690</v>
      </c>
      <c r="H716" s="13" t="s">
        <v>690</v>
      </c>
      <c r="I716" s="13" t="s">
        <v>690</v>
      </c>
      <c r="J716" s="13" t="s">
        <v>690</v>
      </c>
      <c r="K716" s="155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29"/>
      <c r="B717" s="45" t="s">
        <v>277</v>
      </c>
      <c r="C717" s="46"/>
      <c r="D717" s="44">
        <v>5.0599999999999996</v>
      </c>
      <c r="E717" s="44">
        <v>40.46</v>
      </c>
      <c r="F717" s="44">
        <v>0</v>
      </c>
      <c r="G717" s="44">
        <v>0.67</v>
      </c>
      <c r="H717" s="44">
        <v>1.69</v>
      </c>
      <c r="I717" s="44">
        <v>0</v>
      </c>
      <c r="J717" s="44">
        <v>0</v>
      </c>
      <c r="K717" s="155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B718" s="30"/>
      <c r="C718" s="20"/>
      <c r="D718" s="20"/>
      <c r="E718" s="20"/>
      <c r="F718" s="20"/>
      <c r="G718" s="20"/>
      <c r="H718" s="20"/>
      <c r="I718" s="20"/>
      <c r="J718" s="20"/>
      <c r="BM718" s="55"/>
    </row>
    <row r="719" spans="1:65" ht="15">
      <c r="B719" s="8" t="s">
        <v>599</v>
      </c>
      <c r="BM719" s="27" t="s">
        <v>67</v>
      </c>
    </row>
    <row r="720" spans="1:65" ht="15">
      <c r="A720" s="24" t="s">
        <v>40</v>
      </c>
      <c r="B720" s="18" t="s">
        <v>111</v>
      </c>
      <c r="C720" s="15" t="s">
        <v>112</v>
      </c>
      <c r="D720" s="16" t="s">
        <v>231</v>
      </c>
      <c r="E720" s="17" t="s">
        <v>231</v>
      </c>
      <c r="F720" s="17" t="s">
        <v>231</v>
      </c>
      <c r="G720" s="17" t="s">
        <v>231</v>
      </c>
      <c r="H720" s="17" t="s">
        <v>231</v>
      </c>
      <c r="I720" s="17" t="s">
        <v>231</v>
      </c>
      <c r="J720" s="17" t="s">
        <v>231</v>
      </c>
      <c r="K720" s="17" t="s">
        <v>231</v>
      </c>
      <c r="L720" s="15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1</v>
      </c>
    </row>
    <row r="721" spans="1:65">
      <c r="A721" s="29"/>
      <c r="B721" s="19" t="s">
        <v>232</v>
      </c>
      <c r="C721" s="9" t="s">
        <v>232</v>
      </c>
      <c r="D721" s="153" t="s">
        <v>235</v>
      </c>
      <c r="E721" s="154" t="s">
        <v>240</v>
      </c>
      <c r="F721" s="154" t="s">
        <v>241</v>
      </c>
      <c r="G721" s="154" t="s">
        <v>243</v>
      </c>
      <c r="H721" s="154" t="s">
        <v>245</v>
      </c>
      <c r="I721" s="154" t="s">
        <v>247</v>
      </c>
      <c r="J721" s="154" t="s">
        <v>249</v>
      </c>
      <c r="K721" s="154" t="s">
        <v>252</v>
      </c>
      <c r="L721" s="15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7" t="s">
        <v>3</v>
      </c>
    </row>
    <row r="722" spans="1:65">
      <c r="A722" s="29"/>
      <c r="B722" s="19"/>
      <c r="C722" s="9"/>
      <c r="D722" s="10" t="s">
        <v>280</v>
      </c>
      <c r="E722" s="11" t="s">
        <v>280</v>
      </c>
      <c r="F722" s="11" t="s">
        <v>280</v>
      </c>
      <c r="G722" s="11" t="s">
        <v>280</v>
      </c>
      <c r="H722" s="11" t="s">
        <v>280</v>
      </c>
      <c r="I722" s="11" t="s">
        <v>280</v>
      </c>
      <c r="J722" s="11" t="s">
        <v>283</v>
      </c>
      <c r="K722" s="11" t="s">
        <v>280</v>
      </c>
      <c r="L722" s="15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7">
        <v>2</v>
      </c>
    </row>
    <row r="723" spans="1:65">
      <c r="A723" s="29"/>
      <c r="B723" s="19"/>
      <c r="C723" s="9"/>
      <c r="D723" s="25" t="s">
        <v>325</v>
      </c>
      <c r="E723" s="25" t="s">
        <v>117</v>
      </c>
      <c r="F723" s="25" t="s">
        <v>269</v>
      </c>
      <c r="G723" s="25" t="s">
        <v>324</v>
      </c>
      <c r="H723" s="25" t="s">
        <v>117</v>
      </c>
      <c r="I723" s="25" t="s">
        <v>326</v>
      </c>
      <c r="J723" s="25" t="s">
        <v>324</v>
      </c>
      <c r="K723" s="25" t="s">
        <v>328</v>
      </c>
      <c r="L723" s="15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7">
        <v>2</v>
      </c>
    </row>
    <row r="724" spans="1:65">
      <c r="A724" s="29"/>
      <c r="B724" s="18">
        <v>1</v>
      </c>
      <c r="C724" s="14">
        <v>1</v>
      </c>
      <c r="D724" s="21">
        <v>1.71</v>
      </c>
      <c r="E724" s="21">
        <v>1.4</v>
      </c>
      <c r="F724" s="21">
        <v>1.34</v>
      </c>
      <c r="G724" s="21">
        <v>1.746</v>
      </c>
      <c r="H724" s="21">
        <v>1.91</v>
      </c>
      <c r="I724" s="21">
        <v>1.49</v>
      </c>
      <c r="J724" s="21">
        <v>2.2999999999999998</v>
      </c>
      <c r="K724" s="21">
        <v>1.56</v>
      </c>
      <c r="L724" s="15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7">
        <v>1</v>
      </c>
    </row>
    <row r="725" spans="1:65">
      <c r="A725" s="29"/>
      <c r="B725" s="19">
        <v>1</v>
      </c>
      <c r="C725" s="9">
        <v>2</v>
      </c>
      <c r="D725" s="11">
        <v>1.7</v>
      </c>
      <c r="E725" s="11">
        <v>1.4</v>
      </c>
      <c r="F725" s="11">
        <v>1.3599999999999999</v>
      </c>
      <c r="G725" s="11">
        <v>1.7649999999999999</v>
      </c>
      <c r="H725" s="11">
        <v>1.82</v>
      </c>
      <c r="I725" s="11">
        <v>1.54</v>
      </c>
      <c r="J725" s="11">
        <v>2.2000000000000002</v>
      </c>
      <c r="K725" s="11">
        <v>1.61</v>
      </c>
      <c r="L725" s="15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7">
        <v>29</v>
      </c>
    </row>
    <row r="726" spans="1:65">
      <c r="A726" s="29"/>
      <c r="B726" s="19">
        <v>1</v>
      </c>
      <c r="C726" s="9">
        <v>3</v>
      </c>
      <c r="D726" s="11">
        <v>1.71</v>
      </c>
      <c r="E726" s="11">
        <v>1.2</v>
      </c>
      <c r="F726" s="11">
        <v>1.32</v>
      </c>
      <c r="G726" s="11">
        <v>1.754</v>
      </c>
      <c r="H726" s="11">
        <v>1.9299999999999997</v>
      </c>
      <c r="I726" s="11">
        <v>1.59</v>
      </c>
      <c r="J726" s="11">
        <v>2.2000000000000002</v>
      </c>
      <c r="K726" s="11">
        <v>1.66</v>
      </c>
      <c r="L726" s="15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7">
        <v>16</v>
      </c>
    </row>
    <row r="727" spans="1:65">
      <c r="A727" s="29"/>
      <c r="B727" s="19">
        <v>1</v>
      </c>
      <c r="C727" s="9">
        <v>4</v>
      </c>
      <c r="D727" s="11">
        <v>1.68</v>
      </c>
      <c r="E727" s="11">
        <v>1.4</v>
      </c>
      <c r="F727" s="11">
        <v>1.23</v>
      </c>
      <c r="G727" s="11">
        <v>1.7270000000000001</v>
      </c>
      <c r="H727" s="11">
        <v>1.91</v>
      </c>
      <c r="I727" s="11">
        <v>1.56</v>
      </c>
      <c r="J727" s="11">
        <v>2.1</v>
      </c>
      <c r="K727" s="11">
        <v>1.56</v>
      </c>
      <c r="L727" s="15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7">
        <v>1.6585208333333334</v>
      </c>
    </row>
    <row r="728" spans="1:65">
      <c r="A728" s="29"/>
      <c r="B728" s="19">
        <v>1</v>
      </c>
      <c r="C728" s="9">
        <v>5</v>
      </c>
      <c r="D728" s="11">
        <v>1.72</v>
      </c>
      <c r="E728" s="11">
        <v>1.2</v>
      </c>
      <c r="F728" s="11">
        <v>1.3599999999999999</v>
      </c>
      <c r="G728" s="11">
        <v>1.7849999999999999</v>
      </c>
      <c r="H728" s="11">
        <v>1.89</v>
      </c>
      <c r="I728" s="11">
        <v>1.51</v>
      </c>
      <c r="J728" s="11">
        <v>2.1</v>
      </c>
      <c r="K728" s="11">
        <v>1.59</v>
      </c>
      <c r="L728" s="15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7">
        <v>111</v>
      </c>
    </row>
    <row r="729" spans="1:65">
      <c r="A729" s="29"/>
      <c r="B729" s="19">
        <v>1</v>
      </c>
      <c r="C729" s="9">
        <v>6</v>
      </c>
      <c r="D729" s="11">
        <v>1.66</v>
      </c>
      <c r="E729" s="11">
        <v>1.5</v>
      </c>
      <c r="F729" s="11">
        <v>1.27</v>
      </c>
      <c r="G729" s="11">
        <v>1.792</v>
      </c>
      <c r="H729" s="11">
        <v>1.88</v>
      </c>
      <c r="I729" s="11">
        <v>1.48</v>
      </c>
      <c r="J729" s="11">
        <v>2</v>
      </c>
      <c r="K729" s="11">
        <v>1.49</v>
      </c>
      <c r="L729" s="15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29"/>
      <c r="B730" s="20" t="s">
        <v>273</v>
      </c>
      <c r="C730" s="12"/>
      <c r="D730" s="22">
        <v>1.6966666666666665</v>
      </c>
      <c r="E730" s="22">
        <v>1.3500000000000003</v>
      </c>
      <c r="F730" s="22">
        <v>1.3133333333333332</v>
      </c>
      <c r="G730" s="22">
        <v>1.7615000000000001</v>
      </c>
      <c r="H730" s="22">
        <v>1.89</v>
      </c>
      <c r="I730" s="22">
        <v>1.5283333333333333</v>
      </c>
      <c r="J730" s="22">
        <v>2.15</v>
      </c>
      <c r="K730" s="22">
        <v>1.5783333333333334</v>
      </c>
      <c r="L730" s="15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29"/>
      <c r="B731" s="3" t="s">
        <v>274</v>
      </c>
      <c r="C731" s="28"/>
      <c r="D731" s="11">
        <v>1.7050000000000001</v>
      </c>
      <c r="E731" s="11">
        <v>1.4</v>
      </c>
      <c r="F731" s="11">
        <v>1.33</v>
      </c>
      <c r="G731" s="11">
        <v>1.7595000000000001</v>
      </c>
      <c r="H731" s="11">
        <v>1.9</v>
      </c>
      <c r="I731" s="11">
        <v>1.5249999999999999</v>
      </c>
      <c r="J731" s="11">
        <v>2.1500000000000004</v>
      </c>
      <c r="K731" s="11">
        <v>1.5750000000000002</v>
      </c>
      <c r="L731" s="15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29"/>
      <c r="B732" s="3" t="s">
        <v>275</v>
      </c>
      <c r="C732" s="28"/>
      <c r="D732" s="23">
        <v>2.2509257354845533E-2</v>
      </c>
      <c r="E732" s="23">
        <v>0.1224744871391589</v>
      </c>
      <c r="F732" s="23">
        <v>5.2788887719544382E-2</v>
      </c>
      <c r="G732" s="23">
        <v>2.441925469788131E-2</v>
      </c>
      <c r="H732" s="23">
        <v>3.8470768123342602E-2</v>
      </c>
      <c r="I732" s="23">
        <v>4.2622372841814776E-2</v>
      </c>
      <c r="J732" s="23">
        <v>0.10488088481701512</v>
      </c>
      <c r="K732" s="23">
        <v>5.7067211835402171E-2</v>
      </c>
      <c r="L732" s="15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A733" s="29"/>
      <c r="B733" s="3" t="s">
        <v>87</v>
      </c>
      <c r="C733" s="28"/>
      <c r="D733" s="13">
        <v>1.3266752861402083E-2</v>
      </c>
      <c r="E733" s="13">
        <v>9.0721842325302865E-2</v>
      </c>
      <c r="F733" s="13">
        <v>4.0194584558028719E-2</v>
      </c>
      <c r="G733" s="13">
        <v>1.3862761679183258E-2</v>
      </c>
      <c r="H733" s="13">
        <v>2.0354903768964341E-2</v>
      </c>
      <c r="I733" s="13">
        <v>2.7888139264000945E-2</v>
      </c>
      <c r="J733" s="13">
        <v>4.8781806891634936E-2</v>
      </c>
      <c r="K733" s="13">
        <v>3.6156628406801797E-2</v>
      </c>
      <c r="L733" s="15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A734" s="29"/>
      <c r="B734" s="3" t="s">
        <v>276</v>
      </c>
      <c r="C734" s="28"/>
      <c r="D734" s="13">
        <v>2.29999120702431E-2</v>
      </c>
      <c r="E734" s="13">
        <v>-0.1860216809657198</v>
      </c>
      <c r="F734" s="13">
        <v>-0.20812973407529312</v>
      </c>
      <c r="G734" s="13">
        <v>6.2090969613988412E-2</v>
      </c>
      <c r="H734" s="13">
        <v>0.13956964664799187</v>
      </c>
      <c r="I734" s="13">
        <v>-7.8496149932796633E-2</v>
      </c>
      <c r="J734" s="13">
        <v>0.29633584142496439</v>
      </c>
      <c r="K734" s="13">
        <v>-4.8348804783378774E-2</v>
      </c>
      <c r="L734" s="15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A735" s="29"/>
      <c r="B735" s="45" t="s">
        <v>277</v>
      </c>
      <c r="C735" s="46"/>
      <c r="D735" s="44">
        <v>0.21</v>
      </c>
      <c r="E735" s="44">
        <v>1.03</v>
      </c>
      <c r="F735" s="44">
        <v>1.1599999999999999</v>
      </c>
      <c r="G735" s="44">
        <v>0.44</v>
      </c>
      <c r="H735" s="44">
        <v>0.9</v>
      </c>
      <c r="I735" s="44">
        <v>0.39</v>
      </c>
      <c r="J735" s="44">
        <v>1.84</v>
      </c>
      <c r="K735" s="44">
        <v>0.21</v>
      </c>
      <c r="L735" s="15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B736" s="30"/>
      <c r="C736" s="20"/>
      <c r="D736" s="20"/>
      <c r="E736" s="20"/>
      <c r="F736" s="20"/>
      <c r="G736" s="20"/>
      <c r="H736" s="20"/>
      <c r="I736" s="20"/>
      <c r="J736" s="20"/>
      <c r="K736" s="20"/>
      <c r="BM736" s="55"/>
    </row>
    <row r="737" spans="1:65" ht="15">
      <c r="B737" s="8" t="s">
        <v>600</v>
      </c>
      <c r="BM737" s="27" t="s">
        <v>279</v>
      </c>
    </row>
    <row r="738" spans="1:65" ht="15">
      <c r="A738" s="24" t="s">
        <v>125</v>
      </c>
      <c r="B738" s="18" t="s">
        <v>111</v>
      </c>
      <c r="C738" s="15" t="s">
        <v>112</v>
      </c>
      <c r="D738" s="16" t="s">
        <v>231</v>
      </c>
      <c r="E738" s="17" t="s">
        <v>231</v>
      </c>
      <c r="F738" s="17" t="s">
        <v>231</v>
      </c>
      <c r="G738" s="17" t="s">
        <v>231</v>
      </c>
      <c r="H738" s="17" t="s">
        <v>231</v>
      </c>
      <c r="I738" s="17" t="s">
        <v>231</v>
      </c>
      <c r="J738" s="17" t="s">
        <v>231</v>
      </c>
      <c r="K738" s="155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>
        <v>1</v>
      </c>
    </row>
    <row r="739" spans="1:65">
      <c r="A739" s="29"/>
      <c r="B739" s="19" t="s">
        <v>232</v>
      </c>
      <c r="C739" s="9" t="s">
        <v>232</v>
      </c>
      <c r="D739" s="153" t="s">
        <v>235</v>
      </c>
      <c r="E739" s="154" t="s">
        <v>240</v>
      </c>
      <c r="F739" s="154" t="s">
        <v>241</v>
      </c>
      <c r="G739" s="154" t="s">
        <v>243</v>
      </c>
      <c r="H739" s="154" t="s">
        <v>245</v>
      </c>
      <c r="I739" s="154" t="s">
        <v>246</v>
      </c>
      <c r="J739" s="154" t="s">
        <v>248</v>
      </c>
      <c r="K739" s="15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7" t="s">
        <v>83</v>
      </c>
    </row>
    <row r="740" spans="1:65">
      <c r="A740" s="29"/>
      <c r="B740" s="19"/>
      <c r="C740" s="9"/>
      <c r="D740" s="10" t="s">
        <v>280</v>
      </c>
      <c r="E740" s="11" t="s">
        <v>280</v>
      </c>
      <c r="F740" s="11" t="s">
        <v>280</v>
      </c>
      <c r="G740" s="11" t="s">
        <v>280</v>
      </c>
      <c r="H740" s="11" t="s">
        <v>280</v>
      </c>
      <c r="I740" s="11" t="s">
        <v>283</v>
      </c>
      <c r="J740" s="11" t="s">
        <v>280</v>
      </c>
      <c r="K740" s="155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7">
        <v>2</v>
      </c>
    </row>
    <row r="741" spans="1:65">
      <c r="A741" s="29"/>
      <c r="B741" s="19"/>
      <c r="C741" s="9"/>
      <c r="D741" s="25" t="s">
        <v>325</v>
      </c>
      <c r="E741" s="25" t="s">
        <v>117</v>
      </c>
      <c r="F741" s="25" t="s">
        <v>269</v>
      </c>
      <c r="G741" s="25" t="s">
        <v>324</v>
      </c>
      <c r="H741" s="25" t="s">
        <v>117</v>
      </c>
      <c r="I741" s="25" t="s">
        <v>327</v>
      </c>
      <c r="J741" s="25" t="s">
        <v>327</v>
      </c>
      <c r="K741" s="155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7">
        <v>2</v>
      </c>
    </row>
    <row r="742" spans="1:65">
      <c r="A742" s="29"/>
      <c r="B742" s="18">
        <v>1</v>
      </c>
      <c r="C742" s="14">
        <v>1</v>
      </c>
      <c r="D742" s="21">
        <v>1</v>
      </c>
      <c r="E742" s="21">
        <v>10</v>
      </c>
      <c r="F742" s="148" t="s">
        <v>96</v>
      </c>
      <c r="G742" s="21">
        <v>3</v>
      </c>
      <c r="H742" s="148" t="s">
        <v>105</v>
      </c>
      <c r="I742" s="148" t="s">
        <v>105</v>
      </c>
      <c r="J742" s="148" t="s">
        <v>105</v>
      </c>
      <c r="K742" s="155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7">
        <v>1</v>
      </c>
    </row>
    <row r="743" spans="1:65">
      <c r="A743" s="29"/>
      <c r="B743" s="19">
        <v>1</v>
      </c>
      <c r="C743" s="9">
        <v>2</v>
      </c>
      <c r="D743" s="11">
        <v>3</v>
      </c>
      <c r="E743" s="11">
        <v>10</v>
      </c>
      <c r="F743" s="150" t="s">
        <v>96</v>
      </c>
      <c r="G743" s="11">
        <v>3</v>
      </c>
      <c r="H743" s="150" t="s">
        <v>105</v>
      </c>
      <c r="I743" s="150" t="s">
        <v>105</v>
      </c>
      <c r="J743" s="150" t="s">
        <v>105</v>
      </c>
      <c r="K743" s="155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7">
        <v>1</v>
      </c>
    </row>
    <row r="744" spans="1:65">
      <c r="A744" s="29"/>
      <c r="B744" s="19">
        <v>1</v>
      </c>
      <c r="C744" s="9">
        <v>3</v>
      </c>
      <c r="D744" s="11">
        <v>2</v>
      </c>
      <c r="E744" s="11">
        <v>10</v>
      </c>
      <c r="F744" s="150" t="s">
        <v>96</v>
      </c>
      <c r="G744" s="11">
        <v>2</v>
      </c>
      <c r="H744" s="150" t="s">
        <v>105</v>
      </c>
      <c r="I744" s="150" t="s">
        <v>105</v>
      </c>
      <c r="J744" s="150" t="s">
        <v>105</v>
      </c>
      <c r="K744" s="155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7">
        <v>16</v>
      </c>
    </row>
    <row r="745" spans="1:65">
      <c r="A745" s="29"/>
      <c r="B745" s="19">
        <v>1</v>
      </c>
      <c r="C745" s="9">
        <v>4</v>
      </c>
      <c r="D745" s="11">
        <v>2</v>
      </c>
      <c r="E745" s="11">
        <v>10</v>
      </c>
      <c r="F745" s="150" t="s">
        <v>96</v>
      </c>
      <c r="G745" s="11">
        <v>3</v>
      </c>
      <c r="H745" s="150" t="s">
        <v>105</v>
      </c>
      <c r="I745" s="150" t="s">
        <v>105</v>
      </c>
      <c r="J745" s="150" t="s">
        <v>105</v>
      </c>
      <c r="K745" s="155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7">
        <v>4.8333333333333304</v>
      </c>
    </row>
    <row r="746" spans="1:65">
      <c r="A746" s="29"/>
      <c r="B746" s="19">
        <v>1</v>
      </c>
      <c r="C746" s="9">
        <v>5</v>
      </c>
      <c r="D746" s="11">
        <v>1</v>
      </c>
      <c r="E746" s="11">
        <v>10</v>
      </c>
      <c r="F746" s="150" t="s">
        <v>96</v>
      </c>
      <c r="G746" s="11">
        <v>3</v>
      </c>
      <c r="H746" s="150" t="s">
        <v>105</v>
      </c>
      <c r="I746" s="150" t="s">
        <v>105</v>
      </c>
      <c r="J746" s="150" t="s">
        <v>105</v>
      </c>
      <c r="K746" s="155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7">
        <v>11</v>
      </c>
    </row>
    <row r="747" spans="1:65">
      <c r="A747" s="29"/>
      <c r="B747" s="19">
        <v>1</v>
      </c>
      <c r="C747" s="9">
        <v>6</v>
      </c>
      <c r="D747" s="11">
        <v>1</v>
      </c>
      <c r="E747" s="11">
        <v>10</v>
      </c>
      <c r="F747" s="150" t="s">
        <v>96</v>
      </c>
      <c r="G747" s="11">
        <v>3</v>
      </c>
      <c r="H747" s="150" t="s">
        <v>105</v>
      </c>
      <c r="I747" s="150" t="s">
        <v>105</v>
      </c>
      <c r="J747" s="150" t="s">
        <v>105</v>
      </c>
      <c r="K747" s="155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29"/>
      <c r="B748" s="20" t="s">
        <v>273</v>
      </c>
      <c r="C748" s="12"/>
      <c r="D748" s="22">
        <v>1.6666666666666667</v>
      </c>
      <c r="E748" s="22">
        <v>10</v>
      </c>
      <c r="F748" s="22" t="s">
        <v>690</v>
      </c>
      <c r="G748" s="22">
        <v>2.8333333333333335</v>
      </c>
      <c r="H748" s="22" t="s">
        <v>690</v>
      </c>
      <c r="I748" s="22" t="s">
        <v>690</v>
      </c>
      <c r="J748" s="22" t="s">
        <v>690</v>
      </c>
      <c r="K748" s="155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29"/>
      <c r="B749" s="3" t="s">
        <v>274</v>
      </c>
      <c r="C749" s="28"/>
      <c r="D749" s="11">
        <v>1.5</v>
      </c>
      <c r="E749" s="11">
        <v>10</v>
      </c>
      <c r="F749" s="11" t="s">
        <v>690</v>
      </c>
      <c r="G749" s="11">
        <v>3</v>
      </c>
      <c r="H749" s="11" t="s">
        <v>690</v>
      </c>
      <c r="I749" s="11" t="s">
        <v>690</v>
      </c>
      <c r="J749" s="11" t="s">
        <v>690</v>
      </c>
      <c r="K749" s="155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29"/>
      <c r="B750" s="3" t="s">
        <v>275</v>
      </c>
      <c r="C750" s="28"/>
      <c r="D750" s="23">
        <v>0.81649658092772592</v>
      </c>
      <c r="E750" s="23">
        <v>0</v>
      </c>
      <c r="F750" s="23" t="s">
        <v>690</v>
      </c>
      <c r="G750" s="23">
        <v>0.40824829046386357</v>
      </c>
      <c r="H750" s="23" t="s">
        <v>690</v>
      </c>
      <c r="I750" s="23" t="s">
        <v>690</v>
      </c>
      <c r="J750" s="23" t="s">
        <v>690</v>
      </c>
      <c r="K750" s="155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A751" s="29"/>
      <c r="B751" s="3" t="s">
        <v>87</v>
      </c>
      <c r="C751" s="28"/>
      <c r="D751" s="13">
        <v>0.48989794855663554</v>
      </c>
      <c r="E751" s="13">
        <v>0</v>
      </c>
      <c r="F751" s="13" t="s">
        <v>690</v>
      </c>
      <c r="G751" s="13">
        <v>0.14408763192842242</v>
      </c>
      <c r="H751" s="13" t="s">
        <v>690</v>
      </c>
      <c r="I751" s="13" t="s">
        <v>690</v>
      </c>
      <c r="J751" s="13" t="s">
        <v>690</v>
      </c>
      <c r="K751" s="155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A752" s="29"/>
      <c r="B752" s="3" t="s">
        <v>276</v>
      </c>
      <c r="C752" s="28"/>
      <c r="D752" s="13">
        <v>-0.6551724137931032</v>
      </c>
      <c r="E752" s="13">
        <v>1.0689655172413808</v>
      </c>
      <c r="F752" s="13" t="s">
        <v>690</v>
      </c>
      <c r="G752" s="13">
        <v>-0.41379310344827547</v>
      </c>
      <c r="H752" s="13" t="s">
        <v>690</v>
      </c>
      <c r="I752" s="13" t="s">
        <v>690</v>
      </c>
      <c r="J752" s="13" t="s">
        <v>690</v>
      </c>
      <c r="K752" s="155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A753" s="29"/>
      <c r="B753" s="45" t="s">
        <v>277</v>
      </c>
      <c r="C753" s="46"/>
      <c r="D753" s="44">
        <v>1.69</v>
      </c>
      <c r="E753" s="44">
        <v>15.17</v>
      </c>
      <c r="F753" s="44">
        <v>5.0599999999999996</v>
      </c>
      <c r="G753" s="44">
        <v>0.67</v>
      </c>
      <c r="H753" s="44">
        <v>0</v>
      </c>
      <c r="I753" s="44">
        <v>0</v>
      </c>
      <c r="J753" s="44">
        <v>0</v>
      </c>
      <c r="K753" s="155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B754" s="30"/>
      <c r="C754" s="20"/>
      <c r="D754" s="20"/>
      <c r="E754" s="20"/>
      <c r="F754" s="20"/>
      <c r="G754" s="20"/>
      <c r="H754" s="20"/>
      <c r="I754" s="20"/>
      <c r="J754" s="20"/>
      <c r="BM754" s="55"/>
    </row>
    <row r="755" spans="1:65" ht="15">
      <c r="B755" s="8" t="s">
        <v>601</v>
      </c>
      <c r="BM755" s="27" t="s">
        <v>67</v>
      </c>
    </row>
    <row r="756" spans="1:65" ht="15">
      <c r="A756" s="24" t="s">
        <v>43</v>
      </c>
      <c r="B756" s="18" t="s">
        <v>111</v>
      </c>
      <c r="C756" s="15" t="s">
        <v>112</v>
      </c>
      <c r="D756" s="16" t="s">
        <v>231</v>
      </c>
      <c r="E756" s="17" t="s">
        <v>231</v>
      </c>
      <c r="F756" s="17" t="s">
        <v>231</v>
      </c>
      <c r="G756" s="17" t="s">
        <v>231</v>
      </c>
      <c r="H756" s="17" t="s">
        <v>231</v>
      </c>
      <c r="I756" s="17" t="s">
        <v>231</v>
      </c>
      <c r="J756" s="17" t="s">
        <v>231</v>
      </c>
      <c r="K756" s="17" t="s">
        <v>231</v>
      </c>
      <c r="L756" s="17" t="s">
        <v>231</v>
      </c>
      <c r="M756" s="17" t="s">
        <v>231</v>
      </c>
      <c r="N756" s="17" t="s">
        <v>231</v>
      </c>
      <c r="O756" s="17" t="s">
        <v>231</v>
      </c>
      <c r="P756" s="17" t="s">
        <v>231</v>
      </c>
      <c r="Q756" s="17" t="s">
        <v>231</v>
      </c>
      <c r="R756" s="17" t="s">
        <v>231</v>
      </c>
      <c r="S756" s="17" t="s">
        <v>231</v>
      </c>
      <c r="T756" s="17" t="s">
        <v>231</v>
      </c>
      <c r="U756" s="17" t="s">
        <v>231</v>
      </c>
      <c r="V756" s="17" t="s">
        <v>231</v>
      </c>
      <c r="W756" s="155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7">
        <v>1</v>
      </c>
    </row>
    <row r="757" spans="1:65">
      <c r="A757" s="29"/>
      <c r="B757" s="19" t="s">
        <v>232</v>
      </c>
      <c r="C757" s="9" t="s">
        <v>232</v>
      </c>
      <c r="D757" s="153" t="s">
        <v>234</v>
      </c>
      <c r="E757" s="154" t="s">
        <v>235</v>
      </c>
      <c r="F757" s="154" t="s">
        <v>237</v>
      </c>
      <c r="G757" s="154" t="s">
        <v>240</v>
      </c>
      <c r="H757" s="154" t="s">
        <v>241</v>
      </c>
      <c r="I757" s="154" t="s">
        <v>242</v>
      </c>
      <c r="J757" s="154" t="s">
        <v>243</v>
      </c>
      <c r="K757" s="154" t="s">
        <v>245</v>
      </c>
      <c r="L757" s="154" t="s">
        <v>246</v>
      </c>
      <c r="M757" s="154" t="s">
        <v>247</v>
      </c>
      <c r="N757" s="154" t="s">
        <v>248</v>
      </c>
      <c r="O757" s="154" t="s">
        <v>249</v>
      </c>
      <c r="P757" s="154" t="s">
        <v>251</v>
      </c>
      <c r="Q757" s="154" t="s">
        <v>252</v>
      </c>
      <c r="R757" s="154" t="s">
        <v>253</v>
      </c>
      <c r="S757" s="154" t="s">
        <v>254</v>
      </c>
      <c r="T757" s="154" t="s">
        <v>262</v>
      </c>
      <c r="U757" s="154" t="s">
        <v>263</v>
      </c>
      <c r="V757" s="154" t="s">
        <v>264</v>
      </c>
      <c r="W757" s="155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7" t="s">
        <v>3</v>
      </c>
    </row>
    <row r="758" spans="1:65">
      <c r="A758" s="29"/>
      <c r="B758" s="19"/>
      <c r="C758" s="9"/>
      <c r="D758" s="10" t="s">
        <v>280</v>
      </c>
      <c r="E758" s="11" t="s">
        <v>280</v>
      </c>
      <c r="F758" s="11" t="s">
        <v>283</v>
      </c>
      <c r="G758" s="11" t="s">
        <v>280</v>
      </c>
      <c r="H758" s="11" t="s">
        <v>280</v>
      </c>
      <c r="I758" s="11" t="s">
        <v>283</v>
      </c>
      <c r="J758" s="11" t="s">
        <v>280</v>
      </c>
      <c r="K758" s="11" t="s">
        <v>280</v>
      </c>
      <c r="L758" s="11" t="s">
        <v>283</v>
      </c>
      <c r="M758" s="11" t="s">
        <v>280</v>
      </c>
      <c r="N758" s="11" t="s">
        <v>280</v>
      </c>
      <c r="O758" s="11" t="s">
        <v>283</v>
      </c>
      <c r="P758" s="11" t="s">
        <v>280</v>
      </c>
      <c r="Q758" s="11" t="s">
        <v>280</v>
      </c>
      <c r="R758" s="11" t="s">
        <v>280</v>
      </c>
      <c r="S758" s="11" t="s">
        <v>283</v>
      </c>
      <c r="T758" s="11" t="s">
        <v>280</v>
      </c>
      <c r="U758" s="11" t="s">
        <v>283</v>
      </c>
      <c r="V758" s="11" t="s">
        <v>280</v>
      </c>
      <c r="W758" s="155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7">
        <v>1</v>
      </c>
    </row>
    <row r="759" spans="1:65">
      <c r="A759" s="29"/>
      <c r="B759" s="19"/>
      <c r="C759" s="9"/>
      <c r="D759" s="25" t="s">
        <v>324</v>
      </c>
      <c r="E759" s="25" t="s">
        <v>325</v>
      </c>
      <c r="F759" s="25" t="s">
        <v>326</v>
      </c>
      <c r="G759" s="25" t="s">
        <v>117</v>
      </c>
      <c r="H759" s="25" t="s">
        <v>269</v>
      </c>
      <c r="I759" s="25" t="s">
        <v>326</v>
      </c>
      <c r="J759" s="25" t="s">
        <v>324</v>
      </c>
      <c r="K759" s="25" t="s">
        <v>117</v>
      </c>
      <c r="L759" s="25" t="s">
        <v>327</v>
      </c>
      <c r="M759" s="25" t="s">
        <v>326</v>
      </c>
      <c r="N759" s="25" t="s">
        <v>327</v>
      </c>
      <c r="O759" s="25" t="s">
        <v>324</v>
      </c>
      <c r="P759" s="25" t="s">
        <v>326</v>
      </c>
      <c r="Q759" s="25" t="s">
        <v>328</v>
      </c>
      <c r="R759" s="25" t="s">
        <v>324</v>
      </c>
      <c r="S759" s="25" t="s">
        <v>327</v>
      </c>
      <c r="T759" s="25" t="s">
        <v>324</v>
      </c>
      <c r="U759" s="25" t="s">
        <v>324</v>
      </c>
      <c r="V759" s="25" t="s">
        <v>324</v>
      </c>
      <c r="W759" s="155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7">
        <v>1</v>
      </c>
    </row>
    <row r="760" spans="1:65">
      <c r="A760" s="29"/>
      <c r="B760" s="18">
        <v>1</v>
      </c>
      <c r="C760" s="14">
        <v>1</v>
      </c>
      <c r="D760" s="224">
        <v>23</v>
      </c>
      <c r="E760" s="224">
        <v>17.399999999999999</v>
      </c>
      <c r="F760" s="224">
        <v>18.100000000000001</v>
      </c>
      <c r="G760" s="224">
        <v>16</v>
      </c>
      <c r="H760" s="224">
        <v>19.899999999999999</v>
      </c>
      <c r="I760" s="224">
        <v>19.100000000000001</v>
      </c>
      <c r="J760" s="224">
        <v>21.56</v>
      </c>
      <c r="K760" s="225">
        <v>30.15</v>
      </c>
      <c r="L760" s="225">
        <v>30.979999999999997</v>
      </c>
      <c r="M760" s="224">
        <v>23.98</v>
      </c>
      <c r="N760" s="224">
        <v>28.77</v>
      </c>
      <c r="O760" s="224">
        <v>27.4</v>
      </c>
      <c r="P760" s="224">
        <v>22.2</v>
      </c>
      <c r="Q760" s="224">
        <v>21.3</v>
      </c>
      <c r="R760" s="224">
        <v>21.3</v>
      </c>
      <c r="S760" s="225">
        <v>36.299999999999997</v>
      </c>
      <c r="T760" s="224">
        <v>20.5</v>
      </c>
      <c r="U760" s="224">
        <v>25.1</v>
      </c>
      <c r="V760" s="224">
        <v>22</v>
      </c>
      <c r="W760" s="227"/>
      <c r="X760" s="228"/>
      <c r="Y760" s="228"/>
      <c r="Z760" s="228"/>
      <c r="AA760" s="228"/>
      <c r="AB760" s="228"/>
      <c r="AC760" s="228"/>
      <c r="AD760" s="228"/>
      <c r="AE760" s="228"/>
      <c r="AF760" s="228"/>
      <c r="AG760" s="228"/>
      <c r="AH760" s="228"/>
      <c r="AI760" s="228"/>
      <c r="AJ760" s="228"/>
      <c r="AK760" s="228"/>
      <c r="AL760" s="228"/>
      <c r="AM760" s="228"/>
      <c r="AN760" s="228"/>
      <c r="AO760" s="228"/>
      <c r="AP760" s="228"/>
      <c r="AQ760" s="228"/>
      <c r="AR760" s="228"/>
      <c r="AS760" s="228"/>
      <c r="AT760" s="228"/>
      <c r="AU760" s="228"/>
      <c r="AV760" s="228"/>
      <c r="AW760" s="228"/>
      <c r="AX760" s="228"/>
      <c r="AY760" s="228"/>
      <c r="AZ760" s="228"/>
      <c r="BA760" s="228"/>
      <c r="BB760" s="228"/>
      <c r="BC760" s="228"/>
      <c r="BD760" s="228"/>
      <c r="BE760" s="228"/>
      <c r="BF760" s="228"/>
      <c r="BG760" s="228"/>
      <c r="BH760" s="228"/>
      <c r="BI760" s="228"/>
      <c r="BJ760" s="228"/>
      <c r="BK760" s="228"/>
      <c r="BL760" s="228"/>
      <c r="BM760" s="229">
        <v>1</v>
      </c>
    </row>
    <row r="761" spans="1:65">
      <c r="A761" s="29"/>
      <c r="B761" s="19">
        <v>1</v>
      </c>
      <c r="C761" s="9">
        <v>2</v>
      </c>
      <c r="D761" s="230">
        <v>22.7</v>
      </c>
      <c r="E761" s="230">
        <v>17</v>
      </c>
      <c r="F761" s="230">
        <v>18.399999999999999</v>
      </c>
      <c r="G761" s="230">
        <v>15.5</v>
      </c>
      <c r="H761" s="230">
        <v>20.2</v>
      </c>
      <c r="I761" s="230">
        <v>20</v>
      </c>
      <c r="J761" s="230">
        <v>21.67</v>
      </c>
      <c r="K761" s="231">
        <v>28.38</v>
      </c>
      <c r="L761" s="231">
        <v>30.47</v>
      </c>
      <c r="M761" s="230">
        <v>24.02</v>
      </c>
      <c r="N761" s="230">
        <v>30.22</v>
      </c>
      <c r="O761" s="230">
        <v>26.7</v>
      </c>
      <c r="P761" s="230">
        <v>22.9</v>
      </c>
      <c r="Q761" s="230">
        <v>20.5</v>
      </c>
      <c r="R761" s="230">
        <v>22.5</v>
      </c>
      <c r="S761" s="231">
        <v>37.200000000000003</v>
      </c>
      <c r="T761" s="230">
        <v>19.399999999999999</v>
      </c>
      <c r="U761" s="230">
        <v>25.7</v>
      </c>
      <c r="V761" s="230">
        <v>20.2</v>
      </c>
      <c r="W761" s="227"/>
      <c r="X761" s="228"/>
      <c r="Y761" s="228"/>
      <c r="Z761" s="228"/>
      <c r="AA761" s="228"/>
      <c r="AB761" s="228"/>
      <c r="AC761" s="228"/>
      <c r="AD761" s="228"/>
      <c r="AE761" s="228"/>
      <c r="AF761" s="228"/>
      <c r="AG761" s="228"/>
      <c r="AH761" s="228"/>
      <c r="AI761" s="228"/>
      <c r="AJ761" s="228"/>
      <c r="AK761" s="228"/>
      <c r="AL761" s="228"/>
      <c r="AM761" s="228"/>
      <c r="AN761" s="228"/>
      <c r="AO761" s="228"/>
      <c r="AP761" s="228"/>
      <c r="AQ761" s="228"/>
      <c r="AR761" s="228"/>
      <c r="AS761" s="228"/>
      <c r="AT761" s="228"/>
      <c r="AU761" s="228"/>
      <c r="AV761" s="228"/>
      <c r="AW761" s="228"/>
      <c r="AX761" s="228"/>
      <c r="AY761" s="228"/>
      <c r="AZ761" s="228"/>
      <c r="BA761" s="228"/>
      <c r="BB761" s="228"/>
      <c r="BC761" s="228"/>
      <c r="BD761" s="228"/>
      <c r="BE761" s="228"/>
      <c r="BF761" s="228"/>
      <c r="BG761" s="228"/>
      <c r="BH761" s="228"/>
      <c r="BI761" s="228"/>
      <c r="BJ761" s="228"/>
      <c r="BK761" s="228"/>
      <c r="BL761" s="228"/>
      <c r="BM761" s="229">
        <v>30</v>
      </c>
    </row>
    <row r="762" spans="1:65">
      <c r="A762" s="29"/>
      <c r="B762" s="19">
        <v>1</v>
      </c>
      <c r="C762" s="9">
        <v>3</v>
      </c>
      <c r="D762" s="230">
        <v>23</v>
      </c>
      <c r="E762" s="230">
        <v>17.2</v>
      </c>
      <c r="F762" s="230">
        <v>17.8</v>
      </c>
      <c r="G762" s="230">
        <v>15</v>
      </c>
      <c r="H762" s="230">
        <v>19.3</v>
      </c>
      <c r="I762" s="232">
        <v>23.7</v>
      </c>
      <c r="J762" s="230">
        <v>21.92</v>
      </c>
      <c r="K762" s="231">
        <v>31.42</v>
      </c>
      <c r="L762" s="231">
        <v>31.140000000000004</v>
      </c>
      <c r="M762" s="230">
        <v>24</v>
      </c>
      <c r="N762" s="230">
        <v>29.36</v>
      </c>
      <c r="O762" s="230">
        <v>26</v>
      </c>
      <c r="P762" s="230">
        <v>22.9</v>
      </c>
      <c r="Q762" s="230">
        <v>19.7</v>
      </c>
      <c r="R762" s="230">
        <v>21</v>
      </c>
      <c r="S762" s="231">
        <v>37.700000000000003</v>
      </c>
      <c r="T762" s="230">
        <v>20</v>
      </c>
      <c r="U762" s="230">
        <v>25.1</v>
      </c>
      <c r="V762" s="230">
        <v>20</v>
      </c>
      <c r="W762" s="227"/>
      <c r="X762" s="228"/>
      <c r="Y762" s="228"/>
      <c r="Z762" s="228"/>
      <c r="AA762" s="228"/>
      <c r="AB762" s="228"/>
      <c r="AC762" s="228"/>
      <c r="AD762" s="228"/>
      <c r="AE762" s="228"/>
      <c r="AF762" s="228"/>
      <c r="AG762" s="228"/>
      <c r="AH762" s="228"/>
      <c r="AI762" s="228"/>
      <c r="AJ762" s="228"/>
      <c r="AK762" s="228"/>
      <c r="AL762" s="228"/>
      <c r="AM762" s="228"/>
      <c r="AN762" s="228"/>
      <c r="AO762" s="228"/>
      <c r="AP762" s="228"/>
      <c r="AQ762" s="228"/>
      <c r="AR762" s="228"/>
      <c r="AS762" s="228"/>
      <c r="AT762" s="228"/>
      <c r="AU762" s="228"/>
      <c r="AV762" s="228"/>
      <c r="AW762" s="228"/>
      <c r="AX762" s="228"/>
      <c r="AY762" s="228"/>
      <c r="AZ762" s="228"/>
      <c r="BA762" s="228"/>
      <c r="BB762" s="228"/>
      <c r="BC762" s="228"/>
      <c r="BD762" s="228"/>
      <c r="BE762" s="228"/>
      <c r="BF762" s="228"/>
      <c r="BG762" s="228"/>
      <c r="BH762" s="228"/>
      <c r="BI762" s="228"/>
      <c r="BJ762" s="228"/>
      <c r="BK762" s="228"/>
      <c r="BL762" s="228"/>
      <c r="BM762" s="229">
        <v>16</v>
      </c>
    </row>
    <row r="763" spans="1:65">
      <c r="A763" s="29"/>
      <c r="B763" s="19">
        <v>1</v>
      </c>
      <c r="C763" s="9">
        <v>4</v>
      </c>
      <c r="D763" s="230">
        <v>22</v>
      </c>
      <c r="E763" s="230">
        <v>17</v>
      </c>
      <c r="F763" s="230">
        <v>17.600000000000001</v>
      </c>
      <c r="G763" s="230">
        <v>16</v>
      </c>
      <c r="H763" s="230">
        <v>20.7</v>
      </c>
      <c r="I763" s="230">
        <v>19.5</v>
      </c>
      <c r="J763" s="230">
        <v>21.55</v>
      </c>
      <c r="K763" s="231">
        <v>31.58</v>
      </c>
      <c r="L763" s="231">
        <v>30.26</v>
      </c>
      <c r="M763" s="230">
        <v>24</v>
      </c>
      <c r="N763" s="230">
        <v>30.56</v>
      </c>
      <c r="O763" s="230">
        <v>25.7</v>
      </c>
      <c r="P763" s="230">
        <v>23.4</v>
      </c>
      <c r="Q763" s="230">
        <v>19.5</v>
      </c>
      <c r="R763" s="230">
        <v>22.4</v>
      </c>
      <c r="S763" s="231">
        <v>37</v>
      </c>
      <c r="T763" s="230">
        <v>20.100000000000001</v>
      </c>
      <c r="U763" s="230">
        <v>25.1</v>
      </c>
      <c r="V763" s="230">
        <v>21</v>
      </c>
      <c r="W763" s="227"/>
      <c r="X763" s="228"/>
      <c r="Y763" s="228"/>
      <c r="Z763" s="228"/>
      <c r="AA763" s="228"/>
      <c r="AB763" s="228"/>
      <c r="AC763" s="228"/>
      <c r="AD763" s="228"/>
      <c r="AE763" s="228"/>
      <c r="AF763" s="228"/>
      <c r="AG763" s="228"/>
      <c r="AH763" s="228"/>
      <c r="AI763" s="228"/>
      <c r="AJ763" s="228"/>
      <c r="AK763" s="228"/>
      <c r="AL763" s="228"/>
      <c r="AM763" s="228"/>
      <c r="AN763" s="228"/>
      <c r="AO763" s="228"/>
      <c r="AP763" s="228"/>
      <c r="AQ763" s="228"/>
      <c r="AR763" s="228"/>
      <c r="AS763" s="228"/>
      <c r="AT763" s="228"/>
      <c r="AU763" s="228"/>
      <c r="AV763" s="228"/>
      <c r="AW763" s="228"/>
      <c r="AX763" s="228"/>
      <c r="AY763" s="228"/>
      <c r="AZ763" s="228"/>
      <c r="BA763" s="228"/>
      <c r="BB763" s="228"/>
      <c r="BC763" s="228"/>
      <c r="BD763" s="228"/>
      <c r="BE763" s="228"/>
      <c r="BF763" s="228"/>
      <c r="BG763" s="228"/>
      <c r="BH763" s="228"/>
      <c r="BI763" s="228"/>
      <c r="BJ763" s="228"/>
      <c r="BK763" s="228"/>
      <c r="BL763" s="228"/>
      <c r="BM763" s="229">
        <v>21.516562500000003</v>
      </c>
    </row>
    <row r="764" spans="1:65">
      <c r="A764" s="29"/>
      <c r="B764" s="19">
        <v>1</v>
      </c>
      <c r="C764" s="9">
        <v>5</v>
      </c>
      <c r="D764" s="230">
        <v>22.5</v>
      </c>
      <c r="E764" s="230">
        <v>17.8</v>
      </c>
      <c r="F764" s="232">
        <v>19.5</v>
      </c>
      <c r="G764" s="230">
        <v>14</v>
      </c>
      <c r="H764" s="230">
        <v>19.2</v>
      </c>
      <c r="I764" s="230">
        <v>19.100000000000001</v>
      </c>
      <c r="J764" s="230">
        <v>21.95</v>
      </c>
      <c r="K764" s="231">
        <v>30.02</v>
      </c>
      <c r="L764" s="231">
        <v>30.28</v>
      </c>
      <c r="M764" s="230">
        <v>24.12</v>
      </c>
      <c r="N764" s="230">
        <v>30.11</v>
      </c>
      <c r="O764" s="230">
        <v>25.7</v>
      </c>
      <c r="P764" s="230">
        <v>21.9</v>
      </c>
      <c r="Q764" s="230">
        <v>19.899999999999999</v>
      </c>
      <c r="R764" s="230">
        <v>22.3</v>
      </c>
      <c r="S764" s="231">
        <v>37.9</v>
      </c>
      <c r="T764" s="230">
        <v>20.5</v>
      </c>
      <c r="U764" s="232">
        <v>24.1</v>
      </c>
      <c r="V764" s="230">
        <v>19.600000000000001</v>
      </c>
      <c r="W764" s="227"/>
      <c r="X764" s="228"/>
      <c r="Y764" s="228"/>
      <c r="Z764" s="228"/>
      <c r="AA764" s="228"/>
      <c r="AB764" s="228"/>
      <c r="AC764" s="228"/>
      <c r="AD764" s="228"/>
      <c r="AE764" s="228"/>
      <c r="AF764" s="228"/>
      <c r="AG764" s="228"/>
      <c r="AH764" s="228"/>
      <c r="AI764" s="228"/>
      <c r="AJ764" s="228"/>
      <c r="AK764" s="228"/>
      <c r="AL764" s="228"/>
      <c r="AM764" s="228"/>
      <c r="AN764" s="228"/>
      <c r="AO764" s="228"/>
      <c r="AP764" s="228"/>
      <c r="AQ764" s="228"/>
      <c r="AR764" s="228"/>
      <c r="AS764" s="228"/>
      <c r="AT764" s="228"/>
      <c r="AU764" s="228"/>
      <c r="AV764" s="228"/>
      <c r="AW764" s="228"/>
      <c r="AX764" s="228"/>
      <c r="AY764" s="228"/>
      <c r="AZ764" s="228"/>
      <c r="BA764" s="228"/>
      <c r="BB764" s="228"/>
      <c r="BC764" s="228"/>
      <c r="BD764" s="228"/>
      <c r="BE764" s="228"/>
      <c r="BF764" s="228"/>
      <c r="BG764" s="228"/>
      <c r="BH764" s="228"/>
      <c r="BI764" s="228"/>
      <c r="BJ764" s="228"/>
      <c r="BK764" s="228"/>
      <c r="BL764" s="228"/>
      <c r="BM764" s="229">
        <v>112</v>
      </c>
    </row>
    <row r="765" spans="1:65">
      <c r="A765" s="29"/>
      <c r="B765" s="19">
        <v>1</v>
      </c>
      <c r="C765" s="9">
        <v>6</v>
      </c>
      <c r="D765" s="230">
        <v>23</v>
      </c>
      <c r="E765" s="230">
        <v>16.8</v>
      </c>
      <c r="F765" s="230">
        <v>17.8</v>
      </c>
      <c r="G765" s="230">
        <v>17</v>
      </c>
      <c r="H765" s="230">
        <v>19.2</v>
      </c>
      <c r="I765" s="230">
        <v>20.100000000000001</v>
      </c>
      <c r="J765" s="230">
        <v>21.92</v>
      </c>
      <c r="K765" s="231">
        <v>30.39</v>
      </c>
      <c r="L765" s="231">
        <v>31.430000000000003</v>
      </c>
      <c r="M765" s="230">
        <v>23.87</v>
      </c>
      <c r="N765" s="230">
        <v>27.93</v>
      </c>
      <c r="O765" s="230">
        <v>24.7</v>
      </c>
      <c r="P765" s="230">
        <v>22.3</v>
      </c>
      <c r="Q765" s="230">
        <v>20.2</v>
      </c>
      <c r="R765" s="230">
        <v>21.2</v>
      </c>
      <c r="S765" s="231">
        <v>37.299999999999997</v>
      </c>
      <c r="T765" s="230">
        <v>19.7</v>
      </c>
      <c r="U765" s="230">
        <v>25.4</v>
      </c>
      <c r="V765" s="230">
        <v>19.399999999999999</v>
      </c>
      <c r="W765" s="227"/>
      <c r="X765" s="228"/>
      <c r="Y765" s="228"/>
      <c r="Z765" s="228"/>
      <c r="AA765" s="228"/>
      <c r="AB765" s="228"/>
      <c r="AC765" s="228"/>
      <c r="AD765" s="228"/>
      <c r="AE765" s="228"/>
      <c r="AF765" s="228"/>
      <c r="AG765" s="228"/>
      <c r="AH765" s="228"/>
      <c r="AI765" s="228"/>
      <c r="AJ765" s="228"/>
      <c r="AK765" s="228"/>
      <c r="AL765" s="228"/>
      <c r="AM765" s="228"/>
      <c r="AN765" s="228"/>
      <c r="AO765" s="228"/>
      <c r="AP765" s="228"/>
      <c r="AQ765" s="228"/>
      <c r="AR765" s="228"/>
      <c r="AS765" s="228"/>
      <c r="AT765" s="228"/>
      <c r="AU765" s="228"/>
      <c r="AV765" s="228"/>
      <c r="AW765" s="228"/>
      <c r="AX765" s="228"/>
      <c r="AY765" s="228"/>
      <c r="AZ765" s="228"/>
      <c r="BA765" s="228"/>
      <c r="BB765" s="228"/>
      <c r="BC765" s="228"/>
      <c r="BD765" s="228"/>
      <c r="BE765" s="228"/>
      <c r="BF765" s="228"/>
      <c r="BG765" s="228"/>
      <c r="BH765" s="228"/>
      <c r="BI765" s="228"/>
      <c r="BJ765" s="228"/>
      <c r="BK765" s="228"/>
      <c r="BL765" s="228"/>
      <c r="BM765" s="233"/>
    </row>
    <row r="766" spans="1:65">
      <c r="A766" s="29"/>
      <c r="B766" s="20" t="s">
        <v>273</v>
      </c>
      <c r="C766" s="12"/>
      <c r="D766" s="234">
        <v>22.7</v>
      </c>
      <c r="E766" s="234">
        <v>17.2</v>
      </c>
      <c r="F766" s="234">
        <v>18.2</v>
      </c>
      <c r="G766" s="234">
        <v>15.583333333333334</v>
      </c>
      <c r="H766" s="234">
        <v>19.75</v>
      </c>
      <c r="I766" s="234">
        <v>20.25</v>
      </c>
      <c r="J766" s="234">
        <v>21.761666666666667</v>
      </c>
      <c r="K766" s="234">
        <v>30.323333333333334</v>
      </c>
      <c r="L766" s="234">
        <v>30.76</v>
      </c>
      <c r="M766" s="234">
        <v>23.998333333333335</v>
      </c>
      <c r="N766" s="234">
        <v>29.491666666666664</v>
      </c>
      <c r="O766" s="234">
        <v>26.033333333333331</v>
      </c>
      <c r="P766" s="234">
        <v>22.600000000000005</v>
      </c>
      <c r="Q766" s="234">
        <v>20.183333333333334</v>
      </c>
      <c r="R766" s="234">
        <v>21.783333333333331</v>
      </c>
      <c r="S766" s="234">
        <v>37.233333333333327</v>
      </c>
      <c r="T766" s="234">
        <v>20.033333333333335</v>
      </c>
      <c r="U766" s="234">
        <v>25.083333333333332</v>
      </c>
      <c r="V766" s="234">
        <v>20.366666666666671</v>
      </c>
      <c r="W766" s="227"/>
      <c r="X766" s="228"/>
      <c r="Y766" s="228"/>
      <c r="Z766" s="228"/>
      <c r="AA766" s="228"/>
      <c r="AB766" s="228"/>
      <c r="AC766" s="228"/>
      <c r="AD766" s="228"/>
      <c r="AE766" s="228"/>
      <c r="AF766" s="228"/>
      <c r="AG766" s="228"/>
      <c r="AH766" s="228"/>
      <c r="AI766" s="228"/>
      <c r="AJ766" s="228"/>
      <c r="AK766" s="228"/>
      <c r="AL766" s="228"/>
      <c r="AM766" s="228"/>
      <c r="AN766" s="228"/>
      <c r="AO766" s="228"/>
      <c r="AP766" s="228"/>
      <c r="AQ766" s="228"/>
      <c r="AR766" s="228"/>
      <c r="AS766" s="228"/>
      <c r="AT766" s="228"/>
      <c r="AU766" s="228"/>
      <c r="AV766" s="228"/>
      <c r="AW766" s="228"/>
      <c r="AX766" s="228"/>
      <c r="AY766" s="228"/>
      <c r="AZ766" s="228"/>
      <c r="BA766" s="228"/>
      <c r="BB766" s="228"/>
      <c r="BC766" s="228"/>
      <c r="BD766" s="228"/>
      <c r="BE766" s="228"/>
      <c r="BF766" s="228"/>
      <c r="BG766" s="228"/>
      <c r="BH766" s="228"/>
      <c r="BI766" s="228"/>
      <c r="BJ766" s="228"/>
      <c r="BK766" s="228"/>
      <c r="BL766" s="228"/>
      <c r="BM766" s="233"/>
    </row>
    <row r="767" spans="1:65">
      <c r="A767" s="29"/>
      <c r="B767" s="3" t="s">
        <v>274</v>
      </c>
      <c r="C767" s="28"/>
      <c r="D767" s="230">
        <v>22.85</v>
      </c>
      <c r="E767" s="230">
        <v>17.100000000000001</v>
      </c>
      <c r="F767" s="230">
        <v>17.950000000000003</v>
      </c>
      <c r="G767" s="230">
        <v>15.75</v>
      </c>
      <c r="H767" s="230">
        <v>19.600000000000001</v>
      </c>
      <c r="I767" s="230">
        <v>19.75</v>
      </c>
      <c r="J767" s="230">
        <v>21.795000000000002</v>
      </c>
      <c r="K767" s="230">
        <v>30.27</v>
      </c>
      <c r="L767" s="230">
        <v>30.724999999999998</v>
      </c>
      <c r="M767" s="230">
        <v>24</v>
      </c>
      <c r="N767" s="230">
        <v>29.734999999999999</v>
      </c>
      <c r="O767" s="230">
        <v>25.85</v>
      </c>
      <c r="P767" s="230">
        <v>22.6</v>
      </c>
      <c r="Q767" s="230">
        <v>20.049999999999997</v>
      </c>
      <c r="R767" s="230">
        <v>21.8</v>
      </c>
      <c r="S767" s="230">
        <v>37.25</v>
      </c>
      <c r="T767" s="230">
        <v>20.05</v>
      </c>
      <c r="U767" s="230">
        <v>25.1</v>
      </c>
      <c r="V767" s="230">
        <v>20.100000000000001</v>
      </c>
      <c r="W767" s="227"/>
      <c r="X767" s="228"/>
      <c r="Y767" s="228"/>
      <c r="Z767" s="228"/>
      <c r="AA767" s="228"/>
      <c r="AB767" s="228"/>
      <c r="AC767" s="228"/>
      <c r="AD767" s="228"/>
      <c r="AE767" s="228"/>
      <c r="AF767" s="228"/>
      <c r="AG767" s="228"/>
      <c r="AH767" s="228"/>
      <c r="AI767" s="228"/>
      <c r="AJ767" s="228"/>
      <c r="AK767" s="228"/>
      <c r="AL767" s="228"/>
      <c r="AM767" s="228"/>
      <c r="AN767" s="228"/>
      <c r="AO767" s="228"/>
      <c r="AP767" s="228"/>
      <c r="AQ767" s="228"/>
      <c r="AR767" s="228"/>
      <c r="AS767" s="228"/>
      <c r="AT767" s="228"/>
      <c r="AU767" s="228"/>
      <c r="AV767" s="228"/>
      <c r="AW767" s="228"/>
      <c r="AX767" s="228"/>
      <c r="AY767" s="228"/>
      <c r="AZ767" s="228"/>
      <c r="BA767" s="228"/>
      <c r="BB767" s="228"/>
      <c r="BC767" s="228"/>
      <c r="BD767" s="228"/>
      <c r="BE767" s="228"/>
      <c r="BF767" s="228"/>
      <c r="BG767" s="228"/>
      <c r="BH767" s="228"/>
      <c r="BI767" s="228"/>
      <c r="BJ767" s="228"/>
      <c r="BK767" s="228"/>
      <c r="BL767" s="228"/>
      <c r="BM767" s="233"/>
    </row>
    <row r="768" spans="1:65">
      <c r="A768" s="29"/>
      <c r="B768" s="3" t="s">
        <v>275</v>
      </c>
      <c r="C768" s="28"/>
      <c r="D768" s="230">
        <v>0.39999999999999997</v>
      </c>
      <c r="E768" s="230">
        <v>0.3577708763999663</v>
      </c>
      <c r="F768" s="230">
        <v>0.69570108523704288</v>
      </c>
      <c r="G768" s="230">
        <v>1.0206207261596576</v>
      </c>
      <c r="H768" s="230">
        <v>0.6220932405998314</v>
      </c>
      <c r="I768" s="230">
        <v>1.743272784162019</v>
      </c>
      <c r="J768" s="230">
        <v>0.18946415668053632</v>
      </c>
      <c r="K768" s="230">
        <v>1.1562813959701452</v>
      </c>
      <c r="L768" s="230">
        <v>0.49116188777225056</v>
      </c>
      <c r="M768" s="230">
        <v>8.0104098937986035E-2</v>
      </c>
      <c r="N768" s="230">
        <v>1.0031035174231351</v>
      </c>
      <c r="O768" s="230">
        <v>0.92879850703296574</v>
      </c>
      <c r="P768" s="230">
        <v>0.55856960175075732</v>
      </c>
      <c r="Q768" s="230">
        <v>0.65243135015621934</v>
      </c>
      <c r="R768" s="230">
        <v>0.68532230860133725</v>
      </c>
      <c r="S768" s="230">
        <v>0.56450568346710894</v>
      </c>
      <c r="T768" s="230">
        <v>0.43665394383500894</v>
      </c>
      <c r="U768" s="230">
        <v>0.53820689949745704</v>
      </c>
      <c r="V768" s="230">
        <v>0.97502136728723376</v>
      </c>
      <c r="W768" s="227"/>
      <c r="X768" s="228"/>
      <c r="Y768" s="228"/>
      <c r="Z768" s="228"/>
      <c r="AA768" s="228"/>
      <c r="AB768" s="228"/>
      <c r="AC768" s="228"/>
      <c r="AD768" s="228"/>
      <c r="AE768" s="228"/>
      <c r="AF768" s="228"/>
      <c r="AG768" s="228"/>
      <c r="AH768" s="228"/>
      <c r="AI768" s="228"/>
      <c r="AJ768" s="228"/>
      <c r="AK768" s="228"/>
      <c r="AL768" s="228"/>
      <c r="AM768" s="228"/>
      <c r="AN768" s="228"/>
      <c r="AO768" s="228"/>
      <c r="AP768" s="228"/>
      <c r="AQ768" s="228"/>
      <c r="AR768" s="228"/>
      <c r="AS768" s="228"/>
      <c r="AT768" s="228"/>
      <c r="AU768" s="228"/>
      <c r="AV768" s="228"/>
      <c r="AW768" s="228"/>
      <c r="AX768" s="228"/>
      <c r="AY768" s="228"/>
      <c r="AZ768" s="228"/>
      <c r="BA768" s="228"/>
      <c r="BB768" s="228"/>
      <c r="BC768" s="228"/>
      <c r="BD768" s="228"/>
      <c r="BE768" s="228"/>
      <c r="BF768" s="228"/>
      <c r="BG768" s="228"/>
      <c r="BH768" s="228"/>
      <c r="BI768" s="228"/>
      <c r="BJ768" s="228"/>
      <c r="BK768" s="228"/>
      <c r="BL768" s="228"/>
      <c r="BM768" s="233"/>
    </row>
    <row r="769" spans="1:65">
      <c r="A769" s="29"/>
      <c r="B769" s="3" t="s">
        <v>87</v>
      </c>
      <c r="C769" s="28"/>
      <c r="D769" s="13">
        <v>1.7621145374449337E-2</v>
      </c>
      <c r="E769" s="13">
        <v>2.0800632348835252E-2</v>
      </c>
      <c r="F769" s="13">
        <v>3.8225334353683679E-2</v>
      </c>
      <c r="G769" s="13">
        <v>6.5494378149282842E-2</v>
      </c>
      <c r="H769" s="13">
        <v>3.149839192910539E-2</v>
      </c>
      <c r="I769" s="13">
        <v>8.6087544896889828E-2</v>
      </c>
      <c r="J769" s="13">
        <v>8.7063256497144671E-3</v>
      </c>
      <c r="K769" s="13">
        <v>3.8131737802686992E-2</v>
      </c>
      <c r="L769" s="13">
        <v>1.5967551618083567E-2</v>
      </c>
      <c r="M769" s="13">
        <v>3.3379025878735756E-3</v>
      </c>
      <c r="N769" s="13">
        <v>3.4013117290414306E-2</v>
      </c>
      <c r="O769" s="13">
        <v>3.5677279399473717E-2</v>
      </c>
      <c r="P769" s="13">
        <v>2.4715469104015807E-2</v>
      </c>
      <c r="Q769" s="13">
        <v>3.2325252691472468E-2</v>
      </c>
      <c r="R769" s="13">
        <v>3.1460855788890775E-2</v>
      </c>
      <c r="S769" s="13">
        <v>1.5161298571184666E-2</v>
      </c>
      <c r="T769" s="13">
        <v>2.1796369908569497E-2</v>
      </c>
      <c r="U769" s="13">
        <v>2.1456753468337159E-2</v>
      </c>
      <c r="V769" s="13">
        <v>4.7873389555837982E-2</v>
      </c>
      <c r="W769" s="155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A770" s="29"/>
      <c r="B770" s="3" t="s">
        <v>276</v>
      </c>
      <c r="C770" s="28"/>
      <c r="D770" s="13">
        <v>5.5001234514109543E-2</v>
      </c>
      <c r="E770" s="13">
        <v>-0.20061580468534423</v>
      </c>
      <c r="F770" s="13">
        <v>-0.15413997937635271</v>
      </c>
      <c r="G770" s="13">
        <v>-0.27575172226821398</v>
      </c>
      <c r="H770" s="13">
        <v>-8.2102450147415573E-2</v>
      </c>
      <c r="I770" s="13">
        <v>-5.8864537492919866E-2</v>
      </c>
      <c r="J770" s="13">
        <v>1.1391418432505906E-2</v>
      </c>
      <c r="K770" s="13">
        <v>0.40930194278632248</v>
      </c>
      <c r="L770" s="13">
        <v>0.42959638650458221</v>
      </c>
      <c r="M770" s="13">
        <v>0.1153423477069504</v>
      </c>
      <c r="N770" s="13">
        <v>0.3706495480710108</v>
      </c>
      <c r="O770" s="13">
        <v>0.20992065221074818</v>
      </c>
      <c r="P770" s="13">
        <v>5.0353651983210623E-2</v>
      </c>
      <c r="Q770" s="13">
        <v>-6.196292584685259E-2</v>
      </c>
      <c r="R770" s="13">
        <v>1.2398394647533895E-2</v>
      </c>
      <c r="S770" s="13">
        <v>0.73044989567145424</v>
      </c>
      <c r="T770" s="13">
        <v>-6.8934299643201302E-2</v>
      </c>
      <c r="U770" s="13">
        <v>0.16576861816720623</v>
      </c>
      <c r="V770" s="13">
        <v>-5.3442357873537238E-2</v>
      </c>
      <c r="W770" s="155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A771" s="29"/>
      <c r="B771" s="45" t="s">
        <v>277</v>
      </c>
      <c r="C771" s="46"/>
      <c r="D771" s="44">
        <v>0.28000000000000003</v>
      </c>
      <c r="E771" s="44">
        <v>1.4</v>
      </c>
      <c r="F771" s="44">
        <v>1.0900000000000001</v>
      </c>
      <c r="G771" s="44">
        <v>1.89</v>
      </c>
      <c r="H771" s="44">
        <v>0.62</v>
      </c>
      <c r="I771" s="44">
        <v>0.47</v>
      </c>
      <c r="J771" s="44">
        <v>0.01</v>
      </c>
      <c r="K771" s="44">
        <v>2.6</v>
      </c>
      <c r="L771" s="44">
        <v>2.73</v>
      </c>
      <c r="M771" s="44">
        <v>0.67</v>
      </c>
      <c r="N771" s="44">
        <v>2.35</v>
      </c>
      <c r="O771" s="44">
        <v>1.29</v>
      </c>
      <c r="P771" s="44">
        <v>0.25</v>
      </c>
      <c r="Q771" s="44">
        <v>0.49</v>
      </c>
      <c r="R771" s="44">
        <v>0</v>
      </c>
      <c r="S771" s="44">
        <v>4.7</v>
      </c>
      <c r="T771" s="44">
        <v>0.53</v>
      </c>
      <c r="U771" s="44">
        <v>1</v>
      </c>
      <c r="V771" s="44">
        <v>0.43</v>
      </c>
      <c r="W771" s="155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B772" s="3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BM772" s="55"/>
    </row>
    <row r="773" spans="1:65" ht="15">
      <c r="B773" s="8" t="s">
        <v>602</v>
      </c>
      <c r="BM773" s="27" t="s">
        <v>279</v>
      </c>
    </row>
    <row r="774" spans="1:65" ht="15">
      <c r="A774" s="24" t="s">
        <v>59</v>
      </c>
      <c r="B774" s="18" t="s">
        <v>111</v>
      </c>
      <c r="C774" s="15" t="s">
        <v>112</v>
      </c>
      <c r="D774" s="16" t="s">
        <v>231</v>
      </c>
      <c r="E774" s="17" t="s">
        <v>231</v>
      </c>
      <c r="F774" s="17" t="s">
        <v>231</v>
      </c>
      <c r="G774" s="17" t="s">
        <v>231</v>
      </c>
      <c r="H774" s="17" t="s">
        <v>231</v>
      </c>
      <c r="I774" s="17" t="s">
        <v>231</v>
      </c>
      <c r="J774" s="17" t="s">
        <v>231</v>
      </c>
      <c r="K774" s="17" t="s">
        <v>231</v>
      </c>
      <c r="L774" s="17" t="s">
        <v>231</v>
      </c>
      <c r="M774" s="17" t="s">
        <v>231</v>
      </c>
      <c r="N774" s="17" t="s">
        <v>231</v>
      </c>
      <c r="O774" s="17" t="s">
        <v>231</v>
      </c>
      <c r="P774" s="17" t="s">
        <v>231</v>
      </c>
      <c r="Q774" s="17" t="s">
        <v>231</v>
      </c>
      <c r="R774" s="17" t="s">
        <v>231</v>
      </c>
      <c r="S774" s="17" t="s">
        <v>231</v>
      </c>
      <c r="T774" s="155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7">
        <v>1</v>
      </c>
    </row>
    <row r="775" spans="1:65">
      <c r="A775" s="29"/>
      <c r="B775" s="19" t="s">
        <v>232</v>
      </c>
      <c r="C775" s="9" t="s">
        <v>232</v>
      </c>
      <c r="D775" s="153" t="s">
        <v>234</v>
      </c>
      <c r="E775" s="154" t="s">
        <v>237</v>
      </c>
      <c r="F775" s="154" t="s">
        <v>240</v>
      </c>
      <c r="G775" s="154" t="s">
        <v>242</v>
      </c>
      <c r="H775" s="154" t="s">
        <v>243</v>
      </c>
      <c r="I775" s="154" t="s">
        <v>245</v>
      </c>
      <c r="J775" s="154" t="s">
        <v>246</v>
      </c>
      <c r="K775" s="154" t="s">
        <v>247</v>
      </c>
      <c r="L775" s="154" t="s">
        <v>248</v>
      </c>
      <c r="M775" s="154" t="s">
        <v>249</v>
      </c>
      <c r="N775" s="154" t="s">
        <v>252</v>
      </c>
      <c r="O775" s="154" t="s">
        <v>253</v>
      </c>
      <c r="P775" s="154" t="s">
        <v>254</v>
      </c>
      <c r="Q775" s="154" t="s">
        <v>262</v>
      </c>
      <c r="R775" s="154" t="s">
        <v>263</v>
      </c>
      <c r="S775" s="154" t="s">
        <v>264</v>
      </c>
      <c r="T775" s="155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7" t="s">
        <v>3</v>
      </c>
    </row>
    <row r="776" spans="1:65">
      <c r="A776" s="29"/>
      <c r="B776" s="19"/>
      <c r="C776" s="9"/>
      <c r="D776" s="10" t="s">
        <v>280</v>
      </c>
      <c r="E776" s="11" t="s">
        <v>283</v>
      </c>
      <c r="F776" s="11" t="s">
        <v>280</v>
      </c>
      <c r="G776" s="11" t="s">
        <v>283</v>
      </c>
      <c r="H776" s="11" t="s">
        <v>280</v>
      </c>
      <c r="I776" s="11" t="s">
        <v>280</v>
      </c>
      <c r="J776" s="11" t="s">
        <v>283</v>
      </c>
      <c r="K776" s="11" t="s">
        <v>280</v>
      </c>
      <c r="L776" s="11" t="s">
        <v>280</v>
      </c>
      <c r="M776" s="11" t="s">
        <v>283</v>
      </c>
      <c r="N776" s="11" t="s">
        <v>280</v>
      </c>
      <c r="O776" s="11" t="s">
        <v>280</v>
      </c>
      <c r="P776" s="11" t="s">
        <v>283</v>
      </c>
      <c r="Q776" s="11" t="s">
        <v>280</v>
      </c>
      <c r="R776" s="11" t="s">
        <v>283</v>
      </c>
      <c r="S776" s="11" t="s">
        <v>280</v>
      </c>
      <c r="T776" s="155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7">
        <v>3</v>
      </c>
    </row>
    <row r="777" spans="1:65">
      <c r="A777" s="29"/>
      <c r="B777" s="19"/>
      <c r="C777" s="9"/>
      <c r="D777" s="25" t="s">
        <v>324</v>
      </c>
      <c r="E777" s="25" t="s">
        <v>326</v>
      </c>
      <c r="F777" s="25" t="s">
        <v>117</v>
      </c>
      <c r="G777" s="25" t="s">
        <v>326</v>
      </c>
      <c r="H777" s="25" t="s">
        <v>324</v>
      </c>
      <c r="I777" s="25" t="s">
        <v>117</v>
      </c>
      <c r="J777" s="25" t="s">
        <v>327</v>
      </c>
      <c r="K777" s="25" t="s">
        <v>326</v>
      </c>
      <c r="L777" s="25" t="s">
        <v>327</v>
      </c>
      <c r="M777" s="25" t="s">
        <v>324</v>
      </c>
      <c r="N777" s="25" t="s">
        <v>328</v>
      </c>
      <c r="O777" s="25" t="s">
        <v>324</v>
      </c>
      <c r="P777" s="25" t="s">
        <v>327</v>
      </c>
      <c r="Q777" s="25" t="s">
        <v>324</v>
      </c>
      <c r="R777" s="25" t="s">
        <v>324</v>
      </c>
      <c r="S777" s="25" t="s">
        <v>324</v>
      </c>
      <c r="T777" s="155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7">
        <v>3</v>
      </c>
    </row>
    <row r="778" spans="1:65">
      <c r="A778" s="29"/>
      <c r="B778" s="18">
        <v>1</v>
      </c>
      <c r="C778" s="14">
        <v>1</v>
      </c>
      <c r="D778" s="204">
        <v>1E-3</v>
      </c>
      <c r="E778" s="205" t="s">
        <v>215</v>
      </c>
      <c r="F778" s="205" t="s">
        <v>211</v>
      </c>
      <c r="G778" s="205" t="s">
        <v>312</v>
      </c>
      <c r="H778" s="205" t="s">
        <v>317</v>
      </c>
      <c r="I778" s="204">
        <v>1E-3</v>
      </c>
      <c r="J778" s="205" t="s">
        <v>211</v>
      </c>
      <c r="K778" s="204">
        <v>2E-3</v>
      </c>
      <c r="L778" s="205" t="s">
        <v>317</v>
      </c>
      <c r="M778" s="205" t="s">
        <v>317</v>
      </c>
      <c r="N778" s="205" t="s">
        <v>211</v>
      </c>
      <c r="O778" s="204" t="s">
        <v>317</v>
      </c>
      <c r="P778" s="205" t="s">
        <v>211</v>
      </c>
      <c r="Q778" s="204">
        <v>1E-3</v>
      </c>
      <c r="R778" s="204">
        <v>2E-3</v>
      </c>
      <c r="S778" s="204">
        <v>1E-3</v>
      </c>
      <c r="T778" s="207"/>
      <c r="U778" s="208"/>
      <c r="V778" s="208"/>
      <c r="W778" s="208"/>
      <c r="X778" s="208"/>
      <c r="Y778" s="208"/>
      <c r="Z778" s="208"/>
      <c r="AA778" s="208"/>
      <c r="AB778" s="208"/>
      <c r="AC778" s="208"/>
      <c r="AD778" s="208"/>
      <c r="AE778" s="208"/>
      <c r="AF778" s="208"/>
      <c r="AG778" s="208"/>
      <c r="AH778" s="208"/>
      <c r="AI778" s="208"/>
      <c r="AJ778" s="208"/>
      <c r="AK778" s="208"/>
      <c r="AL778" s="208"/>
      <c r="AM778" s="208"/>
      <c r="AN778" s="208"/>
      <c r="AO778" s="208"/>
      <c r="AP778" s="208"/>
      <c r="AQ778" s="208"/>
      <c r="AR778" s="208"/>
      <c r="AS778" s="208"/>
      <c r="AT778" s="208"/>
      <c r="AU778" s="208"/>
      <c r="AV778" s="208"/>
      <c r="AW778" s="208"/>
      <c r="AX778" s="208"/>
      <c r="AY778" s="208"/>
      <c r="AZ778" s="208"/>
      <c r="BA778" s="208"/>
      <c r="BB778" s="208"/>
      <c r="BC778" s="208"/>
      <c r="BD778" s="208"/>
      <c r="BE778" s="208"/>
      <c r="BF778" s="208"/>
      <c r="BG778" s="208"/>
      <c r="BH778" s="208"/>
      <c r="BI778" s="208"/>
      <c r="BJ778" s="208"/>
      <c r="BK778" s="208"/>
      <c r="BL778" s="208"/>
      <c r="BM778" s="209">
        <v>1</v>
      </c>
    </row>
    <row r="779" spans="1:65">
      <c r="A779" s="29"/>
      <c r="B779" s="19">
        <v>1</v>
      </c>
      <c r="C779" s="9">
        <v>2</v>
      </c>
      <c r="D779" s="23" t="s">
        <v>317</v>
      </c>
      <c r="E779" s="211" t="s">
        <v>215</v>
      </c>
      <c r="F779" s="211" t="s">
        <v>211</v>
      </c>
      <c r="G779" s="211" t="s">
        <v>312</v>
      </c>
      <c r="H779" s="211" t="s">
        <v>317</v>
      </c>
      <c r="I779" s="23">
        <v>1E-3</v>
      </c>
      <c r="J779" s="211" t="s">
        <v>211</v>
      </c>
      <c r="K779" s="23">
        <v>2E-3</v>
      </c>
      <c r="L779" s="211" t="s">
        <v>317</v>
      </c>
      <c r="M779" s="211" t="s">
        <v>317</v>
      </c>
      <c r="N779" s="211" t="s">
        <v>211</v>
      </c>
      <c r="O779" s="23">
        <v>1E-3</v>
      </c>
      <c r="P779" s="211" t="s">
        <v>211</v>
      </c>
      <c r="Q779" s="23">
        <v>1E-3</v>
      </c>
      <c r="R779" s="23">
        <v>2E-3</v>
      </c>
      <c r="S779" s="23" t="s">
        <v>317</v>
      </c>
      <c r="T779" s="207"/>
      <c r="U779" s="208"/>
      <c r="V779" s="208"/>
      <c r="W779" s="208"/>
      <c r="X779" s="208"/>
      <c r="Y779" s="208"/>
      <c r="Z779" s="208"/>
      <c r="AA779" s="208"/>
      <c r="AB779" s="208"/>
      <c r="AC779" s="208"/>
      <c r="AD779" s="208"/>
      <c r="AE779" s="208"/>
      <c r="AF779" s="208"/>
      <c r="AG779" s="208"/>
      <c r="AH779" s="208"/>
      <c r="AI779" s="208"/>
      <c r="AJ779" s="208"/>
      <c r="AK779" s="208"/>
      <c r="AL779" s="208"/>
      <c r="AM779" s="208"/>
      <c r="AN779" s="208"/>
      <c r="AO779" s="208"/>
      <c r="AP779" s="208"/>
      <c r="AQ779" s="208"/>
      <c r="AR779" s="208"/>
      <c r="AS779" s="208"/>
      <c r="AT779" s="208"/>
      <c r="AU779" s="208"/>
      <c r="AV779" s="208"/>
      <c r="AW779" s="208"/>
      <c r="AX779" s="208"/>
      <c r="AY779" s="208"/>
      <c r="AZ779" s="208"/>
      <c r="BA779" s="208"/>
      <c r="BB779" s="208"/>
      <c r="BC779" s="208"/>
      <c r="BD779" s="208"/>
      <c r="BE779" s="208"/>
      <c r="BF779" s="208"/>
      <c r="BG779" s="208"/>
      <c r="BH779" s="208"/>
      <c r="BI779" s="208"/>
      <c r="BJ779" s="208"/>
      <c r="BK779" s="208"/>
      <c r="BL779" s="208"/>
      <c r="BM779" s="209">
        <v>6</v>
      </c>
    </row>
    <row r="780" spans="1:65">
      <c r="A780" s="29"/>
      <c r="B780" s="19">
        <v>1</v>
      </c>
      <c r="C780" s="9">
        <v>3</v>
      </c>
      <c r="D780" s="23">
        <v>1E-3</v>
      </c>
      <c r="E780" s="211" t="s">
        <v>215</v>
      </c>
      <c r="F780" s="211" t="s">
        <v>211</v>
      </c>
      <c r="G780" s="211" t="s">
        <v>312</v>
      </c>
      <c r="H780" s="211" t="s">
        <v>317</v>
      </c>
      <c r="I780" s="23">
        <v>1E-3</v>
      </c>
      <c r="J780" s="211" t="s">
        <v>211</v>
      </c>
      <c r="K780" s="23">
        <v>2E-3</v>
      </c>
      <c r="L780" s="211" t="s">
        <v>317</v>
      </c>
      <c r="M780" s="211" t="s">
        <v>317</v>
      </c>
      <c r="N780" s="211" t="s">
        <v>211</v>
      </c>
      <c r="O780" s="23">
        <v>1E-3</v>
      </c>
      <c r="P780" s="211" t="s">
        <v>211</v>
      </c>
      <c r="Q780" s="23">
        <v>2E-3</v>
      </c>
      <c r="R780" s="23">
        <v>2E-3</v>
      </c>
      <c r="S780" s="23" t="s">
        <v>317</v>
      </c>
      <c r="T780" s="207"/>
      <c r="U780" s="208"/>
      <c r="V780" s="208"/>
      <c r="W780" s="208"/>
      <c r="X780" s="208"/>
      <c r="Y780" s="208"/>
      <c r="Z780" s="208"/>
      <c r="AA780" s="208"/>
      <c r="AB780" s="208"/>
      <c r="AC780" s="208"/>
      <c r="AD780" s="208"/>
      <c r="AE780" s="208"/>
      <c r="AF780" s="208"/>
      <c r="AG780" s="208"/>
      <c r="AH780" s="208"/>
      <c r="AI780" s="208"/>
      <c r="AJ780" s="208"/>
      <c r="AK780" s="208"/>
      <c r="AL780" s="208"/>
      <c r="AM780" s="208"/>
      <c r="AN780" s="208"/>
      <c r="AO780" s="208"/>
      <c r="AP780" s="208"/>
      <c r="AQ780" s="208"/>
      <c r="AR780" s="208"/>
      <c r="AS780" s="208"/>
      <c r="AT780" s="208"/>
      <c r="AU780" s="208"/>
      <c r="AV780" s="208"/>
      <c r="AW780" s="208"/>
      <c r="AX780" s="208"/>
      <c r="AY780" s="208"/>
      <c r="AZ780" s="208"/>
      <c r="BA780" s="208"/>
      <c r="BB780" s="208"/>
      <c r="BC780" s="208"/>
      <c r="BD780" s="208"/>
      <c r="BE780" s="208"/>
      <c r="BF780" s="208"/>
      <c r="BG780" s="208"/>
      <c r="BH780" s="208"/>
      <c r="BI780" s="208"/>
      <c r="BJ780" s="208"/>
      <c r="BK780" s="208"/>
      <c r="BL780" s="208"/>
      <c r="BM780" s="209">
        <v>16</v>
      </c>
    </row>
    <row r="781" spans="1:65">
      <c r="A781" s="29"/>
      <c r="B781" s="19">
        <v>1</v>
      </c>
      <c r="C781" s="9">
        <v>4</v>
      </c>
      <c r="D781" s="23" t="s">
        <v>317</v>
      </c>
      <c r="E781" s="211" t="s">
        <v>215</v>
      </c>
      <c r="F781" s="211" t="s">
        <v>211</v>
      </c>
      <c r="G781" s="211" t="s">
        <v>312</v>
      </c>
      <c r="H781" s="211" t="s">
        <v>317</v>
      </c>
      <c r="I781" s="23">
        <v>1E-3</v>
      </c>
      <c r="J781" s="211" t="s">
        <v>211</v>
      </c>
      <c r="K781" s="23">
        <v>2E-3</v>
      </c>
      <c r="L781" s="211" t="s">
        <v>317</v>
      </c>
      <c r="M781" s="211" t="s">
        <v>317</v>
      </c>
      <c r="N781" s="211" t="s">
        <v>211</v>
      </c>
      <c r="O781" s="23" t="s">
        <v>317</v>
      </c>
      <c r="P781" s="211" t="s">
        <v>211</v>
      </c>
      <c r="Q781" s="23">
        <v>1E-3</v>
      </c>
      <c r="R781" s="23">
        <v>1E-3</v>
      </c>
      <c r="S781" s="23">
        <v>1E-3</v>
      </c>
      <c r="T781" s="207"/>
      <c r="U781" s="208"/>
      <c r="V781" s="208"/>
      <c r="W781" s="208"/>
      <c r="X781" s="208"/>
      <c r="Y781" s="208"/>
      <c r="Z781" s="208"/>
      <c r="AA781" s="208"/>
      <c r="AB781" s="208"/>
      <c r="AC781" s="208"/>
      <c r="AD781" s="208"/>
      <c r="AE781" s="208"/>
      <c r="AF781" s="208"/>
      <c r="AG781" s="208"/>
      <c r="AH781" s="208"/>
      <c r="AI781" s="208"/>
      <c r="AJ781" s="208"/>
      <c r="AK781" s="208"/>
      <c r="AL781" s="208"/>
      <c r="AM781" s="208"/>
      <c r="AN781" s="208"/>
      <c r="AO781" s="208"/>
      <c r="AP781" s="208"/>
      <c r="AQ781" s="208"/>
      <c r="AR781" s="208"/>
      <c r="AS781" s="208"/>
      <c r="AT781" s="208"/>
      <c r="AU781" s="208"/>
      <c r="AV781" s="208"/>
      <c r="AW781" s="208"/>
      <c r="AX781" s="208"/>
      <c r="AY781" s="208"/>
      <c r="AZ781" s="208"/>
      <c r="BA781" s="208"/>
      <c r="BB781" s="208"/>
      <c r="BC781" s="208"/>
      <c r="BD781" s="208"/>
      <c r="BE781" s="208"/>
      <c r="BF781" s="208"/>
      <c r="BG781" s="208"/>
      <c r="BH781" s="208"/>
      <c r="BI781" s="208"/>
      <c r="BJ781" s="208"/>
      <c r="BK781" s="208"/>
      <c r="BL781" s="208"/>
      <c r="BM781" s="209">
        <v>1.1785714285714301E-3</v>
      </c>
    </row>
    <row r="782" spans="1:65">
      <c r="A782" s="29"/>
      <c r="B782" s="19">
        <v>1</v>
      </c>
      <c r="C782" s="9">
        <v>5</v>
      </c>
      <c r="D782" s="23">
        <v>1E-3</v>
      </c>
      <c r="E782" s="211" t="s">
        <v>215</v>
      </c>
      <c r="F782" s="211" t="s">
        <v>211</v>
      </c>
      <c r="G782" s="211" t="s">
        <v>312</v>
      </c>
      <c r="H782" s="211" t="s">
        <v>317</v>
      </c>
      <c r="I782" s="23">
        <v>1E-3</v>
      </c>
      <c r="J782" s="211" t="s">
        <v>211</v>
      </c>
      <c r="K782" s="23">
        <v>2E-3</v>
      </c>
      <c r="L782" s="211" t="s">
        <v>317</v>
      </c>
      <c r="M782" s="211" t="s">
        <v>317</v>
      </c>
      <c r="N782" s="211" t="s">
        <v>211</v>
      </c>
      <c r="O782" s="23">
        <v>1E-3</v>
      </c>
      <c r="P782" s="211" t="s">
        <v>211</v>
      </c>
      <c r="Q782" s="23">
        <v>2E-3</v>
      </c>
      <c r="R782" s="23" t="s">
        <v>317</v>
      </c>
      <c r="S782" s="23" t="s">
        <v>317</v>
      </c>
      <c r="T782" s="207"/>
      <c r="U782" s="208"/>
      <c r="V782" s="208"/>
      <c r="W782" s="208"/>
      <c r="X782" s="208"/>
      <c r="Y782" s="208"/>
      <c r="Z782" s="208"/>
      <c r="AA782" s="208"/>
      <c r="AB782" s="208"/>
      <c r="AC782" s="208"/>
      <c r="AD782" s="208"/>
      <c r="AE782" s="208"/>
      <c r="AF782" s="208"/>
      <c r="AG782" s="208"/>
      <c r="AH782" s="208"/>
      <c r="AI782" s="208"/>
      <c r="AJ782" s="208"/>
      <c r="AK782" s="208"/>
      <c r="AL782" s="208"/>
      <c r="AM782" s="208"/>
      <c r="AN782" s="208"/>
      <c r="AO782" s="208"/>
      <c r="AP782" s="208"/>
      <c r="AQ782" s="208"/>
      <c r="AR782" s="208"/>
      <c r="AS782" s="208"/>
      <c r="AT782" s="208"/>
      <c r="AU782" s="208"/>
      <c r="AV782" s="208"/>
      <c r="AW782" s="208"/>
      <c r="AX782" s="208"/>
      <c r="AY782" s="208"/>
      <c r="AZ782" s="208"/>
      <c r="BA782" s="208"/>
      <c r="BB782" s="208"/>
      <c r="BC782" s="208"/>
      <c r="BD782" s="208"/>
      <c r="BE782" s="208"/>
      <c r="BF782" s="208"/>
      <c r="BG782" s="208"/>
      <c r="BH782" s="208"/>
      <c r="BI782" s="208"/>
      <c r="BJ782" s="208"/>
      <c r="BK782" s="208"/>
      <c r="BL782" s="208"/>
      <c r="BM782" s="209">
        <v>12</v>
      </c>
    </row>
    <row r="783" spans="1:65">
      <c r="A783" s="29"/>
      <c r="B783" s="19">
        <v>1</v>
      </c>
      <c r="C783" s="9">
        <v>6</v>
      </c>
      <c r="D783" s="23">
        <v>1E-3</v>
      </c>
      <c r="E783" s="211" t="s">
        <v>215</v>
      </c>
      <c r="F783" s="211" t="s">
        <v>211</v>
      </c>
      <c r="G783" s="211" t="s">
        <v>312</v>
      </c>
      <c r="H783" s="211" t="s">
        <v>317</v>
      </c>
      <c r="I783" s="23">
        <v>1E-3</v>
      </c>
      <c r="J783" s="211" t="s">
        <v>211</v>
      </c>
      <c r="K783" s="23">
        <v>2E-3</v>
      </c>
      <c r="L783" s="211" t="s">
        <v>317</v>
      </c>
      <c r="M783" s="211" t="s">
        <v>317</v>
      </c>
      <c r="N783" s="211" t="s">
        <v>211</v>
      </c>
      <c r="O783" s="23">
        <v>1E-3</v>
      </c>
      <c r="P783" s="211" t="s">
        <v>211</v>
      </c>
      <c r="Q783" s="23">
        <v>1E-3</v>
      </c>
      <c r="R783" s="23">
        <v>2E-3</v>
      </c>
      <c r="S783" s="23" t="s">
        <v>317</v>
      </c>
      <c r="T783" s="207"/>
      <c r="U783" s="208"/>
      <c r="V783" s="208"/>
      <c r="W783" s="208"/>
      <c r="X783" s="208"/>
      <c r="Y783" s="208"/>
      <c r="Z783" s="208"/>
      <c r="AA783" s="208"/>
      <c r="AB783" s="208"/>
      <c r="AC783" s="208"/>
      <c r="AD783" s="208"/>
      <c r="AE783" s="208"/>
      <c r="AF783" s="208"/>
      <c r="AG783" s="208"/>
      <c r="AH783" s="208"/>
      <c r="AI783" s="208"/>
      <c r="AJ783" s="208"/>
      <c r="AK783" s="208"/>
      <c r="AL783" s="208"/>
      <c r="AM783" s="208"/>
      <c r="AN783" s="208"/>
      <c r="AO783" s="208"/>
      <c r="AP783" s="208"/>
      <c r="AQ783" s="208"/>
      <c r="AR783" s="208"/>
      <c r="AS783" s="208"/>
      <c r="AT783" s="208"/>
      <c r="AU783" s="208"/>
      <c r="AV783" s="208"/>
      <c r="AW783" s="208"/>
      <c r="AX783" s="208"/>
      <c r="AY783" s="208"/>
      <c r="AZ783" s="208"/>
      <c r="BA783" s="208"/>
      <c r="BB783" s="208"/>
      <c r="BC783" s="208"/>
      <c r="BD783" s="208"/>
      <c r="BE783" s="208"/>
      <c r="BF783" s="208"/>
      <c r="BG783" s="208"/>
      <c r="BH783" s="208"/>
      <c r="BI783" s="208"/>
      <c r="BJ783" s="208"/>
      <c r="BK783" s="208"/>
      <c r="BL783" s="208"/>
      <c r="BM783" s="56"/>
    </row>
    <row r="784" spans="1:65">
      <c r="A784" s="29"/>
      <c r="B784" s="20" t="s">
        <v>273</v>
      </c>
      <c r="C784" s="12"/>
      <c r="D784" s="213">
        <v>1E-3</v>
      </c>
      <c r="E784" s="213" t="s">
        <v>690</v>
      </c>
      <c r="F784" s="213" t="s">
        <v>690</v>
      </c>
      <c r="G784" s="213" t="s">
        <v>690</v>
      </c>
      <c r="H784" s="213" t="s">
        <v>690</v>
      </c>
      <c r="I784" s="213">
        <v>1E-3</v>
      </c>
      <c r="J784" s="213" t="s">
        <v>690</v>
      </c>
      <c r="K784" s="213">
        <v>2E-3</v>
      </c>
      <c r="L784" s="213" t="s">
        <v>690</v>
      </c>
      <c r="M784" s="213" t="s">
        <v>690</v>
      </c>
      <c r="N784" s="213" t="s">
        <v>690</v>
      </c>
      <c r="O784" s="213">
        <v>1E-3</v>
      </c>
      <c r="P784" s="213" t="s">
        <v>690</v>
      </c>
      <c r="Q784" s="213">
        <v>1.3333333333333333E-3</v>
      </c>
      <c r="R784" s="213">
        <v>1.8000000000000002E-3</v>
      </c>
      <c r="S784" s="213">
        <v>1E-3</v>
      </c>
      <c r="T784" s="207"/>
      <c r="U784" s="208"/>
      <c r="V784" s="208"/>
      <c r="W784" s="208"/>
      <c r="X784" s="208"/>
      <c r="Y784" s="208"/>
      <c r="Z784" s="208"/>
      <c r="AA784" s="208"/>
      <c r="AB784" s="208"/>
      <c r="AC784" s="208"/>
      <c r="AD784" s="208"/>
      <c r="AE784" s="208"/>
      <c r="AF784" s="208"/>
      <c r="AG784" s="208"/>
      <c r="AH784" s="208"/>
      <c r="AI784" s="208"/>
      <c r="AJ784" s="208"/>
      <c r="AK784" s="208"/>
      <c r="AL784" s="208"/>
      <c r="AM784" s="208"/>
      <c r="AN784" s="208"/>
      <c r="AO784" s="208"/>
      <c r="AP784" s="208"/>
      <c r="AQ784" s="208"/>
      <c r="AR784" s="208"/>
      <c r="AS784" s="208"/>
      <c r="AT784" s="208"/>
      <c r="AU784" s="208"/>
      <c r="AV784" s="208"/>
      <c r="AW784" s="208"/>
      <c r="AX784" s="208"/>
      <c r="AY784" s="208"/>
      <c r="AZ784" s="208"/>
      <c r="BA784" s="208"/>
      <c r="BB784" s="208"/>
      <c r="BC784" s="208"/>
      <c r="BD784" s="208"/>
      <c r="BE784" s="208"/>
      <c r="BF784" s="208"/>
      <c r="BG784" s="208"/>
      <c r="BH784" s="208"/>
      <c r="BI784" s="208"/>
      <c r="BJ784" s="208"/>
      <c r="BK784" s="208"/>
      <c r="BL784" s="208"/>
      <c r="BM784" s="56"/>
    </row>
    <row r="785" spans="1:65">
      <c r="A785" s="29"/>
      <c r="B785" s="3" t="s">
        <v>274</v>
      </c>
      <c r="C785" s="28"/>
      <c r="D785" s="23">
        <v>1E-3</v>
      </c>
      <c r="E785" s="23" t="s">
        <v>690</v>
      </c>
      <c r="F785" s="23" t="s">
        <v>690</v>
      </c>
      <c r="G785" s="23" t="s">
        <v>690</v>
      </c>
      <c r="H785" s="23" t="s">
        <v>690</v>
      </c>
      <c r="I785" s="23">
        <v>1E-3</v>
      </c>
      <c r="J785" s="23" t="s">
        <v>690</v>
      </c>
      <c r="K785" s="23">
        <v>2E-3</v>
      </c>
      <c r="L785" s="23" t="s">
        <v>690</v>
      </c>
      <c r="M785" s="23" t="s">
        <v>690</v>
      </c>
      <c r="N785" s="23" t="s">
        <v>690</v>
      </c>
      <c r="O785" s="23">
        <v>1E-3</v>
      </c>
      <c r="P785" s="23" t="s">
        <v>690</v>
      </c>
      <c r="Q785" s="23">
        <v>1E-3</v>
      </c>
      <c r="R785" s="23">
        <v>2E-3</v>
      </c>
      <c r="S785" s="23">
        <v>1E-3</v>
      </c>
      <c r="T785" s="207"/>
      <c r="U785" s="208"/>
      <c r="V785" s="208"/>
      <c r="W785" s="208"/>
      <c r="X785" s="208"/>
      <c r="Y785" s="208"/>
      <c r="Z785" s="208"/>
      <c r="AA785" s="208"/>
      <c r="AB785" s="208"/>
      <c r="AC785" s="208"/>
      <c r="AD785" s="208"/>
      <c r="AE785" s="208"/>
      <c r="AF785" s="208"/>
      <c r="AG785" s="208"/>
      <c r="AH785" s="208"/>
      <c r="AI785" s="208"/>
      <c r="AJ785" s="208"/>
      <c r="AK785" s="208"/>
      <c r="AL785" s="208"/>
      <c r="AM785" s="208"/>
      <c r="AN785" s="208"/>
      <c r="AO785" s="208"/>
      <c r="AP785" s="208"/>
      <c r="AQ785" s="208"/>
      <c r="AR785" s="208"/>
      <c r="AS785" s="208"/>
      <c r="AT785" s="208"/>
      <c r="AU785" s="208"/>
      <c r="AV785" s="208"/>
      <c r="AW785" s="208"/>
      <c r="AX785" s="208"/>
      <c r="AY785" s="208"/>
      <c r="AZ785" s="208"/>
      <c r="BA785" s="208"/>
      <c r="BB785" s="208"/>
      <c r="BC785" s="208"/>
      <c r="BD785" s="208"/>
      <c r="BE785" s="208"/>
      <c r="BF785" s="208"/>
      <c r="BG785" s="208"/>
      <c r="BH785" s="208"/>
      <c r="BI785" s="208"/>
      <c r="BJ785" s="208"/>
      <c r="BK785" s="208"/>
      <c r="BL785" s="208"/>
      <c r="BM785" s="56"/>
    </row>
    <row r="786" spans="1:65">
      <c r="A786" s="29"/>
      <c r="B786" s="3" t="s">
        <v>275</v>
      </c>
      <c r="C786" s="28"/>
      <c r="D786" s="23">
        <v>0</v>
      </c>
      <c r="E786" s="23" t="s">
        <v>690</v>
      </c>
      <c r="F786" s="23" t="s">
        <v>690</v>
      </c>
      <c r="G786" s="23" t="s">
        <v>690</v>
      </c>
      <c r="H786" s="23" t="s">
        <v>690</v>
      </c>
      <c r="I786" s="23">
        <v>0</v>
      </c>
      <c r="J786" s="23" t="s">
        <v>690</v>
      </c>
      <c r="K786" s="23">
        <v>0</v>
      </c>
      <c r="L786" s="23" t="s">
        <v>690</v>
      </c>
      <c r="M786" s="23" t="s">
        <v>690</v>
      </c>
      <c r="N786" s="23" t="s">
        <v>690</v>
      </c>
      <c r="O786" s="23">
        <v>0</v>
      </c>
      <c r="P786" s="23" t="s">
        <v>690</v>
      </c>
      <c r="Q786" s="23">
        <v>5.1639777949432221E-4</v>
      </c>
      <c r="R786" s="23">
        <v>4.4721359549995795E-4</v>
      </c>
      <c r="S786" s="23">
        <v>0</v>
      </c>
      <c r="T786" s="207"/>
      <c r="U786" s="208"/>
      <c r="V786" s="208"/>
      <c r="W786" s="208"/>
      <c r="X786" s="208"/>
      <c r="Y786" s="208"/>
      <c r="Z786" s="208"/>
      <c r="AA786" s="208"/>
      <c r="AB786" s="208"/>
      <c r="AC786" s="208"/>
      <c r="AD786" s="208"/>
      <c r="AE786" s="208"/>
      <c r="AF786" s="208"/>
      <c r="AG786" s="208"/>
      <c r="AH786" s="208"/>
      <c r="AI786" s="208"/>
      <c r="AJ786" s="208"/>
      <c r="AK786" s="208"/>
      <c r="AL786" s="208"/>
      <c r="AM786" s="208"/>
      <c r="AN786" s="208"/>
      <c r="AO786" s="208"/>
      <c r="AP786" s="208"/>
      <c r="AQ786" s="208"/>
      <c r="AR786" s="208"/>
      <c r="AS786" s="208"/>
      <c r="AT786" s="208"/>
      <c r="AU786" s="208"/>
      <c r="AV786" s="208"/>
      <c r="AW786" s="208"/>
      <c r="AX786" s="208"/>
      <c r="AY786" s="208"/>
      <c r="AZ786" s="208"/>
      <c r="BA786" s="208"/>
      <c r="BB786" s="208"/>
      <c r="BC786" s="208"/>
      <c r="BD786" s="208"/>
      <c r="BE786" s="208"/>
      <c r="BF786" s="208"/>
      <c r="BG786" s="208"/>
      <c r="BH786" s="208"/>
      <c r="BI786" s="208"/>
      <c r="BJ786" s="208"/>
      <c r="BK786" s="208"/>
      <c r="BL786" s="208"/>
      <c r="BM786" s="56"/>
    </row>
    <row r="787" spans="1:65">
      <c r="A787" s="29"/>
      <c r="B787" s="3" t="s">
        <v>87</v>
      </c>
      <c r="C787" s="28"/>
      <c r="D787" s="13">
        <v>0</v>
      </c>
      <c r="E787" s="13" t="s">
        <v>690</v>
      </c>
      <c r="F787" s="13" t="s">
        <v>690</v>
      </c>
      <c r="G787" s="13" t="s">
        <v>690</v>
      </c>
      <c r="H787" s="13" t="s">
        <v>690</v>
      </c>
      <c r="I787" s="13">
        <v>0</v>
      </c>
      <c r="J787" s="13" t="s">
        <v>690</v>
      </c>
      <c r="K787" s="13">
        <v>0</v>
      </c>
      <c r="L787" s="13" t="s">
        <v>690</v>
      </c>
      <c r="M787" s="13" t="s">
        <v>690</v>
      </c>
      <c r="N787" s="13" t="s">
        <v>690</v>
      </c>
      <c r="O787" s="13">
        <v>0</v>
      </c>
      <c r="P787" s="13" t="s">
        <v>690</v>
      </c>
      <c r="Q787" s="13">
        <v>0.38729833462074165</v>
      </c>
      <c r="R787" s="13">
        <v>0.24845199749997662</v>
      </c>
      <c r="S787" s="13">
        <v>0</v>
      </c>
      <c r="T787" s="155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A788" s="29"/>
      <c r="B788" s="3" t="s">
        <v>276</v>
      </c>
      <c r="C788" s="28"/>
      <c r="D788" s="13">
        <v>-0.1515151515151526</v>
      </c>
      <c r="E788" s="13" t="s">
        <v>690</v>
      </c>
      <c r="F788" s="13" t="s">
        <v>690</v>
      </c>
      <c r="G788" s="13" t="s">
        <v>690</v>
      </c>
      <c r="H788" s="13" t="s">
        <v>690</v>
      </c>
      <c r="I788" s="13">
        <v>-0.1515151515151526</v>
      </c>
      <c r="J788" s="13" t="s">
        <v>690</v>
      </c>
      <c r="K788" s="13">
        <v>0.6969696969696948</v>
      </c>
      <c r="L788" s="13" t="s">
        <v>690</v>
      </c>
      <c r="M788" s="13" t="s">
        <v>690</v>
      </c>
      <c r="N788" s="13" t="s">
        <v>690</v>
      </c>
      <c r="O788" s="13">
        <v>-0.1515151515151526</v>
      </c>
      <c r="P788" s="13" t="s">
        <v>690</v>
      </c>
      <c r="Q788" s="13">
        <v>0.13131313131312972</v>
      </c>
      <c r="R788" s="13">
        <v>0.52727272727272556</v>
      </c>
      <c r="S788" s="13">
        <v>-0.1515151515151526</v>
      </c>
      <c r="T788" s="155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29"/>
      <c r="B789" s="45" t="s">
        <v>277</v>
      </c>
      <c r="C789" s="46"/>
      <c r="D789" s="44">
        <v>0.34</v>
      </c>
      <c r="E789" s="44">
        <v>0.17</v>
      </c>
      <c r="F789" s="44">
        <v>24.11</v>
      </c>
      <c r="G789" s="44">
        <v>1.35</v>
      </c>
      <c r="H789" s="44">
        <v>0.67</v>
      </c>
      <c r="I789" s="44">
        <v>0.17</v>
      </c>
      <c r="J789" s="44">
        <v>24.11</v>
      </c>
      <c r="K789" s="44">
        <v>0.84</v>
      </c>
      <c r="L789" s="44">
        <v>0.67</v>
      </c>
      <c r="M789" s="44">
        <v>0.67</v>
      </c>
      <c r="N789" s="44">
        <v>24.11</v>
      </c>
      <c r="O789" s="44">
        <v>0.34</v>
      </c>
      <c r="P789" s="44">
        <v>24.11</v>
      </c>
      <c r="Q789" s="44">
        <v>0.17</v>
      </c>
      <c r="R789" s="44">
        <v>0.42</v>
      </c>
      <c r="S789" s="44">
        <v>0.51</v>
      </c>
      <c r="T789" s="155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B790" s="3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BM790" s="55"/>
    </row>
    <row r="791" spans="1:65" ht="15">
      <c r="B791" s="8" t="s">
        <v>603</v>
      </c>
      <c r="BM791" s="27" t="s">
        <v>67</v>
      </c>
    </row>
    <row r="792" spans="1:65" ht="15">
      <c r="A792" s="24" t="s">
        <v>60</v>
      </c>
      <c r="B792" s="18" t="s">
        <v>111</v>
      </c>
      <c r="C792" s="15" t="s">
        <v>112</v>
      </c>
      <c r="D792" s="16" t="s">
        <v>231</v>
      </c>
      <c r="E792" s="17" t="s">
        <v>231</v>
      </c>
      <c r="F792" s="17" t="s">
        <v>231</v>
      </c>
      <c r="G792" s="17" t="s">
        <v>231</v>
      </c>
      <c r="H792" s="17" t="s">
        <v>231</v>
      </c>
      <c r="I792" s="17" t="s">
        <v>231</v>
      </c>
      <c r="J792" s="17" t="s">
        <v>231</v>
      </c>
      <c r="K792" s="17" t="s">
        <v>231</v>
      </c>
      <c r="L792" s="17" t="s">
        <v>231</v>
      </c>
      <c r="M792" s="17" t="s">
        <v>231</v>
      </c>
      <c r="N792" s="17" t="s">
        <v>231</v>
      </c>
      <c r="O792" s="17" t="s">
        <v>231</v>
      </c>
      <c r="P792" s="17" t="s">
        <v>231</v>
      </c>
      <c r="Q792" s="17" t="s">
        <v>231</v>
      </c>
      <c r="R792" s="17" t="s">
        <v>231</v>
      </c>
      <c r="S792" s="17" t="s">
        <v>231</v>
      </c>
      <c r="T792" s="17" t="s">
        <v>231</v>
      </c>
      <c r="U792" s="17" t="s">
        <v>231</v>
      </c>
      <c r="V792" s="17" t="s">
        <v>231</v>
      </c>
      <c r="W792" s="17" t="s">
        <v>231</v>
      </c>
      <c r="X792" s="17" t="s">
        <v>231</v>
      </c>
      <c r="Y792" s="17" t="s">
        <v>231</v>
      </c>
      <c r="Z792" s="155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7">
        <v>1</v>
      </c>
    </row>
    <row r="793" spans="1:65">
      <c r="A793" s="29"/>
      <c r="B793" s="19" t="s">
        <v>232</v>
      </c>
      <c r="C793" s="9" t="s">
        <v>232</v>
      </c>
      <c r="D793" s="153" t="s">
        <v>234</v>
      </c>
      <c r="E793" s="154" t="s">
        <v>235</v>
      </c>
      <c r="F793" s="154" t="s">
        <v>236</v>
      </c>
      <c r="G793" s="154" t="s">
        <v>237</v>
      </c>
      <c r="H793" s="154" t="s">
        <v>239</v>
      </c>
      <c r="I793" s="154" t="s">
        <v>240</v>
      </c>
      <c r="J793" s="154" t="s">
        <v>241</v>
      </c>
      <c r="K793" s="154" t="s">
        <v>242</v>
      </c>
      <c r="L793" s="154" t="s">
        <v>243</v>
      </c>
      <c r="M793" s="154" t="s">
        <v>246</v>
      </c>
      <c r="N793" s="154" t="s">
        <v>248</v>
      </c>
      <c r="O793" s="154" t="s">
        <v>249</v>
      </c>
      <c r="P793" s="154" t="s">
        <v>251</v>
      </c>
      <c r="Q793" s="154" t="s">
        <v>252</v>
      </c>
      <c r="R793" s="154" t="s">
        <v>253</v>
      </c>
      <c r="S793" s="154" t="s">
        <v>254</v>
      </c>
      <c r="T793" s="154" t="s">
        <v>256</v>
      </c>
      <c r="U793" s="154" t="s">
        <v>260</v>
      </c>
      <c r="V793" s="154" t="s">
        <v>261</v>
      </c>
      <c r="W793" s="154" t="s">
        <v>262</v>
      </c>
      <c r="X793" s="154" t="s">
        <v>263</v>
      </c>
      <c r="Y793" s="154" t="s">
        <v>264</v>
      </c>
      <c r="Z793" s="155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7" t="s">
        <v>1</v>
      </c>
    </row>
    <row r="794" spans="1:65">
      <c r="A794" s="29"/>
      <c r="B794" s="19"/>
      <c r="C794" s="9"/>
      <c r="D794" s="10" t="s">
        <v>280</v>
      </c>
      <c r="E794" s="11" t="s">
        <v>282</v>
      </c>
      <c r="F794" s="11" t="s">
        <v>282</v>
      </c>
      <c r="G794" s="11" t="s">
        <v>283</v>
      </c>
      <c r="H794" s="11" t="s">
        <v>283</v>
      </c>
      <c r="I794" s="11" t="s">
        <v>280</v>
      </c>
      <c r="J794" s="11" t="s">
        <v>282</v>
      </c>
      <c r="K794" s="11" t="s">
        <v>283</v>
      </c>
      <c r="L794" s="11" t="s">
        <v>280</v>
      </c>
      <c r="M794" s="11" t="s">
        <v>283</v>
      </c>
      <c r="N794" s="11" t="s">
        <v>282</v>
      </c>
      <c r="O794" s="11" t="s">
        <v>283</v>
      </c>
      <c r="P794" s="11" t="s">
        <v>282</v>
      </c>
      <c r="Q794" s="11" t="s">
        <v>282</v>
      </c>
      <c r="R794" s="11" t="s">
        <v>280</v>
      </c>
      <c r="S794" s="11" t="s">
        <v>283</v>
      </c>
      <c r="T794" s="11" t="s">
        <v>280</v>
      </c>
      <c r="U794" s="11" t="s">
        <v>280</v>
      </c>
      <c r="V794" s="11" t="s">
        <v>283</v>
      </c>
      <c r="W794" s="11" t="s">
        <v>280</v>
      </c>
      <c r="X794" s="11" t="s">
        <v>283</v>
      </c>
      <c r="Y794" s="11" t="s">
        <v>280</v>
      </c>
      <c r="Z794" s="155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7">
        <v>3</v>
      </c>
    </row>
    <row r="795" spans="1:65">
      <c r="A795" s="29"/>
      <c r="B795" s="19"/>
      <c r="C795" s="9"/>
      <c r="D795" s="25" t="s">
        <v>324</v>
      </c>
      <c r="E795" s="25" t="s">
        <v>325</v>
      </c>
      <c r="F795" s="25" t="s">
        <v>324</v>
      </c>
      <c r="G795" s="25" t="s">
        <v>326</v>
      </c>
      <c r="H795" s="25" t="s">
        <v>326</v>
      </c>
      <c r="I795" s="25" t="s">
        <v>117</v>
      </c>
      <c r="J795" s="25" t="s">
        <v>269</v>
      </c>
      <c r="K795" s="25" t="s">
        <v>326</v>
      </c>
      <c r="L795" s="25" t="s">
        <v>324</v>
      </c>
      <c r="M795" s="25" t="s">
        <v>327</v>
      </c>
      <c r="N795" s="25" t="s">
        <v>327</v>
      </c>
      <c r="O795" s="25" t="s">
        <v>324</v>
      </c>
      <c r="P795" s="25" t="s">
        <v>326</v>
      </c>
      <c r="Q795" s="25" t="s">
        <v>328</v>
      </c>
      <c r="R795" s="25" t="s">
        <v>324</v>
      </c>
      <c r="S795" s="25" t="s">
        <v>327</v>
      </c>
      <c r="T795" s="25" t="s">
        <v>116</v>
      </c>
      <c r="U795" s="25" t="s">
        <v>324</v>
      </c>
      <c r="V795" s="25" t="s">
        <v>329</v>
      </c>
      <c r="W795" s="25" t="s">
        <v>324</v>
      </c>
      <c r="X795" s="25" t="s">
        <v>324</v>
      </c>
      <c r="Y795" s="25" t="s">
        <v>324</v>
      </c>
      <c r="Z795" s="155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7">
        <v>3</v>
      </c>
    </row>
    <row r="796" spans="1:65">
      <c r="A796" s="29"/>
      <c r="B796" s="18">
        <v>1</v>
      </c>
      <c r="C796" s="14">
        <v>1</v>
      </c>
      <c r="D796" s="205">
        <v>0.1</v>
      </c>
      <c r="E796" s="204">
        <v>8.4999999999999992E-2</v>
      </c>
      <c r="F796" s="204">
        <v>0.1</v>
      </c>
      <c r="G796" s="204">
        <v>0.09</v>
      </c>
      <c r="H796" s="204">
        <v>0.09</v>
      </c>
      <c r="I796" s="205">
        <v>7.3499999999999996E-2</v>
      </c>
      <c r="J796" s="204">
        <v>0.105</v>
      </c>
      <c r="K796" s="204">
        <v>0.13</v>
      </c>
      <c r="L796" s="204">
        <v>0.09</v>
      </c>
      <c r="M796" s="204">
        <v>0.12</v>
      </c>
      <c r="N796" s="204">
        <v>0.1057</v>
      </c>
      <c r="O796" s="204">
        <v>0.11200000000000002</v>
      </c>
      <c r="P796" s="204">
        <v>0.1</v>
      </c>
      <c r="Q796" s="204">
        <v>0.1</v>
      </c>
      <c r="R796" s="204">
        <v>0.11</v>
      </c>
      <c r="S796" s="204">
        <v>0.11</v>
      </c>
      <c r="T796" s="204">
        <v>0.09</v>
      </c>
      <c r="U796" s="204">
        <v>0.1</v>
      </c>
      <c r="V796" s="204">
        <v>0.11</v>
      </c>
      <c r="W796" s="205">
        <v>0.1</v>
      </c>
      <c r="X796" s="204">
        <v>0.1</v>
      </c>
      <c r="Y796" s="204">
        <v>0.12</v>
      </c>
      <c r="Z796" s="207"/>
      <c r="AA796" s="208"/>
      <c r="AB796" s="208"/>
      <c r="AC796" s="208"/>
      <c r="AD796" s="208"/>
      <c r="AE796" s="208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8"/>
      <c r="AT796" s="208"/>
      <c r="AU796" s="208"/>
      <c r="AV796" s="208"/>
      <c r="AW796" s="208"/>
      <c r="AX796" s="208"/>
      <c r="AY796" s="208"/>
      <c r="AZ796" s="208"/>
      <c r="BA796" s="208"/>
      <c r="BB796" s="208"/>
      <c r="BC796" s="208"/>
      <c r="BD796" s="208"/>
      <c r="BE796" s="208"/>
      <c r="BF796" s="208"/>
      <c r="BG796" s="208"/>
      <c r="BH796" s="208"/>
      <c r="BI796" s="208"/>
      <c r="BJ796" s="208"/>
      <c r="BK796" s="208"/>
      <c r="BL796" s="208"/>
      <c r="BM796" s="209">
        <v>1</v>
      </c>
    </row>
    <row r="797" spans="1:65">
      <c r="A797" s="29"/>
      <c r="B797" s="19">
        <v>1</v>
      </c>
      <c r="C797" s="9">
        <v>2</v>
      </c>
      <c r="D797" s="211">
        <v>0.1</v>
      </c>
      <c r="E797" s="23">
        <v>0.09</v>
      </c>
      <c r="F797" s="23">
        <v>0.1</v>
      </c>
      <c r="G797" s="23">
        <v>0.1</v>
      </c>
      <c r="H797" s="23">
        <v>0.09</v>
      </c>
      <c r="I797" s="211">
        <v>7.4499999999999997E-2</v>
      </c>
      <c r="J797" s="23">
        <v>0.1</v>
      </c>
      <c r="K797" s="23">
        <v>0.13</v>
      </c>
      <c r="L797" s="23">
        <v>0.09</v>
      </c>
      <c r="M797" s="23">
        <v>0.12</v>
      </c>
      <c r="N797" s="23">
        <v>0.1104</v>
      </c>
      <c r="O797" s="23">
        <v>0.106</v>
      </c>
      <c r="P797" s="23">
        <v>0.1</v>
      </c>
      <c r="Q797" s="23">
        <v>9.8000000000000004E-2</v>
      </c>
      <c r="R797" s="23">
        <v>0.11</v>
      </c>
      <c r="S797" s="23">
        <v>0.11</v>
      </c>
      <c r="T797" s="23">
        <v>0.09</v>
      </c>
      <c r="U797" s="23">
        <v>0.11</v>
      </c>
      <c r="V797" s="23">
        <v>0.11</v>
      </c>
      <c r="W797" s="211">
        <v>0.1</v>
      </c>
      <c r="X797" s="23">
        <v>0.1</v>
      </c>
      <c r="Y797" s="23">
        <v>0.12</v>
      </c>
      <c r="Z797" s="207"/>
      <c r="AA797" s="208"/>
      <c r="AB797" s="208"/>
      <c r="AC797" s="208"/>
      <c r="AD797" s="208"/>
      <c r="AE797" s="208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8"/>
      <c r="AT797" s="208"/>
      <c r="AU797" s="208"/>
      <c r="AV797" s="208"/>
      <c r="AW797" s="208"/>
      <c r="AX797" s="208"/>
      <c r="AY797" s="208"/>
      <c r="AZ797" s="208"/>
      <c r="BA797" s="208"/>
      <c r="BB797" s="208"/>
      <c r="BC797" s="208"/>
      <c r="BD797" s="208"/>
      <c r="BE797" s="208"/>
      <c r="BF797" s="208"/>
      <c r="BG797" s="208"/>
      <c r="BH797" s="208"/>
      <c r="BI797" s="208"/>
      <c r="BJ797" s="208"/>
      <c r="BK797" s="208"/>
      <c r="BL797" s="208"/>
      <c r="BM797" s="209">
        <v>16</v>
      </c>
    </row>
    <row r="798" spans="1:65">
      <c r="A798" s="29"/>
      <c r="B798" s="19">
        <v>1</v>
      </c>
      <c r="C798" s="9">
        <v>3</v>
      </c>
      <c r="D798" s="211">
        <v>0.1</v>
      </c>
      <c r="E798" s="23">
        <v>0.09</v>
      </c>
      <c r="F798" s="23">
        <v>0.1</v>
      </c>
      <c r="G798" s="23">
        <v>0.09</v>
      </c>
      <c r="H798" s="23">
        <v>0.09</v>
      </c>
      <c r="I798" s="211">
        <v>7.4499999999999997E-2</v>
      </c>
      <c r="J798" s="23">
        <v>9.5000000000000001E-2</v>
      </c>
      <c r="K798" s="23">
        <v>0.13</v>
      </c>
      <c r="L798" s="23">
        <v>0.09</v>
      </c>
      <c r="M798" s="23">
        <v>0.12</v>
      </c>
      <c r="N798" s="23">
        <v>0.1082</v>
      </c>
      <c r="O798" s="23">
        <v>0.109</v>
      </c>
      <c r="P798" s="23">
        <v>0.1</v>
      </c>
      <c r="Q798" s="23">
        <v>0.104</v>
      </c>
      <c r="R798" s="23">
        <v>0.09</v>
      </c>
      <c r="S798" s="23">
        <v>0.12</v>
      </c>
      <c r="T798" s="23">
        <v>0.09</v>
      </c>
      <c r="U798" s="23">
        <v>0.1</v>
      </c>
      <c r="V798" s="23">
        <v>0.11</v>
      </c>
      <c r="W798" s="211">
        <v>0.1</v>
      </c>
      <c r="X798" s="23">
        <v>0.1</v>
      </c>
      <c r="Y798" s="23">
        <v>0.09</v>
      </c>
      <c r="Z798" s="207"/>
      <c r="AA798" s="208"/>
      <c r="AB798" s="208"/>
      <c r="AC798" s="208"/>
      <c r="AD798" s="208"/>
      <c r="AE798" s="208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8"/>
      <c r="AT798" s="208"/>
      <c r="AU798" s="208"/>
      <c r="AV798" s="208"/>
      <c r="AW798" s="208"/>
      <c r="AX798" s="208"/>
      <c r="AY798" s="208"/>
      <c r="AZ798" s="208"/>
      <c r="BA798" s="208"/>
      <c r="BB798" s="208"/>
      <c r="BC798" s="208"/>
      <c r="BD798" s="208"/>
      <c r="BE798" s="208"/>
      <c r="BF798" s="208"/>
      <c r="BG798" s="208"/>
      <c r="BH798" s="208"/>
      <c r="BI798" s="208"/>
      <c r="BJ798" s="208"/>
      <c r="BK798" s="208"/>
      <c r="BL798" s="208"/>
      <c r="BM798" s="209">
        <v>16</v>
      </c>
    </row>
    <row r="799" spans="1:65">
      <c r="A799" s="29"/>
      <c r="B799" s="19">
        <v>1</v>
      </c>
      <c r="C799" s="9">
        <v>4</v>
      </c>
      <c r="D799" s="211">
        <v>0.1</v>
      </c>
      <c r="E799" s="23">
        <v>9.5000000000000001E-2</v>
      </c>
      <c r="F799" s="23">
        <v>0.1</v>
      </c>
      <c r="G799" s="23">
        <v>0.09</v>
      </c>
      <c r="H799" s="23">
        <v>0.09</v>
      </c>
      <c r="I799" s="211">
        <v>7.6499999999999999E-2</v>
      </c>
      <c r="J799" s="23">
        <v>0.1</v>
      </c>
      <c r="K799" s="23">
        <v>0.13</v>
      </c>
      <c r="L799" s="23">
        <v>0.09</v>
      </c>
      <c r="M799" s="23">
        <v>0.12</v>
      </c>
      <c r="N799" s="23">
        <v>0.10510000000000001</v>
      </c>
      <c r="O799" s="23">
        <v>0.106</v>
      </c>
      <c r="P799" s="23">
        <v>0.11</v>
      </c>
      <c r="Q799" s="23">
        <v>0.107</v>
      </c>
      <c r="R799" s="23">
        <v>0.11</v>
      </c>
      <c r="S799" s="23">
        <v>0.12</v>
      </c>
      <c r="T799" s="23">
        <v>0.09</v>
      </c>
      <c r="U799" s="23">
        <v>0.1</v>
      </c>
      <c r="V799" s="23">
        <v>0.11</v>
      </c>
      <c r="W799" s="211">
        <v>0.1</v>
      </c>
      <c r="X799" s="23">
        <v>0.1</v>
      </c>
      <c r="Y799" s="23">
        <v>0.12</v>
      </c>
      <c r="Z799" s="207"/>
      <c r="AA799" s="208"/>
      <c r="AB799" s="208"/>
      <c r="AC799" s="208"/>
      <c r="AD799" s="208"/>
      <c r="AE799" s="208"/>
      <c r="AF799" s="208"/>
      <c r="AG799" s="208"/>
      <c r="AH799" s="208"/>
      <c r="AI799" s="208"/>
      <c r="AJ799" s="208"/>
      <c r="AK799" s="208"/>
      <c r="AL799" s="208"/>
      <c r="AM799" s="208"/>
      <c r="AN799" s="208"/>
      <c r="AO799" s="208"/>
      <c r="AP799" s="208"/>
      <c r="AQ799" s="208"/>
      <c r="AR799" s="208"/>
      <c r="AS799" s="208"/>
      <c r="AT799" s="208"/>
      <c r="AU799" s="208"/>
      <c r="AV799" s="208"/>
      <c r="AW799" s="208"/>
      <c r="AX799" s="208"/>
      <c r="AY799" s="208"/>
      <c r="AZ799" s="208"/>
      <c r="BA799" s="208"/>
      <c r="BB799" s="208"/>
      <c r="BC799" s="208"/>
      <c r="BD799" s="208"/>
      <c r="BE799" s="208"/>
      <c r="BF799" s="208"/>
      <c r="BG799" s="208"/>
      <c r="BH799" s="208"/>
      <c r="BI799" s="208"/>
      <c r="BJ799" s="208"/>
      <c r="BK799" s="208"/>
      <c r="BL799" s="208"/>
      <c r="BM799" s="209">
        <v>0.1036938596491228</v>
      </c>
    </row>
    <row r="800" spans="1:65">
      <c r="A800" s="29"/>
      <c r="B800" s="19">
        <v>1</v>
      </c>
      <c r="C800" s="9">
        <v>5</v>
      </c>
      <c r="D800" s="211">
        <v>0.1</v>
      </c>
      <c r="E800" s="23">
        <v>0.09</v>
      </c>
      <c r="F800" s="23">
        <v>0.1</v>
      </c>
      <c r="G800" s="23">
        <v>0.09</v>
      </c>
      <c r="H800" s="23">
        <v>0.09</v>
      </c>
      <c r="I800" s="211">
        <v>7.2999999999999995E-2</v>
      </c>
      <c r="J800" s="23">
        <v>0.105</v>
      </c>
      <c r="K800" s="23">
        <v>0.13</v>
      </c>
      <c r="L800" s="23">
        <v>0.09</v>
      </c>
      <c r="M800" s="23">
        <v>0.12</v>
      </c>
      <c r="N800" s="23">
        <v>0.1072</v>
      </c>
      <c r="O800" s="23">
        <v>0.105</v>
      </c>
      <c r="P800" s="23">
        <v>0.1</v>
      </c>
      <c r="Q800" s="23">
        <v>0.106</v>
      </c>
      <c r="R800" s="23">
        <v>0.11</v>
      </c>
      <c r="S800" s="23">
        <v>0.12</v>
      </c>
      <c r="T800" s="23">
        <v>0.09</v>
      </c>
      <c r="U800" s="23">
        <v>0.1</v>
      </c>
      <c r="V800" s="23">
        <v>0.12</v>
      </c>
      <c r="W800" s="211">
        <v>0.1</v>
      </c>
      <c r="X800" s="23">
        <v>0.1</v>
      </c>
      <c r="Y800" s="23">
        <v>0.09</v>
      </c>
      <c r="Z800" s="207"/>
      <c r="AA800" s="208"/>
      <c r="AB800" s="208"/>
      <c r="AC800" s="208"/>
      <c r="AD800" s="208"/>
      <c r="AE800" s="208"/>
      <c r="AF800" s="208"/>
      <c r="AG800" s="208"/>
      <c r="AH800" s="208"/>
      <c r="AI800" s="208"/>
      <c r="AJ800" s="208"/>
      <c r="AK800" s="208"/>
      <c r="AL800" s="208"/>
      <c r="AM800" s="208"/>
      <c r="AN800" s="208"/>
      <c r="AO800" s="208"/>
      <c r="AP800" s="208"/>
      <c r="AQ800" s="208"/>
      <c r="AR800" s="208"/>
      <c r="AS800" s="208"/>
      <c r="AT800" s="208"/>
      <c r="AU800" s="208"/>
      <c r="AV800" s="208"/>
      <c r="AW800" s="208"/>
      <c r="AX800" s="208"/>
      <c r="AY800" s="208"/>
      <c r="AZ800" s="208"/>
      <c r="BA800" s="208"/>
      <c r="BB800" s="208"/>
      <c r="BC800" s="208"/>
      <c r="BD800" s="208"/>
      <c r="BE800" s="208"/>
      <c r="BF800" s="208"/>
      <c r="BG800" s="208"/>
      <c r="BH800" s="208"/>
      <c r="BI800" s="208"/>
      <c r="BJ800" s="208"/>
      <c r="BK800" s="208"/>
      <c r="BL800" s="208"/>
      <c r="BM800" s="209">
        <v>113</v>
      </c>
    </row>
    <row r="801" spans="1:65">
      <c r="A801" s="29"/>
      <c r="B801" s="19">
        <v>1</v>
      </c>
      <c r="C801" s="9">
        <v>6</v>
      </c>
      <c r="D801" s="211">
        <v>0.1</v>
      </c>
      <c r="E801" s="23">
        <v>0.09</v>
      </c>
      <c r="F801" s="23">
        <v>0.11</v>
      </c>
      <c r="G801" s="23">
        <v>0.1</v>
      </c>
      <c r="H801" s="23">
        <v>0.09</v>
      </c>
      <c r="I801" s="211">
        <v>7.5999999999999998E-2</v>
      </c>
      <c r="J801" s="23">
        <v>0.1</v>
      </c>
      <c r="K801" s="23">
        <v>0.13</v>
      </c>
      <c r="L801" s="23">
        <v>0.09</v>
      </c>
      <c r="M801" s="23">
        <v>0.12</v>
      </c>
      <c r="N801" s="23">
        <v>0.1045</v>
      </c>
      <c r="O801" s="23">
        <v>0.107</v>
      </c>
      <c r="P801" s="23">
        <v>0.11</v>
      </c>
      <c r="Q801" s="23">
        <v>0.105</v>
      </c>
      <c r="R801" s="23">
        <v>0.1</v>
      </c>
      <c r="S801" s="23">
        <v>0.11</v>
      </c>
      <c r="T801" s="23">
        <v>0.09</v>
      </c>
      <c r="U801" s="23">
        <v>0.1</v>
      </c>
      <c r="V801" s="23">
        <v>0.11</v>
      </c>
      <c r="W801" s="211">
        <v>0.1</v>
      </c>
      <c r="X801" s="23">
        <v>0.11</v>
      </c>
      <c r="Y801" s="23">
        <v>0.11</v>
      </c>
      <c r="Z801" s="207"/>
      <c r="AA801" s="208"/>
      <c r="AB801" s="208"/>
      <c r="AC801" s="208"/>
      <c r="AD801" s="208"/>
      <c r="AE801" s="208"/>
      <c r="AF801" s="208"/>
      <c r="AG801" s="208"/>
      <c r="AH801" s="208"/>
      <c r="AI801" s="208"/>
      <c r="AJ801" s="208"/>
      <c r="AK801" s="208"/>
      <c r="AL801" s="208"/>
      <c r="AM801" s="208"/>
      <c r="AN801" s="208"/>
      <c r="AO801" s="208"/>
      <c r="AP801" s="208"/>
      <c r="AQ801" s="208"/>
      <c r="AR801" s="208"/>
      <c r="AS801" s="208"/>
      <c r="AT801" s="208"/>
      <c r="AU801" s="208"/>
      <c r="AV801" s="208"/>
      <c r="AW801" s="208"/>
      <c r="AX801" s="208"/>
      <c r="AY801" s="208"/>
      <c r="AZ801" s="208"/>
      <c r="BA801" s="208"/>
      <c r="BB801" s="208"/>
      <c r="BC801" s="208"/>
      <c r="BD801" s="208"/>
      <c r="BE801" s="208"/>
      <c r="BF801" s="208"/>
      <c r="BG801" s="208"/>
      <c r="BH801" s="208"/>
      <c r="BI801" s="208"/>
      <c r="BJ801" s="208"/>
      <c r="BK801" s="208"/>
      <c r="BL801" s="208"/>
      <c r="BM801" s="56"/>
    </row>
    <row r="802" spans="1:65">
      <c r="A802" s="29"/>
      <c r="B802" s="20" t="s">
        <v>273</v>
      </c>
      <c r="C802" s="12"/>
      <c r="D802" s="213">
        <v>9.9999999999999992E-2</v>
      </c>
      <c r="E802" s="213">
        <v>8.9999999999999983E-2</v>
      </c>
      <c r="F802" s="213">
        <v>0.10166666666666667</v>
      </c>
      <c r="G802" s="213">
        <v>9.3333333333333324E-2</v>
      </c>
      <c r="H802" s="213">
        <v>8.9999999999999983E-2</v>
      </c>
      <c r="I802" s="213">
        <v>7.4666666666666673E-2</v>
      </c>
      <c r="J802" s="213">
        <v>0.10083333333333333</v>
      </c>
      <c r="K802" s="213">
        <v>0.13</v>
      </c>
      <c r="L802" s="213">
        <v>8.9999999999999983E-2</v>
      </c>
      <c r="M802" s="213">
        <v>0.12</v>
      </c>
      <c r="N802" s="213">
        <v>0.10685000000000001</v>
      </c>
      <c r="O802" s="213">
        <v>0.1075</v>
      </c>
      <c r="P802" s="213">
        <v>0.10333333333333333</v>
      </c>
      <c r="Q802" s="213">
        <v>0.10333333333333333</v>
      </c>
      <c r="R802" s="213">
        <v>0.105</v>
      </c>
      <c r="S802" s="213">
        <v>0.11499999999999999</v>
      </c>
      <c r="T802" s="213">
        <v>8.9999999999999983E-2</v>
      </c>
      <c r="U802" s="213">
        <v>0.10166666666666667</v>
      </c>
      <c r="V802" s="213">
        <v>0.11166666666666668</v>
      </c>
      <c r="W802" s="213">
        <v>9.9999999999999992E-2</v>
      </c>
      <c r="X802" s="213">
        <v>0.10166666666666667</v>
      </c>
      <c r="Y802" s="213">
        <v>0.10833333333333332</v>
      </c>
      <c r="Z802" s="207"/>
      <c r="AA802" s="208"/>
      <c r="AB802" s="208"/>
      <c r="AC802" s="208"/>
      <c r="AD802" s="208"/>
      <c r="AE802" s="208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08"/>
      <c r="AT802" s="208"/>
      <c r="AU802" s="208"/>
      <c r="AV802" s="208"/>
      <c r="AW802" s="208"/>
      <c r="AX802" s="208"/>
      <c r="AY802" s="208"/>
      <c r="AZ802" s="208"/>
      <c r="BA802" s="208"/>
      <c r="BB802" s="208"/>
      <c r="BC802" s="208"/>
      <c r="BD802" s="208"/>
      <c r="BE802" s="208"/>
      <c r="BF802" s="208"/>
      <c r="BG802" s="208"/>
      <c r="BH802" s="208"/>
      <c r="BI802" s="208"/>
      <c r="BJ802" s="208"/>
      <c r="BK802" s="208"/>
      <c r="BL802" s="208"/>
      <c r="BM802" s="56"/>
    </row>
    <row r="803" spans="1:65">
      <c r="A803" s="29"/>
      <c r="B803" s="3" t="s">
        <v>274</v>
      </c>
      <c r="C803" s="28"/>
      <c r="D803" s="23">
        <v>0.1</v>
      </c>
      <c r="E803" s="23">
        <v>0.09</v>
      </c>
      <c r="F803" s="23">
        <v>0.1</v>
      </c>
      <c r="G803" s="23">
        <v>0.09</v>
      </c>
      <c r="H803" s="23">
        <v>0.09</v>
      </c>
      <c r="I803" s="23">
        <v>7.4499999999999997E-2</v>
      </c>
      <c r="J803" s="23">
        <v>0.1</v>
      </c>
      <c r="K803" s="23">
        <v>0.13</v>
      </c>
      <c r="L803" s="23">
        <v>0.09</v>
      </c>
      <c r="M803" s="23">
        <v>0.12</v>
      </c>
      <c r="N803" s="23">
        <v>0.10645</v>
      </c>
      <c r="O803" s="23">
        <v>0.1065</v>
      </c>
      <c r="P803" s="23">
        <v>0.1</v>
      </c>
      <c r="Q803" s="23">
        <v>0.1045</v>
      </c>
      <c r="R803" s="23">
        <v>0.11</v>
      </c>
      <c r="S803" s="23">
        <v>0.11499999999999999</v>
      </c>
      <c r="T803" s="23">
        <v>0.09</v>
      </c>
      <c r="U803" s="23">
        <v>0.1</v>
      </c>
      <c r="V803" s="23">
        <v>0.11</v>
      </c>
      <c r="W803" s="23">
        <v>0.1</v>
      </c>
      <c r="X803" s="23">
        <v>0.1</v>
      </c>
      <c r="Y803" s="23">
        <v>0.11499999999999999</v>
      </c>
      <c r="Z803" s="207"/>
      <c r="AA803" s="208"/>
      <c r="AB803" s="208"/>
      <c r="AC803" s="208"/>
      <c r="AD803" s="208"/>
      <c r="AE803" s="208"/>
      <c r="AF803" s="208"/>
      <c r="AG803" s="208"/>
      <c r="AH803" s="208"/>
      <c r="AI803" s="208"/>
      <c r="AJ803" s="208"/>
      <c r="AK803" s="208"/>
      <c r="AL803" s="208"/>
      <c r="AM803" s="208"/>
      <c r="AN803" s="208"/>
      <c r="AO803" s="208"/>
      <c r="AP803" s="208"/>
      <c r="AQ803" s="208"/>
      <c r="AR803" s="208"/>
      <c r="AS803" s="208"/>
      <c r="AT803" s="208"/>
      <c r="AU803" s="208"/>
      <c r="AV803" s="208"/>
      <c r="AW803" s="208"/>
      <c r="AX803" s="208"/>
      <c r="AY803" s="208"/>
      <c r="AZ803" s="208"/>
      <c r="BA803" s="208"/>
      <c r="BB803" s="208"/>
      <c r="BC803" s="208"/>
      <c r="BD803" s="208"/>
      <c r="BE803" s="208"/>
      <c r="BF803" s="208"/>
      <c r="BG803" s="208"/>
      <c r="BH803" s="208"/>
      <c r="BI803" s="208"/>
      <c r="BJ803" s="208"/>
      <c r="BK803" s="208"/>
      <c r="BL803" s="208"/>
      <c r="BM803" s="56"/>
    </row>
    <row r="804" spans="1:65">
      <c r="A804" s="29"/>
      <c r="B804" s="3" t="s">
        <v>275</v>
      </c>
      <c r="C804" s="28"/>
      <c r="D804" s="23">
        <v>1.5202354861220293E-17</v>
      </c>
      <c r="E804" s="23">
        <v>3.162277660168382E-3</v>
      </c>
      <c r="F804" s="23">
        <v>4.082482904638628E-3</v>
      </c>
      <c r="G804" s="23">
        <v>5.1639777949432277E-3</v>
      </c>
      <c r="H804" s="23">
        <v>1.5202354861220293E-17</v>
      </c>
      <c r="I804" s="23">
        <v>1.3662601021279478E-3</v>
      </c>
      <c r="J804" s="23">
        <v>3.7638632635454022E-3</v>
      </c>
      <c r="K804" s="23">
        <v>0</v>
      </c>
      <c r="L804" s="23">
        <v>1.5202354861220293E-17</v>
      </c>
      <c r="M804" s="23">
        <v>0</v>
      </c>
      <c r="N804" s="23">
        <v>2.2115605350068973E-3</v>
      </c>
      <c r="O804" s="23">
        <v>2.5884358211089638E-3</v>
      </c>
      <c r="P804" s="23">
        <v>5.1639777949432199E-3</v>
      </c>
      <c r="Q804" s="23">
        <v>3.5590260840104334E-3</v>
      </c>
      <c r="R804" s="23">
        <v>8.3666002653407564E-3</v>
      </c>
      <c r="S804" s="23">
        <v>5.4772255750516587E-3</v>
      </c>
      <c r="T804" s="23">
        <v>1.5202354861220293E-17</v>
      </c>
      <c r="U804" s="23">
        <v>4.0824829046386272E-3</v>
      </c>
      <c r="V804" s="23">
        <v>4.0824829046386289E-3</v>
      </c>
      <c r="W804" s="23">
        <v>1.5202354861220293E-17</v>
      </c>
      <c r="X804" s="23">
        <v>4.082482904638628E-3</v>
      </c>
      <c r="Y804" s="23">
        <v>1.4719601443879878E-2</v>
      </c>
      <c r="Z804" s="207"/>
      <c r="AA804" s="208"/>
      <c r="AB804" s="208"/>
      <c r="AC804" s="208"/>
      <c r="AD804" s="208"/>
      <c r="AE804" s="208"/>
      <c r="AF804" s="208"/>
      <c r="AG804" s="208"/>
      <c r="AH804" s="208"/>
      <c r="AI804" s="208"/>
      <c r="AJ804" s="208"/>
      <c r="AK804" s="208"/>
      <c r="AL804" s="208"/>
      <c r="AM804" s="208"/>
      <c r="AN804" s="208"/>
      <c r="AO804" s="208"/>
      <c r="AP804" s="208"/>
      <c r="AQ804" s="208"/>
      <c r="AR804" s="208"/>
      <c r="AS804" s="208"/>
      <c r="AT804" s="208"/>
      <c r="AU804" s="208"/>
      <c r="AV804" s="208"/>
      <c r="AW804" s="208"/>
      <c r="AX804" s="208"/>
      <c r="AY804" s="208"/>
      <c r="AZ804" s="208"/>
      <c r="BA804" s="208"/>
      <c r="BB804" s="208"/>
      <c r="BC804" s="208"/>
      <c r="BD804" s="208"/>
      <c r="BE804" s="208"/>
      <c r="BF804" s="208"/>
      <c r="BG804" s="208"/>
      <c r="BH804" s="208"/>
      <c r="BI804" s="208"/>
      <c r="BJ804" s="208"/>
      <c r="BK804" s="208"/>
      <c r="BL804" s="208"/>
      <c r="BM804" s="56"/>
    </row>
    <row r="805" spans="1:65">
      <c r="A805" s="29"/>
      <c r="B805" s="3" t="s">
        <v>87</v>
      </c>
      <c r="C805" s="28"/>
      <c r="D805" s="13">
        <v>1.5202354861220294E-16</v>
      </c>
      <c r="E805" s="13">
        <v>3.5136418446315362E-2</v>
      </c>
      <c r="F805" s="13">
        <v>4.0155569553822573E-2</v>
      </c>
      <c r="G805" s="13">
        <v>5.5328333517248876E-2</v>
      </c>
      <c r="H805" s="13">
        <v>1.6891505401355884E-16</v>
      </c>
      <c r="I805" s="13">
        <v>1.8298126367785012E-2</v>
      </c>
      <c r="J805" s="13">
        <v>3.7327569555822171E-2</v>
      </c>
      <c r="K805" s="13">
        <v>0</v>
      </c>
      <c r="L805" s="13">
        <v>1.6891505401355884E-16</v>
      </c>
      <c r="M805" s="13">
        <v>0</v>
      </c>
      <c r="N805" s="13">
        <v>2.069780566220774E-2</v>
      </c>
      <c r="O805" s="13">
        <v>2.4078472754501989E-2</v>
      </c>
      <c r="P805" s="13">
        <v>4.9973978660740839E-2</v>
      </c>
      <c r="Q805" s="13">
        <v>3.4442187909778391E-2</v>
      </c>
      <c r="R805" s="13">
        <v>7.9681907288959589E-2</v>
      </c>
      <c r="S805" s="13">
        <v>4.7628048478710078E-2</v>
      </c>
      <c r="T805" s="13">
        <v>1.6891505401355884E-16</v>
      </c>
      <c r="U805" s="13">
        <v>4.0155569553822559E-2</v>
      </c>
      <c r="V805" s="13">
        <v>3.6559548399748912E-2</v>
      </c>
      <c r="W805" s="13">
        <v>1.5202354861220294E-16</v>
      </c>
      <c r="X805" s="13">
        <v>4.0155569553822573E-2</v>
      </c>
      <c r="Y805" s="13">
        <v>0.13587324409735274</v>
      </c>
      <c r="Z805" s="155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29"/>
      <c r="B806" s="3" t="s">
        <v>276</v>
      </c>
      <c r="C806" s="28"/>
      <c r="D806" s="13">
        <v>-3.5622742384380457E-2</v>
      </c>
      <c r="E806" s="13">
        <v>-0.13206046814594252</v>
      </c>
      <c r="F806" s="13">
        <v>-1.9549788090786668E-2</v>
      </c>
      <c r="G806" s="13">
        <v>-9.9914559558755056E-2</v>
      </c>
      <c r="H806" s="13">
        <v>-0.13206046814594252</v>
      </c>
      <c r="I806" s="13">
        <v>-0.27993164764700396</v>
      </c>
      <c r="J806" s="13">
        <v>-2.7586265237583563E-2</v>
      </c>
      <c r="K806" s="13">
        <v>0.25369043490030552</v>
      </c>
      <c r="L806" s="13">
        <v>-0.13206046814594252</v>
      </c>
      <c r="M806" s="13">
        <v>0.15725270913874345</v>
      </c>
      <c r="N806" s="13">
        <v>3.043709976228981E-2</v>
      </c>
      <c r="O806" s="13">
        <v>3.6705551936791148E-2</v>
      </c>
      <c r="P806" s="13">
        <v>-3.4768337971931018E-3</v>
      </c>
      <c r="Q806" s="13">
        <v>-3.4768337971931018E-3</v>
      </c>
      <c r="R806" s="13">
        <v>1.2596120496400465E-2</v>
      </c>
      <c r="S806" s="13">
        <v>0.10903384625796253</v>
      </c>
      <c r="T806" s="13">
        <v>-0.13206046814594252</v>
      </c>
      <c r="U806" s="13">
        <v>-1.9549788090786668E-2</v>
      </c>
      <c r="V806" s="13">
        <v>7.6887937670775397E-2</v>
      </c>
      <c r="W806" s="13">
        <v>-3.5622742384380457E-2</v>
      </c>
      <c r="X806" s="13">
        <v>-1.9549788090786668E-2</v>
      </c>
      <c r="Y806" s="13">
        <v>4.474202908358782E-2</v>
      </c>
      <c r="Z806" s="155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29"/>
      <c r="B807" s="45" t="s">
        <v>277</v>
      </c>
      <c r="C807" s="46"/>
      <c r="D807" s="44" t="s">
        <v>278</v>
      </c>
      <c r="E807" s="44">
        <v>1.1200000000000001</v>
      </c>
      <c r="F807" s="44">
        <v>7.0000000000000007E-2</v>
      </c>
      <c r="G807" s="44">
        <v>0.82</v>
      </c>
      <c r="H807" s="44">
        <v>1.1200000000000001</v>
      </c>
      <c r="I807" s="44">
        <v>2.5</v>
      </c>
      <c r="J807" s="44">
        <v>0.15</v>
      </c>
      <c r="K807" s="44">
        <v>2.4700000000000002</v>
      </c>
      <c r="L807" s="44">
        <v>1.1200000000000001</v>
      </c>
      <c r="M807" s="44">
        <v>1.57</v>
      </c>
      <c r="N807" s="44">
        <v>0.39</v>
      </c>
      <c r="O807" s="44">
        <v>0.45</v>
      </c>
      <c r="P807" s="44">
        <v>7.0000000000000007E-2</v>
      </c>
      <c r="Q807" s="44">
        <v>7.0000000000000007E-2</v>
      </c>
      <c r="R807" s="44">
        <v>0.22</v>
      </c>
      <c r="S807" s="44">
        <v>1.1200000000000001</v>
      </c>
      <c r="T807" s="44">
        <v>1.1200000000000001</v>
      </c>
      <c r="U807" s="44">
        <v>7.0000000000000007E-2</v>
      </c>
      <c r="V807" s="44">
        <v>0.82</v>
      </c>
      <c r="W807" s="44" t="s">
        <v>278</v>
      </c>
      <c r="X807" s="44">
        <v>7.0000000000000007E-2</v>
      </c>
      <c r="Y807" s="44">
        <v>0.52</v>
      </c>
      <c r="Z807" s="155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B808" s="30" t="s">
        <v>345</v>
      </c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BM808" s="55"/>
    </row>
    <row r="809" spans="1:65">
      <c r="BM809" s="55"/>
    </row>
    <row r="810" spans="1:65" ht="15">
      <c r="B810" s="8" t="s">
        <v>604</v>
      </c>
      <c r="BM810" s="27" t="s">
        <v>67</v>
      </c>
    </row>
    <row r="811" spans="1:65" ht="15">
      <c r="A811" s="24" t="s">
        <v>6</v>
      </c>
      <c r="B811" s="18" t="s">
        <v>111</v>
      </c>
      <c r="C811" s="15" t="s">
        <v>112</v>
      </c>
      <c r="D811" s="16" t="s">
        <v>231</v>
      </c>
      <c r="E811" s="17" t="s">
        <v>231</v>
      </c>
      <c r="F811" s="17" t="s">
        <v>231</v>
      </c>
      <c r="G811" s="17" t="s">
        <v>231</v>
      </c>
      <c r="H811" s="17" t="s">
        <v>231</v>
      </c>
      <c r="I811" s="17" t="s">
        <v>231</v>
      </c>
      <c r="J811" s="17" t="s">
        <v>231</v>
      </c>
      <c r="K811" s="17" t="s">
        <v>231</v>
      </c>
      <c r="L811" s="17" t="s">
        <v>231</v>
      </c>
      <c r="M811" s="17" t="s">
        <v>231</v>
      </c>
      <c r="N811" s="17" t="s">
        <v>231</v>
      </c>
      <c r="O811" s="17" t="s">
        <v>231</v>
      </c>
      <c r="P811" s="17" t="s">
        <v>231</v>
      </c>
      <c r="Q811" s="17" t="s">
        <v>231</v>
      </c>
      <c r="R811" s="17" t="s">
        <v>231</v>
      </c>
      <c r="S811" s="17" t="s">
        <v>231</v>
      </c>
      <c r="T811" s="17" t="s">
        <v>231</v>
      </c>
      <c r="U811" s="17" t="s">
        <v>231</v>
      </c>
      <c r="V811" s="17" t="s">
        <v>231</v>
      </c>
      <c r="W811" s="17" t="s">
        <v>231</v>
      </c>
      <c r="X811" s="17" t="s">
        <v>231</v>
      </c>
      <c r="Y811" s="17" t="s">
        <v>231</v>
      </c>
      <c r="Z811" s="17" t="s">
        <v>231</v>
      </c>
      <c r="AA811" s="155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7">
        <v>1</v>
      </c>
    </row>
    <row r="812" spans="1:65">
      <c r="A812" s="29"/>
      <c r="B812" s="19" t="s">
        <v>232</v>
      </c>
      <c r="C812" s="9" t="s">
        <v>232</v>
      </c>
      <c r="D812" s="153" t="s">
        <v>234</v>
      </c>
      <c r="E812" s="154" t="s">
        <v>235</v>
      </c>
      <c r="F812" s="154" t="s">
        <v>236</v>
      </c>
      <c r="G812" s="154" t="s">
        <v>237</v>
      </c>
      <c r="H812" s="154" t="s">
        <v>240</v>
      </c>
      <c r="I812" s="154" t="s">
        <v>241</v>
      </c>
      <c r="J812" s="154" t="s">
        <v>242</v>
      </c>
      <c r="K812" s="154" t="s">
        <v>243</v>
      </c>
      <c r="L812" s="154" t="s">
        <v>245</v>
      </c>
      <c r="M812" s="154" t="s">
        <v>246</v>
      </c>
      <c r="N812" s="154" t="s">
        <v>247</v>
      </c>
      <c r="O812" s="154" t="s">
        <v>248</v>
      </c>
      <c r="P812" s="154" t="s">
        <v>249</v>
      </c>
      <c r="Q812" s="154" t="s">
        <v>251</v>
      </c>
      <c r="R812" s="154" t="s">
        <v>252</v>
      </c>
      <c r="S812" s="154" t="s">
        <v>253</v>
      </c>
      <c r="T812" s="154" t="s">
        <v>254</v>
      </c>
      <c r="U812" s="154" t="s">
        <v>256</v>
      </c>
      <c r="V812" s="154" t="s">
        <v>260</v>
      </c>
      <c r="W812" s="154" t="s">
        <v>261</v>
      </c>
      <c r="X812" s="154" t="s">
        <v>262</v>
      </c>
      <c r="Y812" s="154" t="s">
        <v>263</v>
      </c>
      <c r="Z812" s="154" t="s">
        <v>264</v>
      </c>
      <c r="AA812" s="155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7" t="s">
        <v>3</v>
      </c>
    </row>
    <row r="813" spans="1:65">
      <c r="A813" s="29"/>
      <c r="B813" s="19"/>
      <c r="C813" s="9"/>
      <c r="D813" s="10" t="s">
        <v>280</v>
      </c>
      <c r="E813" s="11" t="s">
        <v>280</v>
      </c>
      <c r="F813" s="11" t="s">
        <v>282</v>
      </c>
      <c r="G813" s="11" t="s">
        <v>283</v>
      </c>
      <c r="H813" s="11" t="s">
        <v>280</v>
      </c>
      <c r="I813" s="11" t="s">
        <v>280</v>
      </c>
      <c r="J813" s="11" t="s">
        <v>283</v>
      </c>
      <c r="K813" s="11" t="s">
        <v>280</v>
      </c>
      <c r="L813" s="11" t="s">
        <v>280</v>
      </c>
      <c r="M813" s="11" t="s">
        <v>283</v>
      </c>
      <c r="N813" s="11" t="s">
        <v>280</v>
      </c>
      <c r="O813" s="11" t="s">
        <v>280</v>
      </c>
      <c r="P813" s="11" t="s">
        <v>283</v>
      </c>
      <c r="Q813" s="11" t="s">
        <v>280</v>
      </c>
      <c r="R813" s="11" t="s">
        <v>280</v>
      </c>
      <c r="S813" s="11" t="s">
        <v>280</v>
      </c>
      <c r="T813" s="11" t="s">
        <v>283</v>
      </c>
      <c r="U813" s="11" t="s">
        <v>280</v>
      </c>
      <c r="V813" s="11" t="s">
        <v>280</v>
      </c>
      <c r="W813" s="11" t="s">
        <v>283</v>
      </c>
      <c r="X813" s="11" t="s">
        <v>280</v>
      </c>
      <c r="Y813" s="11" t="s">
        <v>283</v>
      </c>
      <c r="Z813" s="11" t="s">
        <v>280</v>
      </c>
      <c r="AA813" s="155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7">
        <v>1</v>
      </c>
    </row>
    <row r="814" spans="1:65">
      <c r="A814" s="29"/>
      <c r="B814" s="19"/>
      <c r="C814" s="9"/>
      <c r="D814" s="25" t="s">
        <v>324</v>
      </c>
      <c r="E814" s="25" t="s">
        <v>325</v>
      </c>
      <c r="F814" s="25" t="s">
        <v>324</v>
      </c>
      <c r="G814" s="25" t="s">
        <v>326</v>
      </c>
      <c r="H814" s="25" t="s">
        <v>117</v>
      </c>
      <c r="I814" s="25" t="s">
        <v>269</v>
      </c>
      <c r="J814" s="25" t="s">
        <v>326</v>
      </c>
      <c r="K814" s="25" t="s">
        <v>324</v>
      </c>
      <c r="L814" s="25" t="s">
        <v>117</v>
      </c>
      <c r="M814" s="25" t="s">
        <v>327</v>
      </c>
      <c r="N814" s="25" t="s">
        <v>326</v>
      </c>
      <c r="O814" s="25" t="s">
        <v>327</v>
      </c>
      <c r="P814" s="25" t="s">
        <v>324</v>
      </c>
      <c r="Q814" s="25" t="s">
        <v>326</v>
      </c>
      <c r="R814" s="25" t="s">
        <v>328</v>
      </c>
      <c r="S814" s="25" t="s">
        <v>324</v>
      </c>
      <c r="T814" s="25" t="s">
        <v>327</v>
      </c>
      <c r="U814" s="25" t="s">
        <v>116</v>
      </c>
      <c r="V814" s="25" t="s">
        <v>324</v>
      </c>
      <c r="W814" s="25" t="s">
        <v>329</v>
      </c>
      <c r="X814" s="25" t="s">
        <v>324</v>
      </c>
      <c r="Y814" s="25" t="s">
        <v>324</v>
      </c>
      <c r="Z814" s="25" t="s">
        <v>324</v>
      </c>
      <c r="AA814" s="155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7">
        <v>1</v>
      </c>
    </row>
    <row r="815" spans="1:65">
      <c r="A815" s="29"/>
      <c r="B815" s="18">
        <v>1</v>
      </c>
      <c r="C815" s="14">
        <v>1</v>
      </c>
      <c r="D815" s="224">
        <v>12.8</v>
      </c>
      <c r="E815" s="224">
        <v>13.8</v>
      </c>
      <c r="F815" s="225">
        <v>16</v>
      </c>
      <c r="G815" s="224">
        <v>13.81</v>
      </c>
      <c r="H815" s="224">
        <v>13.5</v>
      </c>
      <c r="I815" s="224">
        <v>10.6</v>
      </c>
      <c r="J815" s="224">
        <v>12.3</v>
      </c>
      <c r="K815" s="224">
        <v>16.37</v>
      </c>
      <c r="L815" s="224">
        <v>14.77</v>
      </c>
      <c r="M815" s="224">
        <v>13.96</v>
      </c>
      <c r="N815" s="224">
        <v>11.02</v>
      </c>
      <c r="O815" s="224">
        <v>16.809999999999999</v>
      </c>
      <c r="P815" s="224">
        <v>12.1</v>
      </c>
      <c r="Q815" s="224">
        <v>17.440000000000001</v>
      </c>
      <c r="R815" s="224">
        <v>18.2</v>
      </c>
      <c r="S815" s="224">
        <v>8.6300000000000008</v>
      </c>
      <c r="T815" s="224">
        <v>16.5</v>
      </c>
      <c r="U815" s="224">
        <v>14</v>
      </c>
      <c r="V815" s="224">
        <v>14.26</v>
      </c>
      <c r="W815" s="225" t="s">
        <v>105</v>
      </c>
      <c r="X815" s="224">
        <v>14.65</v>
      </c>
      <c r="Y815" s="224">
        <v>16.13</v>
      </c>
      <c r="Z815" s="224">
        <v>10.85</v>
      </c>
      <c r="AA815" s="227"/>
      <c r="AB815" s="228"/>
      <c r="AC815" s="228"/>
      <c r="AD815" s="228"/>
      <c r="AE815" s="228"/>
      <c r="AF815" s="228"/>
      <c r="AG815" s="228"/>
      <c r="AH815" s="228"/>
      <c r="AI815" s="228"/>
      <c r="AJ815" s="228"/>
      <c r="AK815" s="228"/>
      <c r="AL815" s="228"/>
      <c r="AM815" s="228"/>
      <c r="AN815" s="228"/>
      <c r="AO815" s="228"/>
      <c r="AP815" s="228"/>
      <c r="AQ815" s="228"/>
      <c r="AR815" s="228"/>
      <c r="AS815" s="228"/>
      <c r="AT815" s="228"/>
      <c r="AU815" s="228"/>
      <c r="AV815" s="228"/>
      <c r="AW815" s="228"/>
      <c r="AX815" s="228"/>
      <c r="AY815" s="228"/>
      <c r="AZ815" s="228"/>
      <c r="BA815" s="228"/>
      <c r="BB815" s="228"/>
      <c r="BC815" s="228"/>
      <c r="BD815" s="228"/>
      <c r="BE815" s="228"/>
      <c r="BF815" s="228"/>
      <c r="BG815" s="228"/>
      <c r="BH815" s="228"/>
      <c r="BI815" s="228"/>
      <c r="BJ815" s="228"/>
      <c r="BK815" s="228"/>
      <c r="BL815" s="228"/>
      <c r="BM815" s="229">
        <v>1</v>
      </c>
    </row>
    <row r="816" spans="1:65">
      <c r="A816" s="29"/>
      <c r="B816" s="19">
        <v>1</v>
      </c>
      <c r="C816" s="9">
        <v>2</v>
      </c>
      <c r="D816" s="230">
        <v>12.85</v>
      </c>
      <c r="E816" s="230">
        <v>14</v>
      </c>
      <c r="F816" s="231">
        <v>15</v>
      </c>
      <c r="G816" s="230">
        <v>14.12</v>
      </c>
      <c r="H816" s="230">
        <v>13.5</v>
      </c>
      <c r="I816" s="230">
        <v>10.5</v>
      </c>
      <c r="J816" s="230">
        <v>12.9</v>
      </c>
      <c r="K816" s="230">
        <v>16.54</v>
      </c>
      <c r="L816" s="230">
        <v>15.12</v>
      </c>
      <c r="M816" s="230">
        <v>13.83</v>
      </c>
      <c r="N816" s="230">
        <v>10.78</v>
      </c>
      <c r="O816" s="230">
        <v>15.550000000000002</v>
      </c>
      <c r="P816" s="230">
        <v>13.4</v>
      </c>
      <c r="Q816" s="230">
        <v>16.899999999999999</v>
      </c>
      <c r="R816" s="230">
        <v>18.399999999999999</v>
      </c>
      <c r="S816" s="230">
        <v>8.83</v>
      </c>
      <c r="T816" s="230">
        <v>17.100000000000001</v>
      </c>
      <c r="U816" s="230">
        <v>14.48</v>
      </c>
      <c r="V816" s="230">
        <v>14.36</v>
      </c>
      <c r="W816" s="231" t="s">
        <v>105</v>
      </c>
      <c r="X816" s="230">
        <v>14.55</v>
      </c>
      <c r="Y816" s="230">
        <v>16.399999999999999</v>
      </c>
      <c r="Z816" s="230">
        <v>13.35</v>
      </c>
      <c r="AA816" s="227"/>
      <c r="AB816" s="228"/>
      <c r="AC816" s="228"/>
      <c r="AD816" s="228"/>
      <c r="AE816" s="228"/>
      <c r="AF816" s="228"/>
      <c r="AG816" s="228"/>
      <c r="AH816" s="228"/>
      <c r="AI816" s="228"/>
      <c r="AJ816" s="228"/>
      <c r="AK816" s="228"/>
      <c r="AL816" s="228"/>
      <c r="AM816" s="228"/>
      <c r="AN816" s="228"/>
      <c r="AO816" s="228"/>
      <c r="AP816" s="228"/>
      <c r="AQ816" s="228"/>
      <c r="AR816" s="228"/>
      <c r="AS816" s="228"/>
      <c r="AT816" s="228"/>
      <c r="AU816" s="228"/>
      <c r="AV816" s="228"/>
      <c r="AW816" s="228"/>
      <c r="AX816" s="228"/>
      <c r="AY816" s="228"/>
      <c r="AZ816" s="228"/>
      <c r="BA816" s="228"/>
      <c r="BB816" s="228"/>
      <c r="BC816" s="228"/>
      <c r="BD816" s="228"/>
      <c r="BE816" s="228"/>
      <c r="BF816" s="228"/>
      <c r="BG816" s="228"/>
      <c r="BH816" s="228"/>
      <c r="BI816" s="228"/>
      <c r="BJ816" s="228"/>
      <c r="BK816" s="228"/>
      <c r="BL816" s="228"/>
      <c r="BM816" s="229">
        <v>32</v>
      </c>
    </row>
    <row r="817" spans="1:65">
      <c r="A817" s="29"/>
      <c r="B817" s="19">
        <v>1</v>
      </c>
      <c r="C817" s="9">
        <v>3</v>
      </c>
      <c r="D817" s="230">
        <v>12.9</v>
      </c>
      <c r="E817" s="230">
        <v>14.3</v>
      </c>
      <c r="F817" s="231">
        <v>17</v>
      </c>
      <c r="G817" s="230">
        <v>13.95</v>
      </c>
      <c r="H817" s="230">
        <v>12</v>
      </c>
      <c r="I817" s="230">
        <v>10.199999999999999</v>
      </c>
      <c r="J817" s="230">
        <v>13.4</v>
      </c>
      <c r="K817" s="230">
        <v>16.61</v>
      </c>
      <c r="L817" s="230">
        <v>15.509999999999998</v>
      </c>
      <c r="M817" s="230">
        <v>14.03</v>
      </c>
      <c r="N817" s="230">
        <v>10.54</v>
      </c>
      <c r="O817" s="230">
        <v>14.98</v>
      </c>
      <c r="P817" s="230">
        <v>11.9</v>
      </c>
      <c r="Q817" s="230">
        <v>16.59</v>
      </c>
      <c r="R817" s="230">
        <v>18</v>
      </c>
      <c r="S817" s="230">
        <v>9.26</v>
      </c>
      <c r="T817" s="230">
        <v>16.899999999999999</v>
      </c>
      <c r="U817" s="230">
        <v>13.9</v>
      </c>
      <c r="V817" s="230">
        <v>13.87</v>
      </c>
      <c r="W817" s="231" t="s">
        <v>105</v>
      </c>
      <c r="X817" s="230">
        <v>14.4</v>
      </c>
      <c r="Y817" s="230">
        <v>16.12</v>
      </c>
      <c r="Z817" s="230">
        <v>11.35</v>
      </c>
      <c r="AA817" s="227"/>
      <c r="AB817" s="228"/>
      <c r="AC817" s="228"/>
      <c r="AD817" s="228"/>
      <c r="AE817" s="228"/>
      <c r="AF817" s="228"/>
      <c r="AG817" s="228"/>
      <c r="AH817" s="228"/>
      <c r="AI817" s="228"/>
      <c r="AJ817" s="228"/>
      <c r="AK817" s="228"/>
      <c r="AL817" s="228"/>
      <c r="AM817" s="228"/>
      <c r="AN817" s="228"/>
      <c r="AO817" s="228"/>
      <c r="AP817" s="228"/>
      <c r="AQ817" s="228"/>
      <c r="AR817" s="228"/>
      <c r="AS817" s="228"/>
      <c r="AT817" s="228"/>
      <c r="AU817" s="228"/>
      <c r="AV817" s="228"/>
      <c r="AW817" s="228"/>
      <c r="AX817" s="228"/>
      <c r="AY817" s="228"/>
      <c r="AZ817" s="228"/>
      <c r="BA817" s="228"/>
      <c r="BB817" s="228"/>
      <c r="BC817" s="228"/>
      <c r="BD817" s="228"/>
      <c r="BE817" s="228"/>
      <c r="BF817" s="228"/>
      <c r="BG817" s="228"/>
      <c r="BH817" s="228"/>
      <c r="BI817" s="228"/>
      <c r="BJ817" s="228"/>
      <c r="BK817" s="228"/>
      <c r="BL817" s="228"/>
      <c r="BM817" s="229">
        <v>16</v>
      </c>
    </row>
    <row r="818" spans="1:65">
      <c r="A818" s="29"/>
      <c r="B818" s="19">
        <v>1</v>
      </c>
      <c r="C818" s="9">
        <v>4</v>
      </c>
      <c r="D818" s="230">
        <v>12.5</v>
      </c>
      <c r="E818" s="230">
        <v>13.8</v>
      </c>
      <c r="F818" s="231">
        <v>16</v>
      </c>
      <c r="G818" s="230">
        <v>13.47</v>
      </c>
      <c r="H818" s="230">
        <v>13</v>
      </c>
      <c r="I818" s="230">
        <v>10.1</v>
      </c>
      <c r="J818" s="230">
        <v>12.6</v>
      </c>
      <c r="K818" s="230">
        <v>16.600000000000001</v>
      </c>
      <c r="L818" s="230">
        <v>15.05</v>
      </c>
      <c r="M818" s="230">
        <v>13.83</v>
      </c>
      <c r="N818" s="230">
        <v>11.03</v>
      </c>
      <c r="O818" s="230">
        <v>17.149999999999999</v>
      </c>
      <c r="P818" s="230">
        <v>9.99</v>
      </c>
      <c r="Q818" s="230">
        <v>17.87</v>
      </c>
      <c r="R818" s="230">
        <v>18.5</v>
      </c>
      <c r="S818" s="230">
        <v>9.15</v>
      </c>
      <c r="T818" s="230">
        <v>16.5</v>
      </c>
      <c r="U818" s="230">
        <v>14.81</v>
      </c>
      <c r="V818" s="230">
        <v>14.26</v>
      </c>
      <c r="W818" s="231" t="s">
        <v>105</v>
      </c>
      <c r="X818" s="230">
        <v>14.3</v>
      </c>
      <c r="Y818" s="230">
        <v>16.29</v>
      </c>
      <c r="Z818" s="230">
        <v>10.65</v>
      </c>
      <c r="AA818" s="227"/>
      <c r="AB818" s="228"/>
      <c r="AC818" s="228"/>
      <c r="AD818" s="228"/>
      <c r="AE818" s="228"/>
      <c r="AF818" s="228"/>
      <c r="AG818" s="228"/>
      <c r="AH818" s="228"/>
      <c r="AI818" s="228"/>
      <c r="AJ818" s="228"/>
      <c r="AK818" s="228"/>
      <c r="AL818" s="228"/>
      <c r="AM818" s="228"/>
      <c r="AN818" s="228"/>
      <c r="AO818" s="228"/>
      <c r="AP818" s="228"/>
      <c r="AQ818" s="228"/>
      <c r="AR818" s="228"/>
      <c r="AS818" s="228"/>
      <c r="AT818" s="228"/>
      <c r="AU818" s="228"/>
      <c r="AV818" s="228"/>
      <c r="AW818" s="228"/>
      <c r="AX818" s="228"/>
      <c r="AY818" s="228"/>
      <c r="AZ818" s="228"/>
      <c r="BA818" s="228"/>
      <c r="BB818" s="228"/>
      <c r="BC818" s="228"/>
      <c r="BD818" s="228"/>
      <c r="BE818" s="228"/>
      <c r="BF818" s="228"/>
      <c r="BG818" s="228"/>
      <c r="BH818" s="228"/>
      <c r="BI818" s="228"/>
      <c r="BJ818" s="228"/>
      <c r="BK818" s="228"/>
      <c r="BL818" s="228"/>
      <c r="BM818" s="229">
        <v>13.927857142857141</v>
      </c>
    </row>
    <row r="819" spans="1:65">
      <c r="A819" s="29"/>
      <c r="B819" s="19">
        <v>1</v>
      </c>
      <c r="C819" s="9">
        <v>5</v>
      </c>
      <c r="D819" s="230">
        <v>12.45</v>
      </c>
      <c r="E819" s="230">
        <v>14</v>
      </c>
      <c r="F819" s="231">
        <v>15</v>
      </c>
      <c r="G819" s="230">
        <v>14.61</v>
      </c>
      <c r="H819" s="230">
        <v>11.5</v>
      </c>
      <c r="I819" s="230">
        <v>10.7</v>
      </c>
      <c r="J819" s="230">
        <v>12.5</v>
      </c>
      <c r="K819" s="230">
        <v>16.760000000000002</v>
      </c>
      <c r="L819" s="230">
        <v>15.19</v>
      </c>
      <c r="M819" s="230">
        <v>13.83</v>
      </c>
      <c r="N819" s="230">
        <v>10.67</v>
      </c>
      <c r="O819" s="230">
        <v>16.22</v>
      </c>
      <c r="P819" s="230">
        <v>11.1</v>
      </c>
      <c r="Q819" s="230">
        <v>17.48</v>
      </c>
      <c r="R819" s="230">
        <v>17.899999999999999</v>
      </c>
      <c r="S819" s="230">
        <v>8.6300000000000008</v>
      </c>
      <c r="T819" s="230">
        <v>16.899999999999999</v>
      </c>
      <c r="U819" s="230">
        <v>14.17</v>
      </c>
      <c r="V819" s="230">
        <v>14.26</v>
      </c>
      <c r="W819" s="231" t="s">
        <v>105</v>
      </c>
      <c r="X819" s="230">
        <v>14.5</v>
      </c>
      <c r="Y819" s="230">
        <v>16.04</v>
      </c>
      <c r="Z819" s="230">
        <v>10.95</v>
      </c>
      <c r="AA819" s="227"/>
      <c r="AB819" s="228"/>
      <c r="AC819" s="228"/>
      <c r="AD819" s="228"/>
      <c r="AE819" s="228"/>
      <c r="AF819" s="228"/>
      <c r="AG819" s="228"/>
      <c r="AH819" s="228"/>
      <c r="AI819" s="228"/>
      <c r="AJ819" s="228"/>
      <c r="AK819" s="228"/>
      <c r="AL819" s="228"/>
      <c r="AM819" s="228"/>
      <c r="AN819" s="228"/>
      <c r="AO819" s="228"/>
      <c r="AP819" s="228"/>
      <c r="AQ819" s="228"/>
      <c r="AR819" s="228"/>
      <c r="AS819" s="228"/>
      <c r="AT819" s="228"/>
      <c r="AU819" s="228"/>
      <c r="AV819" s="228"/>
      <c r="AW819" s="228"/>
      <c r="AX819" s="228"/>
      <c r="AY819" s="228"/>
      <c r="AZ819" s="228"/>
      <c r="BA819" s="228"/>
      <c r="BB819" s="228"/>
      <c r="BC819" s="228"/>
      <c r="BD819" s="228"/>
      <c r="BE819" s="228"/>
      <c r="BF819" s="228"/>
      <c r="BG819" s="228"/>
      <c r="BH819" s="228"/>
      <c r="BI819" s="228"/>
      <c r="BJ819" s="228"/>
      <c r="BK819" s="228"/>
      <c r="BL819" s="228"/>
      <c r="BM819" s="229">
        <v>114</v>
      </c>
    </row>
    <row r="820" spans="1:65">
      <c r="A820" s="29"/>
      <c r="B820" s="19">
        <v>1</v>
      </c>
      <c r="C820" s="9">
        <v>6</v>
      </c>
      <c r="D820" s="230">
        <v>12.95</v>
      </c>
      <c r="E820" s="230">
        <v>13.8</v>
      </c>
      <c r="F820" s="231">
        <v>15</v>
      </c>
      <c r="G820" s="230">
        <v>14.44</v>
      </c>
      <c r="H820" s="230">
        <v>14</v>
      </c>
      <c r="I820" s="230">
        <v>9.5</v>
      </c>
      <c r="J820" s="230">
        <v>12.7</v>
      </c>
      <c r="K820" s="230">
        <v>16.649999999999999</v>
      </c>
      <c r="L820" s="230">
        <v>15.380000000000003</v>
      </c>
      <c r="M820" s="230">
        <v>14.05</v>
      </c>
      <c r="N820" s="230">
        <v>10.87</v>
      </c>
      <c r="O820" s="230">
        <v>16.5</v>
      </c>
      <c r="P820" s="230">
        <v>9.48</v>
      </c>
      <c r="Q820" s="230">
        <v>17.14</v>
      </c>
      <c r="R820" s="230">
        <v>17.5</v>
      </c>
      <c r="S820" s="230">
        <v>8.32</v>
      </c>
      <c r="T820" s="230">
        <v>17.2</v>
      </c>
      <c r="U820" s="230">
        <v>14.22</v>
      </c>
      <c r="V820" s="230">
        <v>13.77</v>
      </c>
      <c r="W820" s="231" t="s">
        <v>105</v>
      </c>
      <c r="X820" s="230">
        <v>14</v>
      </c>
      <c r="Y820" s="230">
        <v>16.760000000000002</v>
      </c>
      <c r="Z820" s="230">
        <v>13.2</v>
      </c>
      <c r="AA820" s="227"/>
      <c r="AB820" s="228"/>
      <c r="AC820" s="228"/>
      <c r="AD820" s="228"/>
      <c r="AE820" s="228"/>
      <c r="AF820" s="228"/>
      <c r="AG820" s="228"/>
      <c r="AH820" s="228"/>
      <c r="AI820" s="228"/>
      <c r="AJ820" s="228"/>
      <c r="AK820" s="228"/>
      <c r="AL820" s="228"/>
      <c r="AM820" s="228"/>
      <c r="AN820" s="228"/>
      <c r="AO820" s="228"/>
      <c r="AP820" s="228"/>
      <c r="AQ820" s="228"/>
      <c r="AR820" s="228"/>
      <c r="AS820" s="228"/>
      <c r="AT820" s="228"/>
      <c r="AU820" s="228"/>
      <c r="AV820" s="228"/>
      <c r="AW820" s="228"/>
      <c r="AX820" s="228"/>
      <c r="AY820" s="228"/>
      <c r="AZ820" s="228"/>
      <c r="BA820" s="228"/>
      <c r="BB820" s="228"/>
      <c r="BC820" s="228"/>
      <c r="BD820" s="228"/>
      <c r="BE820" s="228"/>
      <c r="BF820" s="228"/>
      <c r="BG820" s="228"/>
      <c r="BH820" s="228"/>
      <c r="BI820" s="228"/>
      <c r="BJ820" s="228"/>
      <c r="BK820" s="228"/>
      <c r="BL820" s="228"/>
      <c r="BM820" s="233"/>
    </row>
    <row r="821" spans="1:65">
      <c r="A821" s="29"/>
      <c r="B821" s="20" t="s">
        <v>273</v>
      </c>
      <c r="C821" s="12"/>
      <c r="D821" s="234">
        <v>12.741666666666667</v>
      </c>
      <c r="E821" s="234">
        <v>13.950000000000001</v>
      </c>
      <c r="F821" s="234">
        <v>15.666666666666666</v>
      </c>
      <c r="G821" s="234">
        <v>14.066666666666665</v>
      </c>
      <c r="H821" s="234">
        <v>12.916666666666666</v>
      </c>
      <c r="I821" s="234">
        <v>10.266666666666666</v>
      </c>
      <c r="J821" s="234">
        <v>12.733333333333334</v>
      </c>
      <c r="K821" s="234">
        <v>16.588333333333335</v>
      </c>
      <c r="L821" s="234">
        <v>15.170000000000002</v>
      </c>
      <c r="M821" s="234">
        <v>13.921666666666667</v>
      </c>
      <c r="N821" s="234">
        <v>10.818333333333333</v>
      </c>
      <c r="O821" s="234">
        <v>16.201666666666668</v>
      </c>
      <c r="P821" s="234">
        <v>11.328333333333333</v>
      </c>
      <c r="Q821" s="234">
        <v>17.236666666666668</v>
      </c>
      <c r="R821" s="234">
        <v>18.083333333333332</v>
      </c>
      <c r="S821" s="234">
        <v>8.8033333333333328</v>
      </c>
      <c r="T821" s="234">
        <v>16.850000000000001</v>
      </c>
      <c r="U821" s="234">
        <v>14.263333333333334</v>
      </c>
      <c r="V821" s="234">
        <v>14.129999999999997</v>
      </c>
      <c r="W821" s="234" t="s">
        <v>690</v>
      </c>
      <c r="X821" s="234">
        <v>14.4</v>
      </c>
      <c r="Y821" s="234">
        <v>16.29</v>
      </c>
      <c r="Z821" s="234">
        <v>11.725</v>
      </c>
      <c r="AA821" s="227"/>
      <c r="AB821" s="228"/>
      <c r="AC821" s="228"/>
      <c r="AD821" s="228"/>
      <c r="AE821" s="228"/>
      <c r="AF821" s="228"/>
      <c r="AG821" s="228"/>
      <c r="AH821" s="228"/>
      <c r="AI821" s="228"/>
      <c r="AJ821" s="228"/>
      <c r="AK821" s="228"/>
      <c r="AL821" s="228"/>
      <c r="AM821" s="228"/>
      <c r="AN821" s="228"/>
      <c r="AO821" s="228"/>
      <c r="AP821" s="228"/>
      <c r="AQ821" s="228"/>
      <c r="AR821" s="228"/>
      <c r="AS821" s="228"/>
      <c r="AT821" s="228"/>
      <c r="AU821" s="228"/>
      <c r="AV821" s="228"/>
      <c r="AW821" s="228"/>
      <c r="AX821" s="228"/>
      <c r="AY821" s="228"/>
      <c r="AZ821" s="228"/>
      <c r="BA821" s="228"/>
      <c r="BB821" s="228"/>
      <c r="BC821" s="228"/>
      <c r="BD821" s="228"/>
      <c r="BE821" s="228"/>
      <c r="BF821" s="228"/>
      <c r="BG821" s="228"/>
      <c r="BH821" s="228"/>
      <c r="BI821" s="228"/>
      <c r="BJ821" s="228"/>
      <c r="BK821" s="228"/>
      <c r="BL821" s="228"/>
      <c r="BM821" s="233"/>
    </row>
    <row r="822" spans="1:65">
      <c r="A822" s="29"/>
      <c r="B822" s="3" t="s">
        <v>274</v>
      </c>
      <c r="C822" s="28"/>
      <c r="D822" s="230">
        <v>12.824999999999999</v>
      </c>
      <c r="E822" s="230">
        <v>13.9</v>
      </c>
      <c r="F822" s="230">
        <v>15.5</v>
      </c>
      <c r="G822" s="230">
        <v>14.035</v>
      </c>
      <c r="H822" s="230">
        <v>13.25</v>
      </c>
      <c r="I822" s="230">
        <v>10.35</v>
      </c>
      <c r="J822" s="230">
        <v>12.649999999999999</v>
      </c>
      <c r="K822" s="230">
        <v>16.605</v>
      </c>
      <c r="L822" s="230">
        <v>15.154999999999999</v>
      </c>
      <c r="M822" s="230">
        <v>13.895</v>
      </c>
      <c r="N822" s="230">
        <v>10.824999999999999</v>
      </c>
      <c r="O822" s="230">
        <v>16.36</v>
      </c>
      <c r="P822" s="230">
        <v>11.5</v>
      </c>
      <c r="Q822" s="230">
        <v>17.29</v>
      </c>
      <c r="R822" s="230">
        <v>18.100000000000001</v>
      </c>
      <c r="S822" s="230">
        <v>8.73</v>
      </c>
      <c r="T822" s="230">
        <v>16.899999999999999</v>
      </c>
      <c r="U822" s="230">
        <v>14.195</v>
      </c>
      <c r="V822" s="230">
        <v>14.26</v>
      </c>
      <c r="W822" s="230" t="s">
        <v>690</v>
      </c>
      <c r="X822" s="230">
        <v>14.45</v>
      </c>
      <c r="Y822" s="230">
        <v>16.21</v>
      </c>
      <c r="Z822" s="230">
        <v>11.149999999999999</v>
      </c>
      <c r="AA822" s="227"/>
      <c r="AB822" s="228"/>
      <c r="AC822" s="228"/>
      <c r="AD822" s="228"/>
      <c r="AE822" s="228"/>
      <c r="AF822" s="228"/>
      <c r="AG822" s="228"/>
      <c r="AH822" s="228"/>
      <c r="AI822" s="228"/>
      <c r="AJ822" s="228"/>
      <c r="AK822" s="228"/>
      <c r="AL822" s="228"/>
      <c r="AM822" s="228"/>
      <c r="AN822" s="228"/>
      <c r="AO822" s="228"/>
      <c r="AP822" s="228"/>
      <c r="AQ822" s="228"/>
      <c r="AR822" s="228"/>
      <c r="AS822" s="228"/>
      <c r="AT822" s="228"/>
      <c r="AU822" s="228"/>
      <c r="AV822" s="228"/>
      <c r="AW822" s="228"/>
      <c r="AX822" s="228"/>
      <c r="AY822" s="228"/>
      <c r="AZ822" s="228"/>
      <c r="BA822" s="228"/>
      <c r="BB822" s="228"/>
      <c r="BC822" s="228"/>
      <c r="BD822" s="228"/>
      <c r="BE822" s="228"/>
      <c r="BF822" s="228"/>
      <c r="BG822" s="228"/>
      <c r="BH822" s="228"/>
      <c r="BI822" s="228"/>
      <c r="BJ822" s="228"/>
      <c r="BK822" s="228"/>
      <c r="BL822" s="228"/>
      <c r="BM822" s="233"/>
    </row>
    <row r="823" spans="1:65">
      <c r="A823" s="29"/>
      <c r="B823" s="3" t="s">
        <v>275</v>
      </c>
      <c r="C823" s="28"/>
      <c r="D823" s="230">
        <v>0.21311186420907383</v>
      </c>
      <c r="E823" s="230">
        <v>0.1974841765813149</v>
      </c>
      <c r="F823" s="230">
        <v>0.81649658092772603</v>
      </c>
      <c r="G823" s="230">
        <v>0.41783569338517057</v>
      </c>
      <c r="H823" s="230">
        <v>0.97039510853397581</v>
      </c>
      <c r="I823" s="230">
        <v>0.44121045620731447</v>
      </c>
      <c r="J823" s="230">
        <v>0.38297084310253526</v>
      </c>
      <c r="K823" s="230">
        <v>0.12952477240538457</v>
      </c>
      <c r="L823" s="230">
        <v>0.25961509971494334</v>
      </c>
      <c r="M823" s="230">
        <v>0.10476958846281052</v>
      </c>
      <c r="N823" s="230">
        <v>0.19446507827028142</v>
      </c>
      <c r="O823" s="230">
        <v>0.80942984048443933</v>
      </c>
      <c r="P823" s="230">
        <v>1.4473205127637414</v>
      </c>
      <c r="Q823" s="230">
        <v>0.45662530226288084</v>
      </c>
      <c r="R823" s="230">
        <v>0.36560452221856687</v>
      </c>
      <c r="S823" s="230">
        <v>0.3530250227202974</v>
      </c>
      <c r="T823" s="230">
        <v>0.29495762407505249</v>
      </c>
      <c r="U823" s="230">
        <v>0.33398602765185664</v>
      </c>
      <c r="V823" s="230">
        <v>0.2452753554680944</v>
      </c>
      <c r="W823" s="230" t="s">
        <v>690</v>
      </c>
      <c r="X823" s="230">
        <v>0.23021728866442687</v>
      </c>
      <c r="Y823" s="230">
        <v>0.26457513110645964</v>
      </c>
      <c r="Z823" s="230">
        <v>1.2230085854154906</v>
      </c>
      <c r="AA823" s="227"/>
      <c r="AB823" s="228"/>
      <c r="AC823" s="228"/>
      <c r="AD823" s="228"/>
      <c r="AE823" s="228"/>
      <c r="AF823" s="228"/>
      <c r="AG823" s="228"/>
      <c r="AH823" s="228"/>
      <c r="AI823" s="228"/>
      <c r="AJ823" s="228"/>
      <c r="AK823" s="228"/>
      <c r="AL823" s="228"/>
      <c r="AM823" s="228"/>
      <c r="AN823" s="228"/>
      <c r="AO823" s="228"/>
      <c r="AP823" s="228"/>
      <c r="AQ823" s="228"/>
      <c r="AR823" s="228"/>
      <c r="AS823" s="228"/>
      <c r="AT823" s="228"/>
      <c r="AU823" s="228"/>
      <c r="AV823" s="228"/>
      <c r="AW823" s="228"/>
      <c r="AX823" s="228"/>
      <c r="AY823" s="228"/>
      <c r="AZ823" s="228"/>
      <c r="BA823" s="228"/>
      <c r="BB823" s="228"/>
      <c r="BC823" s="228"/>
      <c r="BD823" s="228"/>
      <c r="BE823" s="228"/>
      <c r="BF823" s="228"/>
      <c r="BG823" s="228"/>
      <c r="BH823" s="228"/>
      <c r="BI823" s="228"/>
      <c r="BJ823" s="228"/>
      <c r="BK823" s="228"/>
      <c r="BL823" s="228"/>
      <c r="BM823" s="233"/>
    </row>
    <row r="824" spans="1:65">
      <c r="A824" s="29"/>
      <c r="B824" s="3" t="s">
        <v>87</v>
      </c>
      <c r="C824" s="28"/>
      <c r="D824" s="13">
        <v>1.6725587773112401E-2</v>
      </c>
      <c r="E824" s="13">
        <v>1.415657179794372E-2</v>
      </c>
      <c r="F824" s="13">
        <v>5.211680303793996E-2</v>
      </c>
      <c r="G824" s="13">
        <v>2.9703959245391279E-2</v>
      </c>
      <c r="H824" s="13">
        <v>7.5127363241340062E-2</v>
      </c>
      <c r="I824" s="13">
        <v>4.297504443577739E-2</v>
      </c>
      <c r="J824" s="13">
        <v>3.0076244222712191E-2</v>
      </c>
      <c r="K824" s="13">
        <v>7.8081848129439102E-3</v>
      </c>
      <c r="L824" s="13">
        <v>1.7113717845414853E-2</v>
      </c>
      <c r="M824" s="13">
        <v>7.5256498357100816E-3</v>
      </c>
      <c r="N824" s="13">
        <v>1.7975511779720975E-2</v>
      </c>
      <c r="O824" s="13">
        <v>4.9959665084936072E-2</v>
      </c>
      <c r="P824" s="13">
        <v>0.12776111632459097</v>
      </c>
      <c r="Q824" s="13">
        <v>2.6491508543582332E-2</v>
      </c>
      <c r="R824" s="13">
        <v>2.0217761597340105E-2</v>
      </c>
      <c r="S824" s="13">
        <v>4.0101289972014093E-2</v>
      </c>
      <c r="T824" s="13">
        <v>1.7504903505937832E-2</v>
      </c>
      <c r="U824" s="13">
        <v>2.341570654254662E-2</v>
      </c>
      <c r="V824" s="13">
        <v>1.7358482340275615E-2</v>
      </c>
      <c r="W824" s="13" t="s">
        <v>690</v>
      </c>
      <c r="X824" s="13">
        <v>1.5987311712807421E-2</v>
      </c>
      <c r="Y824" s="13">
        <v>1.6241567287075483E-2</v>
      </c>
      <c r="Z824" s="13">
        <v>0.10430776847893311</v>
      </c>
      <c r="AA824" s="155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29"/>
      <c r="B825" s="3" t="s">
        <v>276</v>
      </c>
      <c r="C825" s="28"/>
      <c r="D825" s="13">
        <v>-8.5166760688582199E-2</v>
      </c>
      <c r="E825" s="13">
        <v>1.5898251192372204E-3</v>
      </c>
      <c r="F825" s="13">
        <v>0.12484400909448357</v>
      </c>
      <c r="G825" s="13">
        <v>9.9663230593021179E-3</v>
      </c>
      <c r="H825" s="13">
        <v>-7.2602013778484298E-2</v>
      </c>
      <c r="I825" s="13">
        <v>-0.26286818127425338</v>
      </c>
      <c r="J825" s="13">
        <v>-8.5765081970015311E-2</v>
      </c>
      <c r="K825" s="13">
        <v>0.19101834282099972</v>
      </c>
      <c r="L825" s="13">
        <v>8.9184060721062997E-2</v>
      </c>
      <c r="M825" s="13">
        <v>-4.4446723763591489E-4</v>
      </c>
      <c r="N825" s="13">
        <v>-0.22325931244337305</v>
      </c>
      <c r="O825" s="13">
        <v>0.16325623536249756</v>
      </c>
      <c r="P825" s="13">
        <v>-0.18664205001965906</v>
      </c>
      <c r="Q825" s="13">
        <v>0.23756773851650537</v>
      </c>
      <c r="R825" s="13">
        <v>0.29835718071012196</v>
      </c>
      <c r="S825" s="13">
        <v>-0.36793339829392957</v>
      </c>
      <c r="T825" s="13">
        <v>0.20980563105800321</v>
      </c>
      <c r="U825" s="13">
        <v>2.4086705301126665E-2</v>
      </c>
      <c r="V825" s="13">
        <v>1.4513564798194656E-2</v>
      </c>
      <c r="W825" s="13" t="s">
        <v>690</v>
      </c>
      <c r="X825" s="13">
        <v>3.3899174316631697E-2</v>
      </c>
      <c r="Y825" s="13">
        <v>0.16959844094568965</v>
      </c>
      <c r="Z825" s="13">
        <v>-0.15816195702343705</v>
      </c>
      <c r="AA825" s="155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A826" s="29"/>
      <c r="B826" s="45" t="s">
        <v>277</v>
      </c>
      <c r="C826" s="46"/>
      <c r="D826" s="44">
        <v>0.38</v>
      </c>
      <c r="E826" s="44">
        <v>0.02</v>
      </c>
      <c r="F826" s="44" t="s">
        <v>278</v>
      </c>
      <c r="G826" s="44">
        <v>0.02</v>
      </c>
      <c r="H826" s="44">
        <v>0.33</v>
      </c>
      <c r="I826" s="44">
        <v>1.1299999999999999</v>
      </c>
      <c r="J826" s="44">
        <v>0.38</v>
      </c>
      <c r="K826" s="44">
        <v>0.78</v>
      </c>
      <c r="L826" s="44">
        <v>0.35</v>
      </c>
      <c r="M826" s="44">
        <v>0.03</v>
      </c>
      <c r="N826" s="44">
        <v>0.96</v>
      </c>
      <c r="O826" s="44">
        <v>0.66</v>
      </c>
      <c r="P826" s="44">
        <v>0.81</v>
      </c>
      <c r="Q826" s="44">
        <v>0.97</v>
      </c>
      <c r="R826" s="44">
        <v>1.23</v>
      </c>
      <c r="S826" s="44">
        <v>1.57</v>
      </c>
      <c r="T826" s="44">
        <v>0.86</v>
      </c>
      <c r="U826" s="44">
        <v>0.08</v>
      </c>
      <c r="V826" s="44">
        <v>0.04</v>
      </c>
      <c r="W826" s="44">
        <v>3.47</v>
      </c>
      <c r="X826" s="44">
        <v>0.12</v>
      </c>
      <c r="Y826" s="44">
        <v>0.69</v>
      </c>
      <c r="Z826" s="44">
        <v>0.69</v>
      </c>
      <c r="AA826" s="155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B827" s="30" t="s">
        <v>323</v>
      </c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BM827" s="55"/>
    </row>
    <row r="828" spans="1:65">
      <c r="BM828" s="55"/>
    </row>
    <row r="829" spans="1:65" ht="15">
      <c r="B829" s="8" t="s">
        <v>605</v>
      </c>
      <c r="BM829" s="27" t="s">
        <v>67</v>
      </c>
    </row>
    <row r="830" spans="1:65" ht="15">
      <c r="A830" s="24" t="s">
        <v>9</v>
      </c>
      <c r="B830" s="18" t="s">
        <v>111</v>
      </c>
      <c r="C830" s="15" t="s">
        <v>112</v>
      </c>
      <c r="D830" s="16" t="s">
        <v>231</v>
      </c>
      <c r="E830" s="17" t="s">
        <v>231</v>
      </c>
      <c r="F830" s="17" t="s">
        <v>231</v>
      </c>
      <c r="G830" s="17" t="s">
        <v>231</v>
      </c>
      <c r="H830" s="17" t="s">
        <v>231</v>
      </c>
      <c r="I830" s="17" t="s">
        <v>231</v>
      </c>
      <c r="J830" s="17" t="s">
        <v>231</v>
      </c>
      <c r="K830" s="17" t="s">
        <v>231</v>
      </c>
      <c r="L830" s="17" t="s">
        <v>231</v>
      </c>
      <c r="M830" s="17" t="s">
        <v>231</v>
      </c>
      <c r="N830" s="17" t="s">
        <v>231</v>
      </c>
      <c r="O830" s="17" t="s">
        <v>231</v>
      </c>
      <c r="P830" s="17" t="s">
        <v>231</v>
      </c>
      <c r="Q830" s="17" t="s">
        <v>231</v>
      </c>
      <c r="R830" s="17" t="s">
        <v>231</v>
      </c>
      <c r="S830" s="17" t="s">
        <v>231</v>
      </c>
      <c r="T830" s="17" t="s">
        <v>231</v>
      </c>
      <c r="U830" s="17" t="s">
        <v>231</v>
      </c>
      <c r="V830" s="17" t="s">
        <v>231</v>
      </c>
      <c r="W830" s="17" t="s">
        <v>231</v>
      </c>
      <c r="X830" s="17" t="s">
        <v>231</v>
      </c>
      <c r="Y830" s="17" t="s">
        <v>231</v>
      </c>
      <c r="Z830" s="17" t="s">
        <v>231</v>
      </c>
      <c r="AA830" s="17" t="s">
        <v>231</v>
      </c>
      <c r="AB830" s="155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1</v>
      </c>
    </row>
    <row r="831" spans="1:65">
      <c r="A831" s="29"/>
      <c r="B831" s="19" t="s">
        <v>232</v>
      </c>
      <c r="C831" s="9" t="s">
        <v>232</v>
      </c>
      <c r="D831" s="153" t="s">
        <v>234</v>
      </c>
      <c r="E831" s="154" t="s">
        <v>235</v>
      </c>
      <c r="F831" s="154" t="s">
        <v>236</v>
      </c>
      <c r="G831" s="154" t="s">
        <v>237</v>
      </c>
      <c r="H831" s="154" t="s">
        <v>239</v>
      </c>
      <c r="I831" s="154" t="s">
        <v>240</v>
      </c>
      <c r="J831" s="154" t="s">
        <v>241</v>
      </c>
      <c r="K831" s="154" t="s">
        <v>242</v>
      </c>
      <c r="L831" s="154" t="s">
        <v>243</v>
      </c>
      <c r="M831" s="154" t="s">
        <v>245</v>
      </c>
      <c r="N831" s="154" t="s">
        <v>246</v>
      </c>
      <c r="O831" s="154" t="s">
        <v>247</v>
      </c>
      <c r="P831" s="154" t="s">
        <v>248</v>
      </c>
      <c r="Q831" s="154" t="s">
        <v>249</v>
      </c>
      <c r="R831" s="154" t="s">
        <v>251</v>
      </c>
      <c r="S831" s="154" t="s">
        <v>252</v>
      </c>
      <c r="T831" s="154" t="s">
        <v>253</v>
      </c>
      <c r="U831" s="154" t="s">
        <v>254</v>
      </c>
      <c r="V831" s="154" t="s">
        <v>256</v>
      </c>
      <c r="W831" s="154" t="s">
        <v>260</v>
      </c>
      <c r="X831" s="154" t="s">
        <v>261</v>
      </c>
      <c r="Y831" s="154" t="s">
        <v>262</v>
      </c>
      <c r="Z831" s="154" t="s">
        <v>263</v>
      </c>
      <c r="AA831" s="154" t="s">
        <v>264</v>
      </c>
      <c r="AB831" s="155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 t="s">
        <v>3</v>
      </c>
    </row>
    <row r="832" spans="1:65">
      <c r="A832" s="29"/>
      <c r="B832" s="19"/>
      <c r="C832" s="9"/>
      <c r="D832" s="10" t="s">
        <v>280</v>
      </c>
      <c r="E832" s="11" t="s">
        <v>282</v>
      </c>
      <c r="F832" s="11" t="s">
        <v>282</v>
      </c>
      <c r="G832" s="11" t="s">
        <v>283</v>
      </c>
      <c r="H832" s="11" t="s">
        <v>283</v>
      </c>
      <c r="I832" s="11" t="s">
        <v>280</v>
      </c>
      <c r="J832" s="11" t="s">
        <v>282</v>
      </c>
      <c r="K832" s="11" t="s">
        <v>283</v>
      </c>
      <c r="L832" s="11" t="s">
        <v>280</v>
      </c>
      <c r="M832" s="11" t="s">
        <v>280</v>
      </c>
      <c r="N832" s="11" t="s">
        <v>283</v>
      </c>
      <c r="O832" s="11" t="s">
        <v>280</v>
      </c>
      <c r="P832" s="11" t="s">
        <v>280</v>
      </c>
      <c r="Q832" s="11" t="s">
        <v>283</v>
      </c>
      <c r="R832" s="11" t="s">
        <v>280</v>
      </c>
      <c r="S832" s="11" t="s">
        <v>280</v>
      </c>
      <c r="T832" s="11" t="s">
        <v>280</v>
      </c>
      <c r="U832" s="11" t="s">
        <v>283</v>
      </c>
      <c r="V832" s="11" t="s">
        <v>280</v>
      </c>
      <c r="W832" s="11" t="s">
        <v>280</v>
      </c>
      <c r="X832" s="11" t="s">
        <v>283</v>
      </c>
      <c r="Y832" s="11" t="s">
        <v>280</v>
      </c>
      <c r="Z832" s="11" t="s">
        <v>283</v>
      </c>
      <c r="AA832" s="11" t="s">
        <v>280</v>
      </c>
      <c r="AB832" s="155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7">
        <v>2</v>
      </c>
    </row>
    <row r="833" spans="1:65">
      <c r="A833" s="29"/>
      <c r="B833" s="19"/>
      <c r="C833" s="9"/>
      <c r="D833" s="25" t="s">
        <v>324</v>
      </c>
      <c r="E833" s="25" t="s">
        <v>325</v>
      </c>
      <c r="F833" s="25" t="s">
        <v>324</v>
      </c>
      <c r="G833" s="25" t="s">
        <v>326</v>
      </c>
      <c r="H833" s="25" t="s">
        <v>326</v>
      </c>
      <c r="I833" s="25" t="s">
        <v>117</v>
      </c>
      <c r="J833" s="25" t="s">
        <v>269</v>
      </c>
      <c r="K833" s="25" t="s">
        <v>326</v>
      </c>
      <c r="L833" s="25" t="s">
        <v>324</v>
      </c>
      <c r="M833" s="25" t="s">
        <v>117</v>
      </c>
      <c r="N833" s="25" t="s">
        <v>327</v>
      </c>
      <c r="O833" s="25" t="s">
        <v>326</v>
      </c>
      <c r="P833" s="25" t="s">
        <v>327</v>
      </c>
      <c r="Q833" s="25" t="s">
        <v>324</v>
      </c>
      <c r="R833" s="25" t="s">
        <v>326</v>
      </c>
      <c r="S833" s="25" t="s">
        <v>328</v>
      </c>
      <c r="T833" s="25" t="s">
        <v>324</v>
      </c>
      <c r="U833" s="25" t="s">
        <v>327</v>
      </c>
      <c r="V833" s="25" t="s">
        <v>116</v>
      </c>
      <c r="W833" s="25" t="s">
        <v>324</v>
      </c>
      <c r="X833" s="25" t="s">
        <v>329</v>
      </c>
      <c r="Y833" s="25" t="s">
        <v>324</v>
      </c>
      <c r="Z833" s="25" t="s">
        <v>324</v>
      </c>
      <c r="AA833" s="25" t="s">
        <v>324</v>
      </c>
      <c r="AB833" s="155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7">
        <v>3</v>
      </c>
    </row>
    <row r="834" spans="1:65">
      <c r="A834" s="29"/>
      <c r="B834" s="18">
        <v>1</v>
      </c>
      <c r="C834" s="14">
        <v>1</v>
      </c>
      <c r="D834" s="21">
        <v>5.4</v>
      </c>
      <c r="E834" s="148">
        <v>5</v>
      </c>
      <c r="F834" s="148" t="s">
        <v>105</v>
      </c>
      <c r="G834" s="21">
        <v>4.8</v>
      </c>
      <c r="H834" s="21">
        <v>4.5</v>
      </c>
      <c r="I834" s="148">
        <v>5</v>
      </c>
      <c r="J834" s="148">
        <v>5</v>
      </c>
      <c r="K834" s="21">
        <v>5.0999999999999996</v>
      </c>
      <c r="L834" s="21">
        <v>4.5999999999999996</v>
      </c>
      <c r="M834" s="21">
        <v>5.4</v>
      </c>
      <c r="N834" s="148">
        <v>4</v>
      </c>
      <c r="O834" s="21">
        <v>4.7</v>
      </c>
      <c r="P834" s="21">
        <v>5.0999999999999996</v>
      </c>
      <c r="Q834" s="148">
        <v>6.4</v>
      </c>
      <c r="R834" s="21">
        <v>4.5999999999999996</v>
      </c>
      <c r="S834" s="21">
        <v>5.0999999999999996</v>
      </c>
      <c r="T834" s="21">
        <v>4.8</v>
      </c>
      <c r="U834" s="148">
        <v>6</v>
      </c>
      <c r="V834" s="21">
        <v>5.0999999999999996</v>
      </c>
      <c r="W834" s="21">
        <v>4.5999999999999996</v>
      </c>
      <c r="X834" s="148" t="s">
        <v>105</v>
      </c>
      <c r="Y834" s="21">
        <v>4.9000000000000004</v>
      </c>
      <c r="Z834" s="21">
        <v>5</v>
      </c>
      <c r="AA834" s="21">
        <v>5.2</v>
      </c>
      <c r="AB834" s="155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7">
        <v>1</v>
      </c>
    </row>
    <row r="835" spans="1:65">
      <c r="A835" s="29"/>
      <c r="B835" s="19">
        <v>1</v>
      </c>
      <c r="C835" s="9">
        <v>2</v>
      </c>
      <c r="D835" s="11">
        <v>5.4</v>
      </c>
      <c r="E835" s="150">
        <v>5</v>
      </c>
      <c r="F835" s="150" t="s">
        <v>105</v>
      </c>
      <c r="G835" s="11">
        <v>4.8</v>
      </c>
      <c r="H835" s="11">
        <v>4.4000000000000004</v>
      </c>
      <c r="I835" s="150">
        <v>5</v>
      </c>
      <c r="J835" s="150">
        <v>5</v>
      </c>
      <c r="K835" s="11">
        <v>5.0999999999999996</v>
      </c>
      <c r="L835" s="11">
        <v>4.5999999999999996</v>
      </c>
      <c r="M835" s="11">
        <v>5.0999999999999996</v>
      </c>
      <c r="N835" s="150">
        <v>4</v>
      </c>
      <c r="O835" s="11">
        <v>4.72</v>
      </c>
      <c r="P835" s="11">
        <v>5.0999999999999996</v>
      </c>
      <c r="Q835" s="150">
        <v>5.5</v>
      </c>
      <c r="R835" s="11">
        <v>4.7</v>
      </c>
      <c r="S835" s="11">
        <v>5</v>
      </c>
      <c r="T835" s="11">
        <v>4.9000000000000004</v>
      </c>
      <c r="U835" s="150">
        <v>6</v>
      </c>
      <c r="V835" s="11">
        <v>5.0999999999999996</v>
      </c>
      <c r="W835" s="11">
        <v>4.8</v>
      </c>
      <c r="X835" s="150" t="s">
        <v>105</v>
      </c>
      <c r="Y835" s="11">
        <v>4.8</v>
      </c>
      <c r="Z835" s="11">
        <v>5.0999999999999996</v>
      </c>
      <c r="AA835" s="11">
        <v>4.5999999999999996</v>
      </c>
      <c r="AB835" s="155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7">
        <v>33</v>
      </c>
    </row>
    <row r="836" spans="1:65">
      <c r="A836" s="29"/>
      <c r="B836" s="19">
        <v>1</v>
      </c>
      <c r="C836" s="9">
        <v>3</v>
      </c>
      <c r="D836" s="11">
        <v>5.5</v>
      </c>
      <c r="E836" s="150">
        <v>5</v>
      </c>
      <c r="F836" s="150" t="s">
        <v>105</v>
      </c>
      <c r="G836" s="11">
        <v>4.7</v>
      </c>
      <c r="H836" s="11">
        <v>4.5</v>
      </c>
      <c r="I836" s="150">
        <v>4</v>
      </c>
      <c r="J836" s="150">
        <v>4</v>
      </c>
      <c r="K836" s="11">
        <v>5</v>
      </c>
      <c r="L836" s="11">
        <v>4.5999999999999996</v>
      </c>
      <c r="M836" s="11">
        <v>5.5</v>
      </c>
      <c r="N836" s="150">
        <v>4</v>
      </c>
      <c r="O836" s="11">
        <v>4.75</v>
      </c>
      <c r="P836" s="11">
        <v>5.0999999999999996</v>
      </c>
      <c r="Q836" s="150">
        <v>5.6</v>
      </c>
      <c r="R836" s="11">
        <v>4.8</v>
      </c>
      <c r="S836" s="11">
        <v>5</v>
      </c>
      <c r="T836" s="11">
        <v>4.5999999999999996</v>
      </c>
      <c r="U836" s="150">
        <v>6</v>
      </c>
      <c r="V836" s="11">
        <v>4.8</v>
      </c>
      <c r="W836" s="11">
        <v>4.4000000000000004</v>
      </c>
      <c r="X836" s="150" t="s">
        <v>105</v>
      </c>
      <c r="Y836" s="11">
        <v>4.8</v>
      </c>
      <c r="Z836" s="11">
        <v>4.9000000000000004</v>
      </c>
      <c r="AA836" s="11">
        <v>5.2</v>
      </c>
      <c r="AB836" s="155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7">
        <v>16</v>
      </c>
    </row>
    <row r="837" spans="1:65">
      <c r="A837" s="29"/>
      <c r="B837" s="19">
        <v>1</v>
      </c>
      <c r="C837" s="9">
        <v>4</v>
      </c>
      <c r="D837" s="151">
        <v>5.0999999999999996</v>
      </c>
      <c r="E837" s="150">
        <v>5</v>
      </c>
      <c r="F837" s="150" t="s">
        <v>105</v>
      </c>
      <c r="G837" s="11">
        <v>5</v>
      </c>
      <c r="H837" s="11">
        <v>4.4000000000000004</v>
      </c>
      <c r="I837" s="150">
        <v>5</v>
      </c>
      <c r="J837" s="150">
        <v>4</v>
      </c>
      <c r="K837" s="11">
        <v>5.0999999999999996</v>
      </c>
      <c r="L837" s="11">
        <v>4.5999999999999996</v>
      </c>
      <c r="M837" s="11">
        <v>5.4</v>
      </c>
      <c r="N837" s="150">
        <v>4</v>
      </c>
      <c r="O837" s="11">
        <v>4.74</v>
      </c>
      <c r="P837" s="11">
        <v>5</v>
      </c>
      <c r="Q837" s="150">
        <v>5.8</v>
      </c>
      <c r="R837" s="11">
        <v>4.7</v>
      </c>
      <c r="S837" s="11">
        <v>5.0999999999999996</v>
      </c>
      <c r="T837" s="11">
        <v>4.9000000000000004</v>
      </c>
      <c r="U837" s="150">
        <v>6</v>
      </c>
      <c r="V837" s="11">
        <v>5</v>
      </c>
      <c r="W837" s="11">
        <v>4.5999999999999996</v>
      </c>
      <c r="X837" s="150" t="s">
        <v>105</v>
      </c>
      <c r="Y837" s="11">
        <v>4.7</v>
      </c>
      <c r="Z837" s="11">
        <v>5</v>
      </c>
      <c r="AA837" s="11">
        <v>5.0999999999999996</v>
      </c>
      <c r="AB837" s="155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7">
        <v>4.891354166666666</v>
      </c>
    </row>
    <row r="838" spans="1:65">
      <c r="A838" s="29"/>
      <c r="B838" s="19">
        <v>1</v>
      </c>
      <c r="C838" s="9">
        <v>5</v>
      </c>
      <c r="D838" s="11">
        <v>5.3</v>
      </c>
      <c r="E838" s="150">
        <v>5</v>
      </c>
      <c r="F838" s="150" t="s">
        <v>105</v>
      </c>
      <c r="G838" s="11">
        <v>4.8</v>
      </c>
      <c r="H838" s="11">
        <v>4.5</v>
      </c>
      <c r="I838" s="150">
        <v>4</v>
      </c>
      <c r="J838" s="150">
        <v>5</v>
      </c>
      <c r="K838" s="11">
        <v>5.0999999999999996</v>
      </c>
      <c r="L838" s="11">
        <v>4.67</v>
      </c>
      <c r="M838" s="11">
        <v>5.3</v>
      </c>
      <c r="N838" s="150">
        <v>4</v>
      </c>
      <c r="O838" s="11">
        <v>4.71</v>
      </c>
      <c r="P838" s="11">
        <v>5.0999999999999996</v>
      </c>
      <c r="Q838" s="150">
        <v>5.9</v>
      </c>
      <c r="R838" s="11">
        <v>4.7</v>
      </c>
      <c r="S838" s="11">
        <v>5.4</v>
      </c>
      <c r="T838" s="11">
        <v>4.9000000000000004</v>
      </c>
      <c r="U838" s="150">
        <v>6</v>
      </c>
      <c r="V838" s="11">
        <v>4.8</v>
      </c>
      <c r="W838" s="11">
        <v>4.5999999999999996</v>
      </c>
      <c r="X838" s="150" t="s">
        <v>105</v>
      </c>
      <c r="Y838" s="11">
        <v>4.8</v>
      </c>
      <c r="Z838" s="11">
        <v>4.9000000000000004</v>
      </c>
      <c r="AA838" s="11">
        <v>5</v>
      </c>
      <c r="AB838" s="155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7">
        <v>115</v>
      </c>
    </row>
    <row r="839" spans="1:65">
      <c r="A839" s="29"/>
      <c r="B839" s="19">
        <v>1</v>
      </c>
      <c r="C839" s="9">
        <v>6</v>
      </c>
      <c r="D839" s="11">
        <v>5.4</v>
      </c>
      <c r="E839" s="150">
        <v>5</v>
      </c>
      <c r="F839" s="150" t="s">
        <v>105</v>
      </c>
      <c r="G839" s="11">
        <v>4.7</v>
      </c>
      <c r="H839" s="11">
        <v>4.4000000000000004</v>
      </c>
      <c r="I839" s="150">
        <v>5</v>
      </c>
      <c r="J839" s="150">
        <v>4</v>
      </c>
      <c r="K839" s="11">
        <v>5.0999999999999996</v>
      </c>
      <c r="L839" s="11">
        <v>4.6399999999999997</v>
      </c>
      <c r="M839" s="11">
        <v>5.3</v>
      </c>
      <c r="N839" s="150">
        <v>4</v>
      </c>
      <c r="O839" s="11">
        <v>4.74</v>
      </c>
      <c r="P839" s="11">
        <v>4.9000000000000004</v>
      </c>
      <c r="Q839" s="150">
        <v>4.8</v>
      </c>
      <c r="R839" s="11">
        <v>4.5999999999999996</v>
      </c>
      <c r="S839" s="11">
        <v>4.7</v>
      </c>
      <c r="T839" s="11">
        <v>4.7</v>
      </c>
      <c r="U839" s="150">
        <v>6</v>
      </c>
      <c r="V839" s="11">
        <v>4.9000000000000004</v>
      </c>
      <c r="W839" s="11">
        <v>4.5999999999999996</v>
      </c>
      <c r="X839" s="150" t="s">
        <v>105</v>
      </c>
      <c r="Y839" s="11">
        <v>4.5999999999999996</v>
      </c>
      <c r="Z839" s="11">
        <v>5.2</v>
      </c>
      <c r="AA839" s="11">
        <v>4.5</v>
      </c>
      <c r="AB839" s="155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29"/>
      <c r="B840" s="20" t="s">
        <v>273</v>
      </c>
      <c r="C840" s="12"/>
      <c r="D840" s="22">
        <v>5.3500000000000005</v>
      </c>
      <c r="E840" s="22">
        <v>5</v>
      </c>
      <c r="F840" s="22" t="s">
        <v>690</v>
      </c>
      <c r="G840" s="22">
        <v>4.8</v>
      </c>
      <c r="H840" s="22">
        <v>4.45</v>
      </c>
      <c r="I840" s="22">
        <v>4.666666666666667</v>
      </c>
      <c r="J840" s="22">
        <v>4.5</v>
      </c>
      <c r="K840" s="22">
        <v>5.083333333333333</v>
      </c>
      <c r="L840" s="22">
        <v>4.6183333333333332</v>
      </c>
      <c r="M840" s="22">
        <v>5.333333333333333</v>
      </c>
      <c r="N840" s="22">
        <v>4</v>
      </c>
      <c r="O840" s="22">
        <v>4.7266666666666666</v>
      </c>
      <c r="P840" s="22">
        <v>5.05</v>
      </c>
      <c r="Q840" s="22">
        <v>5.666666666666667</v>
      </c>
      <c r="R840" s="22">
        <v>4.6833333333333336</v>
      </c>
      <c r="S840" s="22">
        <v>5.05</v>
      </c>
      <c r="T840" s="22">
        <v>4.8</v>
      </c>
      <c r="U840" s="22">
        <v>6</v>
      </c>
      <c r="V840" s="22">
        <v>4.95</v>
      </c>
      <c r="W840" s="22">
        <v>4.6000000000000005</v>
      </c>
      <c r="X840" s="22" t="s">
        <v>690</v>
      </c>
      <c r="Y840" s="22">
        <v>4.7666666666666666</v>
      </c>
      <c r="Z840" s="22">
        <v>5.0166666666666666</v>
      </c>
      <c r="AA840" s="22">
        <v>4.9333333333333336</v>
      </c>
      <c r="AB840" s="155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29"/>
      <c r="B841" s="3" t="s">
        <v>274</v>
      </c>
      <c r="C841" s="28"/>
      <c r="D841" s="11">
        <v>5.4</v>
      </c>
      <c r="E841" s="11">
        <v>5</v>
      </c>
      <c r="F841" s="11" t="s">
        <v>690</v>
      </c>
      <c r="G841" s="11">
        <v>4.8</v>
      </c>
      <c r="H841" s="11">
        <v>4.45</v>
      </c>
      <c r="I841" s="11">
        <v>5</v>
      </c>
      <c r="J841" s="11">
        <v>4.5</v>
      </c>
      <c r="K841" s="11">
        <v>5.0999999999999996</v>
      </c>
      <c r="L841" s="11">
        <v>4.5999999999999996</v>
      </c>
      <c r="M841" s="11">
        <v>5.35</v>
      </c>
      <c r="N841" s="11">
        <v>4</v>
      </c>
      <c r="O841" s="11">
        <v>4.7300000000000004</v>
      </c>
      <c r="P841" s="11">
        <v>5.0999999999999996</v>
      </c>
      <c r="Q841" s="11">
        <v>5.6999999999999993</v>
      </c>
      <c r="R841" s="11">
        <v>4.7</v>
      </c>
      <c r="S841" s="11">
        <v>5.05</v>
      </c>
      <c r="T841" s="11">
        <v>4.8499999999999996</v>
      </c>
      <c r="U841" s="11">
        <v>6</v>
      </c>
      <c r="V841" s="11">
        <v>4.95</v>
      </c>
      <c r="W841" s="11">
        <v>4.5999999999999996</v>
      </c>
      <c r="X841" s="11" t="s">
        <v>690</v>
      </c>
      <c r="Y841" s="11">
        <v>4.8</v>
      </c>
      <c r="Z841" s="11">
        <v>5</v>
      </c>
      <c r="AA841" s="11">
        <v>5.05</v>
      </c>
      <c r="AB841" s="155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29"/>
      <c r="B842" s="3" t="s">
        <v>275</v>
      </c>
      <c r="C842" s="28"/>
      <c r="D842" s="23">
        <v>0.13784048752090244</v>
      </c>
      <c r="E842" s="23">
        <v>0</v>
      </c>
      <c r="F842" s="23" t="s">
        <v>690</v>
      </c>
      <c r="G842" s="23">
        <v>0.10954451150103316</v>
      </c>
      <c r="H842" s="23">
        <v>5.4772255750516412E-2</v>
      </c>
      <c r="I842" s="23">
        <v>0.51639777949432408</v>
      </c>
      <c r="J842" s="23">
        <v>0.54772255750516607</v>
      </c>
      <c r="K842" s="23">
        <v>4.0824829046386159E-2</v>
      </c>
      <c r="L842" s="23">
        <v>2.994439290863438E-2</v>
      </c>
      <c r="M842" s="23">
        <v>0.13662601021279486</v>
      </c>
      <c r="N842" s="23">
        <v>0</v>
      </c>
      <c r="O842" s="23">
        <v>1.9663841605003535E-2</v>
      </c>
      <c r="P842" s="23">
        <v>8.3666002653407262E-2</v>
      </c>
      <c r="Q842" s="23">
        <v>0.52788887719544431</v>
      </c>
      <c r="R842" s="23">
        <v>7.5277265270908222E-2</v>
      </c>
      <c r="S842" s="23">
        <v>0.22583179581272433</v>
      </c>
      <c r="T842" s="23">
        <v>0.12649110640673542</v>
      </c>
      <c r="U842" s="23">
        <v>0</v>
      </c>
      <c r="V842" s="23">
        <v>0.13784048752090211</v>
      </c>
      <c r="W842" s="23">
        <v>0.126491106406735</v>
      </c>
      <c r="X842" s="23" t="s">
        <v>690</v>
      </c>
      <c r="Y842" s="23">
        <v>0.1032795558988646</v>
      </c>
      <c r="Z842" s="23">
        <v>0.11690451944500106</v>
      </c>
      <c r="AA842" s="23">
        <v>0.30767948691238212</v>
      </c>
      <c r="AB842" s="207"/>
      <c r="AC842" s="208"/>
      <c r="AD842" s="208"/>
      <c r="AE842" s="208"/>
      <c r="AF842" s="208"/>
      <c r="AG842" s="208"/>
      <c r="AH842" s="208"/>
      <c r="AI842" s="208"/>
      <c r="AJ842" s="208"/>
      <c r="AK842" s="208"/>
      <c r="AL842" s="208"/>
      <c r="AM842" s="208"/>
      <c r="AN842" s="208"/>
      <c r="AO842" s="208"/>
      <c r="AP842" s="208"/>
      <c r="AQ842" s="208"/>
      <c r="AR842" s="208"/>
      <c r="AS842" s="208"/>
      <c r="AT842" s="208"/>
      <c r="AU842" s="208"/>
      <c r="AV842" s="208"/>
      <c r="AW842" s="208"/>
      <c r="AX842" s="208"/>
      <c r="AY842" s="208"/>
      <c r="AZ842" s="208"/>
      <c r="BA842" s="208"/>
      <c r="BB842" s="208"/>
      <c r="BC842" s="208"/>
      <c r="BD842" s="208"/>
      <c r="BE842" s="208"/>
      <c r="BF842" s="208"/>
      <c r="BG842" s="208"/>
      <c r="BH842" s="208"/>
      <c r="BI842" s="208"/>
      <c r="BJ842" s="208"/>
      <c r="BK842" s="208"/>
      <c r="BL842" s="208"/>
      <c r="BM842" s="56"/>
    </row>
    <row r="843" spans="1:65">
      <c r="A843" s="29"/>
      <c r="B843" s="3" t="s">
        <v>87</v>
      </c>
      <c r="C843" s="28"/>
      <c r="D843" s="13">
        <v>2.5764577106710734E-2</v>
      </c>
      <c r="E843" s="13">
        <v>0</v>
      </c>
      <c r="F843" s="13" t="s">
        <v>690</v>
      </c>
      <c r="G843" s="13">
        <v>2.2821773229381909E-2</v>
      </c>
      <c r="H843" s="13">
        <v>1.2308372078767732E-2</v>
      </c>
      <c r="I843" s="13">
        <v>0.11065666703449802</v>
      </c>
      <c r="J843" s="13">
        <v>0.1217161238900369</v>
      </c>
      <c r="K843" s="13">
        <v>8.031113910764491E-3</v>
      </c>
      <c r="L843" s="13">
        <v>6.483809363111017E-3</v>
      </c>
      <c r="M843" s="13">
        <v>2.5617376914899036E-2</v>
      </c>
      <c r="N843" s="13">
        <v>0</v>
      </c>
      <c r="O843" s="13">
        <v>4.1601921590275464E-3</v>
      </c>
      <c r="P843" s="13">
        <v>1.656752527790243E-2</v>
      </c>
      <c r="Q843" s="13">
        <v>9.3156860681548992E-2</v>
      </c>
      <c r="R843" s="13">
        <v>1.6073437424393214E-2</v>
      </c>
      <c r="S843" s="13">
        <v>4.4719167487668188E-2</v>
      </c>
      <c r="T843" s="13">
        <v>2.6352313834736546E-2</v>
      </c>
      <c r="U843" s="13">
        <v>0</v>
      </c>
      <c r="V843" s="13">
        <v>2.7846563135535778E-2</v>
      </c>
      <c r="W843" s="13">
        <v>2.7498066610159778E-2</v>
      </c>
      <c r="X843" s="13" t="s">
        <v>690</v>
      </c>
      <c r="Y843" s="13">
        <v>2.1667039699062505E-2</v>
      </c>
      <c r="Z843" s="13">
        <v>2.3303226467442071E-2</v>
      </c>
      <c r="AA843" s="13">
        <v>6.2367463563320694E-2</v>
      </c>
      <c r="AB843" s="155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A844" s="29"/>
      <c r="B844" s="3" t="s">
        <v>276</v>
      </c>
      <c r="C844" s="28"/>
      <c r="D844" s="13">
        <v>9.376663756202519E-2</v>
      </c>
      <c r="E844" s="13">
        <v>2.2211810805630838E-2</v>
      </c>
      <c r="F844" s="13" t="s">
        <v>690</v>
      </c>
      <c r="G844" s="13">
        <v>-1.8676661626594426E-2</v>
      </c>
      <c r="H844" s="13">
        <v>-9.0231488382988556E-2</v>
      </c>
      <c r="I844" s="13">
        <v>-4.5935643248077862E-2</v>
      </c>
      <c r="J844" s="13">
        <v>-8.0009370274932268E-2</v>
      </c>
      <c r="K844" s="13">
        <v>3.9248674319057875E-2</v>
      </c>
      <c r="L844" s="13">
        <v>-5.5817024085865641E-2</v>
      </c>
      <c r="M844" s="13">
        <v>9.0359264859339428E-2</v>
      </c>
      <c r="N844" s="13">
        <v>-0.18223055135549537</v>
      </c>
      <c r="O844" s="13">
        <v>-3.3669101518410294E-2</v>
      </c>
      <c r="P844" s="13">
        <v>3.2433928913687016E-2</v>
      </c>
      <c r="Q844" s="13">
        <v>0.15850671891304824</v>
      </c>
      <c r="R844" s="13">
        <v>-4.2528270545392433E-2</v>
      </c>
      <c r="S844" s="13">
        <v>3.2433928913687016E-2</v>
      </c>
      <c r="T844" s="13">
        <v>-1.8676661626594426E-2</v>
      </c>
      <c r="U844" s="13">
        <v>0.22665417296675705</v>
      </c>
      <c r="V844" s="13">
        <v>1.1989692697574661E-2</v>
      </c>
      <c r="W844" s="13">
        <v>-5.956513405881958E-2</v>
      </c>
      <c r="X844" s="13" t="s">
        <v>690</v>
      </c>
      <c r="Y844" s="13">
        <v>-2.5491407031965285E-2</v>
      </c>
      <c r="Z844" s="13">
        <v>2.5619183508316157E-2</v>
      </c>
      <c r="AA844" s="13">
        <v>8.5823199948891205E-3</v>
      </c>
      <c r="AB844" s="155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5"/>
    </row>
    <row r="845" spans="1:65">
      <c r="A845" s="29"/>
      <c r="B845" s="45" t="s">
        <v>277</v>
      </c>
      <c r="C845" s="46"/>
      <c r="D845" s="44">
        <v>1.71</v>
      </c>
      <c r="E845" s="44" t="s">
        <v>278</v>
      </c>
      <c r="F845" s="44">
        <v>7.16</v>
      </c>
      <c r="G845" s="44">
        <v>0</v>
      </c>
      <c r="H845" s="44">
        <v>1.0900000000000001</v>
      </c>
      <c r="I845" s="44" t="s">
        <v>278</v>
      </c>
      <c r="J845" s="44" t="s">
        <v>278</v>
      </c>
      <c r="K845" s="44">
        <v>0.88</v>
      </c>
      <c r="L845" s="44">
        <v>0.56999999999999995</v>
      </c>
      <c r="M845" s="44">
        <v>1.66</v>
      </c>
      <c r="N845" s="44" t="s">
        <v>278</v>
      </c>
      <c r="O845" s="44">
        <v>0.23</v>
      </c>
      <c r="P845" s="44">
        <v>0.78</v>
      </c>
      <c r="Q845" s="44">
        <v>2.7</v>
      </c>
      <c r="R845" s="44">
        <v>0.36</v>
      </c>
      <c r="S845" s="44">
        <v>0.78</v>
      </c>
      <c r="T845" s="44">
        <v>0</v>
      </c>
      <c r="U845" s="44" t="s">
        <v>278</v>
      </c>
      <c r="V845" s="44">
        <v>0.47</v>
      </c>
      <c r="W845" s="44">
        <v>0.62</v>
      </c>
      <c r="X845" s="44">
        <v>7.16</v>
      </c>
      <c r="Y845" s="44">
        <v>0.1</v>
      </c>
      <c r="Z845" s="44">
        <v>0.67</v>
      </c>
      <c r="AA845" s="44">
        <v>0.41</v>
      </c>
      <c r="AB845" s="155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B846" s="30" t="s">
        <v>346</v>
      </c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BM846" s="55"/>
    </row>
    <row r="847" spans="1:65">
      <c r="BM847" s="55"/>
    </row>
    <row r="848" spans="1:65" ht="15">
      <c r="B848" s="8" t="s">
        <v>606</v>
      </c>
      <c r="BM848" s="27" t="s">
        <v>67</v>
      </c>
    </row>
    <row r="849" spans="1:65" ht="15">
      <c r="A849" s="24" t="s">
        <v>61</v>
      </c>
      <c r="B849" s="18" t="s">
        <v>111</v>
      </c>
      <c r="C849" s="15" t="s">
        <v>112</v>
      </c>
      <c r="D849" s="16" t="s">
        <v>231</v>
      </c>
      <c r="E849" s="17" t="s">
        <v>231</v>
      </c>
      <c r="F849" s="17" t="s">
        <v>231</v>
      </c>
      <c r="G849" s="17" t="s">
        <v>231</v>
      </c>
      <c r="H849" s="17" t="s">
        <v>231</v>
      </c>
      <c r="I849" s="17" t="s">
        <v>231</v>
      </c>
      <c r="J849" s="17" t="s">
        <v>231</v>
      </c>
      <c r="K849" s="17" t="s">
        <v>231</v>
      </c>
      <c r="L849" s="17" t="s">
        <v>231</v>
      </c>
      <c r="M849" s="17" t="s">
        <v>231</v>
      </c>
      <c r="N849" s="17" t="s">
        <v>231</v>
      </c>
      <c r="O849" s="17" t="s">
        <v>231</v>
      </c>
      <c r="P849" s="17" t="s">
        <v>231</v>
      </c>
      <c r="Q849" s="17" t="s">
        <v>231</v>
      </c>
      <c r="R849" s="17" t="s">
        <v>231</v>
      </c>
      <c r="S849" s="17" t="s">
        <v>231</v>
      </c>
      <c r="T849" s="17" t="s">
        <v>231</v>
      </c>
      <c r="U849" s="17" t="s">
        <v>231</v>
      </c>
      <c r="V849" s="17" t="s">
        <v>231</v>
      </c>
      <c r="W849" s="17" t="s">
        <v>231</v>
      </c>
      <c r="X849" s="17" t="s">
        <v>231</v>
      </c>
      <c r="Y849" s="17" t="s">
        <v>231</v>
      </c>
      <c r="Z849" s="17" t="s">
        <v>231</v>
      </c>
      <c r="AA849" s="17" t="s">
        <v>231</v>
      </c>
      <c r="AB849" s="155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>
        <v>1</v>
      </c>
    </row>
    <row r="850" spans="1:65">
      <c r="A850" s="29"/>
      <c r="B850" s="19" t="s">
        <v>232</v>
      </c>
      <c r="C850" s="9" t="s">
        <v>232</v>
      </c>
      <c r="D850" s="153" t="s">
        <v>234</v>
      </c>
      <c r="E850" s="154" t="s">
        <v>235</v>
      </c>
      <c r="F850" s="154" t="s">
        <v>236</v>
      </c>
      <c r="G850" s="154" t="s">
        <v>237</v>
      </c>
      <c r="H850" s="154" t="s">
        <v>239</v>
      </c>
      <c r="I850" s="154" t="s">
        <v>240</v>
      </c>
      <c r="J850" s="154" t="s">
        <v>241</v>
      </c>
      <c r="K850" s="154" t="s">
        <v>242</v>
      </c>
      <c r="L850" s="154" t="s">
        <v>243</v>
      </c>
      <c r="M850" s="154" t="s">
        <v>245</v>
      </c>
      <c r="N850" s="154" t="s">
        <v>246</v>
      </c>
      <c r="O850" s="154" t="s">
        <v>247</v>
      </c>
      <c r="P850" s="154" t="s">
        <v>248</v>
      </c>
      <c r="Q850" s="154" t="s">
        <v>249</v>
      </c>
      <c r="R850" s="154" t="s">
        <v>251</v>
      </c>
      <c r="S850" s="154" t="s">
        <v>252</v>
      </c>
      <c r="T850" s="154" t="s">
        <v>253</v>
      </c>
      <c r="U850" s="154" t="s">
        <v>254</v>
      </c>
      <c r="V850" s="154" t="s">
        <v>256</v>
      </c>
      <c r="W850" s="154" t="s">
        <v>260</v>
      </c>
      <c r="X850" s="154" t="s">
        <v>261</v>
      </c>
      <c r="Y850" s="154" t="s">
        <v>262</v>
      </c>
      <c r="Z850" s="154" t="s">
        <v>263</v>
      </c>
      <c r="AA850" s="154" t="s">
        <v>264</v>
      </c>
      <c r="AB850" s="155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7" t="s">
        <v>3</v>
      </c>
    </row>
    <row r="851" spans="1:65">
      <c r="A851" s="29"/>
      <c r="B851" s="19"/>
      <c r="C851" s="9"/>
      <c r="D851" s="10" t="s">
        <v>280</v>
      </c>
      <c r="E851" s="11" t="s">
        <v>280</v>
      </c>
      <c r="F851" s="11" t="s">
        <v>282</v>
      </c>
      <c r="G851" s="11" t="s">
        <v>282</v>
      </c>
      <c r="H851" s="11" t="s">
        <v>283</v>
      </c>
      <c r="I851" s="11" t="s">
        <v>280</v>
      </c>
      <c r="J851" s="11" t="s">
        <v>280</v>
      </c>
      <c r="K851" s="11" t="s">
        <v>283</v>
      </c>
      <c r="L851" s="11" t="s">
        <v>280</v>
      </c>
      <c r="M851" s="11" t="s">
        <v>280</v>
      </c>
      <c r="N851" s="11" t="s">
        <v>283</v>
      </c>
      <c r="O851" s="11" t="s">
        <v>280</v>
      </c>
      <c r="P851" s="11" t="s">
        <v>280</v>
      </c>
      <c r="Q851" s="11" t="s">
        <v>283</v>
      </c>
      <c r="R851" s="11" t="s">
        <v>280</v>
      </c>
      <c r="S851" s="11" t="s">
        <v>280</v>
      </c>
      <c r="T851" s="11" t="s">
        <v>280</v>
      </c>
      <c r="U851" s="11" t="s">
        <v>283</v>
      </c>
      <c r="V851" s="11" t="s">
        <v>280</v>
      </c>
      <c r="W851" s="11" t="s">
        <v>280</v>
      </c>
      <c r="X851" s="11" t="s">
        <v>283</v>
      </c>
      <c r="Y851" s="11" t="s">
        <v>280</v>
      </c>
      <c r="Z851" s="11" t="s">
        <v>283</v>
      </c>
      <c r="AA851" s="11" t="s">
        <v>280</v>
      </c>
      <c r="AB851" s="155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7">
        <v>2</v>
      </c>
    </row>
    <row r="852" spans="1:65">
      <c r="A852" s="29"/>
      <c r="B852" s="19"/>
      <c r="C852" s="9"/>
      <c r="D852" s="25" t="s">
        <v>324</v>
      </c>
      <c r="E852" s="25" t="s">
        <v>325</v>
      </c>
      <c r="F852" s="25" t="s">
        <v>324</v>
      </c>
      <c r="G852" s="25" t="s">
        <v>326</v>
      </c>
      <c r="H852" s="25" t="s">
        <v>326</v>
      </c>
      <c r="I852" s="25" t="s">
        <v>117</v>
      </c>
      <c r="J852" s="25" t="s">
        <v>269</v>
      </c>
      <c r="K852" s="25" t="s">
        <v>326</v>
      </c>
      <c r="L852" s="25" t="s">
        <v>324</v>
      </c>
      <c r="M852" s="25" t="s">
        <v>117</v>
      </c>
      <c r="N852" s="25" t="s">
        <v>327</v>
      </c>
      <c r="O852" s="25" t="s">
        <v>326</v>
      </c>
      <c r="P852" s="25" t="s">
        <v>327</v>
      </c>
      <c r="Q852" s="25" t="s">
        <v>324</v>
      </c>
      <c r="R852" s="25" t="s">
        <v>326</v>
      </c>
      <c r="S852" s="25" t="s">
        <v>328</v>
      </c>
      <c r="T852" s="25" t="s">
        <v>324</v>
      </c>
      <c r="U852" s="25" t="s">
        <v>327</v>
      </c>
      <c r="V852" s="25" t="s">
        <v>116</v>
      </c>
      <c r="W852" s="25" t="s">
        <v>324</v>
      </c>
      <c r="X852" s="25" t="s">
        <v>329</v>
      </c>
      <c r="Y852" s="25" t="s">
        <v>324</v>
      </c>
      <c r="Z852" s="25" t="s">
        <v>324</v>
      </c>
      <c r="AA852" s="25" t="s">
        <v>324</v>
      </c>
      <c r="AB852" s="155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7">
        <v>2</v>
      </c>
    </row>
    <row r="853" spans="1:65">
      <c r="A853" s="29"/>
      <c r="B853" s="18">
        <v>1</v>
      </c>
      <c r="C853" s="14">
        <v>1</v>
      </c>
      <c r="D853" s="21">
        <v>6.5</v>
      </c>
      <c r="E853" s="148">
        <v>5</v>
      </c>
      <c r="F853" s="148" t="s">
        <v>105</v>
      </c>
      <c r="G853" s="148" t="s">
        <v>96</v>
      </c>
      <c r="H853" s="21">
        <v>7.1</v>
      </c>
      <c r="I853" s="148">
        <v>7</v>
      </c>
      <c r="J853" s="21">
        <v>5</v>
      </c>
      <c r="K853" s="21">
        <v>4.7</v>
      </c>
      <c r="L853" s="21">
        <v>6.23</v>
      </c>
      <c r="M853" s="21">
        <v>5.2</v>
      </c>
      <c r="N853" s="148">
        <v>6</v>
      </c>
      <c r="O853" s="21">
        <v>4.87</v>
      </c>
      <c r="P853" s="148">
        <v>6</v>
      </c>
      <c r="Q853" s="21">
        <v>7.6</v>
      </c>
      <c r="R853" s="148">
        <v>6</v>
      </c>
      <c r="S853" s="148">
        <v>6</v>
      </c>
      <c r="T853" s="21">
        <v>6.5</v>
      </c>
      <c r="U853" s="148">
        <v>5</v>
      </c>
      <c r="V853" s="21">
        <v>6.5</v>
      </c>
      <c r="W853" s="21">
        <v>6.6</v>
      </c>
      <c r="X853" s="148" t="s">
        <v>96</v>
      </c>
      <c r="Y853" s="21">
        <v>5.5</v>
      </c>
      <c r="Z853" s="21">
        <v>6.7</v>
      </c>
      <c r="AA853" s="21">
        <v>7</v>
      </c>
      <c r="AB853" s="155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7">
        <v>1</v>
      </c>
    </row>
    <row r="854" spans="1:65">
      <c r="A854" s="29"/>
      <c r="B854" s="19">
        <v>1</v>
      </c>
      <c r="C854" s="9">
        <v>2</v>
      </c>
      <c r="D854" s="11">
        <v>6.3</v>
      </c>
      <c r="E854" s="150">
        <v>6</v>
      </c>
      <c r="F854" s="150" t="s">
        <v>105</v>
      </c>
      <c r="G854" s="150" t="s">
        <v>96</v>
      </c>
      <c r="H854" s="11">
        <v>7</v>
      </c>
      <c r="I854" s="150">
        <v>7</v>
      </c>
      <c r="J854" s="11">
        <v>5.5</v>
      </c>
      <c r="K854" s="11">
        <v>5.7</v>
      </c>
      <c r="L854" s="11">
        <v>6.25</v>
      </c>
      <c r="M854" s="11">
        <v>6.2</v>
      </c>
      <c r="N854" s="150">
        <v>7</v>
      </c>
      <c r="O854" s="11">
        <v>4.78</v>
      </c>
      <c r="P854" s="150">
        <v>6</v>
      </c>
      <c r="Q854" s="11">
        <v>7</v>
      </c>
      <c r="R854" s="150">
        <v>7</v>
      </c>
      <c r="S854" s="150">
        <v>6</v>
      </c>
      <c r="T854" s="11">
        <v>6.9</v>
      </c>
      <c r="U854" s="150">
        <v>5</v>
      </c>
      <c r="V854" s="11">
        <v>6.3</v>
      </c>
      <c r="W854" s="11">
        <v>6.5</v>
      </c>
      <c r="X854" s="150" t="s">
        <v>96</v>
      </c>
      <c r="Y854" s="11">
        <v>5.3</v>
      </c>
      <c r="Z854" s="11">
        <v>6.6</v>
      </c>
      <c r="AA854" s="11">
        <v>6.1</v>
      </c>
      <c r="AB854" s="155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7">
        <v>34</v>
      </c>
    </row>
    <row r="855" spans="1:65">
      <c r="A855" s="29"/>
      <c r="B855" s="19">
        <v>1</v>
      </c>
      <c r="C855" s="9">
        <v>3</v>
      </c>
      <c r="D855" s="11">
        <v>6.6</v>
      </c>
      <c r="E855" s="150">
        <v>5</v>
      </c>
      <c r="F855" s="150" t="s">
        <v>105</v>
      </c>
      <c r="G855" s="150" t="s">
        <v>96</v>
      </c>
      <c r="H855" s="11">
        <v>7.3</v>
      </c>
      <c r="I855" s="150">
        <v>7</v>
      </c>
      <c r="J855" s="11">
        <v>5</v>
      </c>
      <c r="K855" s="11">
        <v>4.0999999999999996</v>
      </c>
      <c r="L855" s="11">
        <v>5.89</v>
      </c>
      <c r="M855" s="11">
        <v>5.5</v>
      </c>
      <c r="N855" s="150">
        <v>7</v>
      </c>
      <c r="O855" s="11">
        <v>5.01</v>
      </c>
      <c r="P855" s="150">
        <v>7</v>
      </c>
      <c r="Q855" s="11">
        <v>7.1</v>
      </c>
      <c r="R855" s="150">
        <v>7</v>
      </c>
      <c r="S855" s="150">
        <v>5</v>
      </c>
      <c r="T855" s="11">
        <v>6.1</v>
      </c>
      <c r="U855" s="150">
        <v>6</v>
      </c>
      <c r="V855" s="11">
        <v>6.2</v>
      </c>
      <c r="W855" s="11">
        <v>6.4</v>
      </c>
      <c r="X855" s="150" t="s">
        <v>96</v>
      </c>
      <c r="Y855" s="11">
        <v>4.8</v>
      </c>
      <c r="Z855" s="11">
        <v>6.5</v>
      </c>
      <c r="AA855" s="11">
        <v>6.8</v>
      </c>
      <c r="AB855" s="155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7">
        <v>16</v>
      </c>
    </row>
    <row r="856" spans="1:65">
      <c r="A856" s="29"/>
      <c r="B856" s="19">
        <v>1</v>
      </c>
      <c r="C856" s="9">
        <v>4</v>
      </c>
      <c r="D856" s="11">
        <v>6.8</v>
      </c>
      <c r="E856" s="150">
        <v>6</v>
      </c>
      <c r="F856" s="150" t="s">
        <v>105</v>
      </c>
      <c r="G856" s="150" t="s">
        <v>96</v>
      </c>
      <c r="H856" s="11">
        <v>7.8</v>
      </c>
      <c r="I856" s="150">
        <v>7</v>
      </c>
      <c r="J856" s="11">
        <v>5</v>
      </c>
      <c r="K856" s="11">
        <v>5</v>
      </c>
      <c r="L856" s="11">
        <v>5.93</v>
      </c>
      <c r="M856" s="11">
        <v>5.0999999999999996</v>
      </c>
      <c r="N856" s="150">
        <v>6</v>
      </c>
      <c r="O856" s="11">
        <v>4.9800000000000004</v>
      </c>
      <c r="P856" s="150">
        <v>7</v>
      </c>
      <c r="Q856" s="11">
        <v>6.9</v>
      </c>
      <c r="R856" s="150">
        <v>7</v>
      </c>
      <c r="S856" s="150">
        <v>5</v>
      </c>
      <c r="T856" s="11">
        <v>6.8</v>
      </c>
      <c r="U856" s="150">
        <v>5</v>
      </c>
      <c r="V856" s="11">
        <v>6.4</v>
      </c>
      <c r="W856" s="11">
        <v>6.6</v>
      </c>
      <c r="X856" s="150" t="s">
        <v>96</v>
      </c>
      <c r="Y856" s="11">
        <v>4.5999999999999996</v>
      </c>
      <c r="Z856" s="11">
        <v>6.7</v>
      </c>
      <c r="AA856" s="11">
        <v>6.9</v>
      </c>
      <c r="AB856" s="155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7">
        <v>6.0860714285714295</v>
      </c>
    </row>
    <row r="857" spans="1:65">
      <c r="A857" s="29"/>
      <c r="B857" s="19">
        <v>1</v>
      </c>
      <c r="C857" s="9">
        <v>5</v>
      </c>
      <c r="D857" s="11">
        <v>6.7</v>
      </c>
      <c r="E857" s="150">
        <v>6</v>
      </c>
      <c r="F857" s="150" t="s">
        <v>105</v>
      </c>
      <c r="G857" s="150" t="s">
        <v>96</v>
      </c>
      <c r="H857" s="11">
        <v>7.5</v>
      </c>
      <c r="I857" s="150">
        <v>7</v>
      </c>
      <c r="J857" s="11">
        <v>5</v>
      </c>
      <c r="K857" s="11">
        <v>5.0999999999999996</v>
      </c>
      <c r="L857" s="11">
        <v>5.76</v>
      </c>
      <c r="M857" s="11">
        <v>5.7</v>
      </c>
      <c r="N857" s="150">
        <v>7</v>
      </c>
      <c r="O857" s="11">
        <v>4.55</v>
      </c>
      <c r="P857" s="150">
        <v>6</v>
      </c>
      <c r="Q857" s="11">
        <v>7.3</v>
      </c>
      <c r="R857" s="150">
        <v>7</v>
      </c>
      <c r="S857" s="150">
        <v>6</v>
      </c>
      <c r="T857" s="11">
        <v>6.4</v>
      </c>
      <c r="U857" s="150">
        <v>5</v>
      </c>
      <c r="V857" s="11">
        <v>6.7</v>
      </c>
      <c r="W857" s="11">
        <v>6.8</v>
      </c>
      <c r="X857" s="150" t="s">
        <v>96</v>
      </c>
      <c r="Y857" s="11">
        <v>4.9000000000000004</v>
      </c>
      <c r="Z857" s="11">
        <v>6.6</v>
      </c>
      <c r="AA857" s="11">
        <v>6.9</v>
      </c>
      <c r="AB857" s="155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7">
        <v>116</v>
      </c>
    </row>
    <row r="858" spans="1:65">
      <c r="A858" s="29"/>
      <c r="B858" s="19">
        <v>1</v>
      </c>
      <c r="C858" s="9">
        <v>6</v>
      </c>
      <c r="D858" s="11">
        <v>6.7</v>
      </c>
      <c r="E858" s="150">
        <v>6</v>
      </c>
      <c r="F858" s="150" t="s">
        <v>105</v>
      </c>
      <c r="G858" s="150" t="s">
        <v>96</v>
      </c>
      <c r="H858" s="11">
        <v>7</v>
      </c>
      <c r="I858" s="150">
        <v>7</v>
      </c>
      <c r="J858" s="11">
        <v>4.5</v>
      </c>
      <c r="K858" s="11">
        <v>4.9000000000000004</v>
      </c>
      <c r="L858" s="11">
        <v>6.31</v>
      </c>
      <c r="M858" s="11">
        <v>6.1</v>
      </c>
      <c r="N858" s="150">
        <v>7</v>
      </c>
      <c r="O858" s="11">
        <v>4.57</v>
      </c>
      <c r="P858" s="150">
        <v>6</v>
      </c>
      <c r="Q858" s="11">
        <v>6.7</v>
      </c>
      <c r="R858" s="150">
        <v>6</v>
      </c>
      <c r="S858" s="150">
        <v>5</v>
      </c>
      <c r="T858" s="11">
        <v>6.4</v>
      </c>
      <c r="U858" s="150">
        <v>5</v>
      </c>
      <c r="V858" s="11">
        <v>6.4</v>
      </c>
      <c r="W858" s="11">
        <v>6.3</v>
      </c>
      <c r="X858" s="150" t="s">
        <v>96</v>
      </c>
      <c r="Y858" s="11">
        <v>5.4</v>
      </c>
      <c r="Z858" s="11">
        <v>6.7</v>
      </c>
      <c r="AA858" s="11">
        <v>6.1</v>
      </c>
      <c r="AB858" s="155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29"/>
      <c r="B859" s="20" t="s">
        <v>273</v>
      </c>
      <c r="C859" s="12"/>
      <c r="D859" s="22">
        <v>6.6000000000000005</v>
      </c>
      <c r="E859" s="22">
        <v>5.666666666666667</v>
      </c>
      <c r="F859" s="22" t="s">
        <v>690</v>
      </c>
      <c r="G859" s="22" t="s">
        <v>690</v>
      </c>
      <c r="H859" s="22">
        <v>7.2833333333333341</v>
      </c>
      <c r="I859" s="22">
        <v>7</v>
      </c>
      <c r="J859" s="22">
        <v>5</v>
      </c>
      <c r="K859" s="22">
        <v>4.916666666666667</v>
      </c>
      <c r="L859" s="22">
        <v>6.0616666666666674</v>
      </c>
      <c r="M859" s="22">
        <v>5.6333333333333329</v>
      </c>
      <c r="N859" s="22">
        <v>6.666666666666667</v>
      </c>
      <c r="O859" s="22">
        <v>4.7933333333333339</v>
      </c>
      <c r="P859" s="22">
        <v>6.333333333333333</v>
      </c>
      <c r="Q859" s="22">
        <v>7.1000000000000005</v>
      </c>
      <c r="R859" s="22">
        <v>6.666666666666667</v>
      </c>
      <c r="S859" s="22">
        <v>5.5</v>
      </c>
      <c r="T859" s="22">
        <v>6.5166666666666666</v>
      </c>
      <c r="U859" s="22">
        <v>5.166666666666667</v>
      </c>
      <c r="V859" s="22">
        <v>6.416666666666667</v>
      </c>
      <c r="W859" s="22">
        <v>6.5333333333333323</v>
      </c>
      <c r="X859" s="22" t="s">
        <v>690</v>
      </c>
      <c r="Y859" s="22">
        <v>5.083333333333333</v>
      </c>
      <c r="Z859" s="22">
        <v>6.6333333333333337</v>
      </c>
      <c r="AA859" s="22">
        <v>6.6333333333333329</v>
      </c>
      <c r="AB859" s="155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29"/>
      <c r="B860" s="3" t="s">
        <v>274</v>
      </c>
      <c r="C860" s="28"/>
      <c r="D860" s="11">
        <v>6.65</v>
      </c>
      <c r="E860" s="11">
        <v>6</v>
      </c>
      <c r="F860" s="11" t="s">
        <v>690</v>
      </c>
      <c r="G860" s="11" t="s">
        <v>690</v>
      </c>
      <c r="H860" s="11">
        <v>7.1999999999999993</v>
      </c>
      <c r="I860" s="11">
        <v>7</v>
      </c>
      <c r="J860" s="11">
        <v>5</v>
      </c>
      <c r="K860" s="11">
        <v>4.95</v>
      </c>
      <c r="L860" s="11">
        <v>6.08</v>
      </c>
      <c r="M860" s="11">
        <v>5.6</v>
      </c>
      <c r="N860" s="11">
        <v>7</v>
      </c>
      <c r="O860" s="11">
        <v>4.8250000000000002</v>
      </c>
      <c r="P860" s="11">
        <v>6</v>
      </c>
      <c r="Q860" s="11">
        <v>7.05</v>
      </c>
      <c r="R860" s="11">
        <v>7</v>
      </c>
      <c r="S860" s="11">
        <v>5.5</v>
      </c>
      <c r="T860" s="11">
        <v>6.45</v>
      </c>
      <c r="U860" s="11">
        <v>5</v>
      </c>
      <c r="V860" s="11">
        <v>6.4</v>
      </c>
      <c r="W860" s="11">
        <v>6.55</v>
      </c>
      <c r="X860" s="11" t="s">
        <v>690</v>
      </c>
      <c r="Y860" s="11">
        <v>5.0999999999999996</v>
      </c>
      <c r="Z860" s="11">
        <v>6.65</v>
      </c>
      <c r="AA860" s="11">
        <v>6.85</v>
      </c>
      <c r="AB860" s="155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29"/>
      <c r="B861" s="3" t="s">
        <v>275</v>
      </c>
      <c r="C861" s="28"/>
      <c r="D861" s="23">
        <v>0.1788854381999832</v>
      </c>
      <c r="E861" s="23">
        <v>0.51639777949432231</v>
      </c>
      <c r="F861" s="23" t="s">
        <v>690</v>
      </c>
      <c r="G861" s="23" t="s">
        <v>690</v>
      </c>
      <c r="H861" s="23">
        <v>0.31885210782848317</v>
      </c>
      <c r="I861" s="23">
        <v>0</v>
      </c>
      <c r="J861" s="23">
        <v>0.31622776601683794</v>
      </c>
      <c r="K861" s="23">
        <v>0.52313159593611513</v>
      </c>
      <c r="L861" s="23">
        <v>0.22947040477296135</v>
      </c>
      <c r="M861" s="23">
        <v>0.45460605656619524</v>
      </c>
      <c r="N861" s="23">
        <v>0.51639777949432231</v>
      </c>
      <c r="O861" s="23">
        <v>0.19846074338938335</v>
      </c>
      <c r="P861" s="23">
        <v>0.51639777949432231</v>
      </c>
      <c r="Q861" s="23">
        <v>0.31622776601683772</v>
      </c>
      <c r="R861" s="23">
        <v>0.51639777949432231</v>
      </c>
      <c r="S861" s="23">
        <v>0.54772255750516607</v>
      </c>
      <c r="T861" s="23">
        <v>0.29268868558020267</v>
      </c>
      <c r="U861" s="23">
        <v>0.40824829046386302</v>
      </c>
      <c r="V861" s="23">
        <v>0.17224014243685087</v>
      </c>
      <c r="W861" s="23">
        <v>0.17511900715418252</v>
      </c>
      <c r="X861" s="23" t="s">
        <v>690</v>
      </c>
      <c r="Y861" s="23">
        <v>0.3656045222185671</v>
      </c>
      <c r="Z861" s="23">
        <v>8.1649658092772748E-2</v>
      </c>
      <c r="AA861" s="23">
        <v>0.41793141383086635</v>
      </c>
      <c r="AB861" s="155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29"/>
      <c r="B862" s="3" t="s">
        <v>87</v>
      </c>
      <c r="C862" s="28"/>
      <c r="D862" s="13">
        <v>2.7103854272724725E-2</v>
      </c>
      <c r="E862" s="13">
        <v>9.1129019910762749E-2</v>
      </c>
      <c r="F862" s="13" t="s">
        <v>690</v>
      </c>
      <c r="G862" s="13" t="s">
        <v>690</v>
      </c>
      <c r="H862" s="13">
        <v>4.3778321440981663E-2</v>
      </c>
      <c r="I862" s="13">
        <v>0</v>
      </c>
      <c r="J862" s="13">
        <v>6.3245553203367583E-2</v>
      </c>
      <c r="K862" s="13">
        <v>0.10639964663107426</v>
      </c>
      <c r="L862" s="13">
        <v>3.7855991988940553E-2</v>
      </c>
      <c r="M862" s="13">
        <v>8.0699299982164838E-2</v>
      </c>
      <c r="N862" s="13">
        <v>7.7459666924148338E-2</v>
      </c>
      <c r="O862" s="13">
        <v>4.1403493057590404E-2</v>
      </c>
      <c r="P862" s="13">
        <v>8.1536491499103525E-2</v>
      </c>
      <c r="Q862" s="13">
        <v>4.453912197420249E-2</v>
      </c>
      <c r="R862" s="13">
        <v>7.7459666924148338E-2</v>
      </c>
      <c r="S862" s="13">
        <v>9.9585919546393828E-2</v>
      </c>
      <c r="T862" s="13">
        <v>4.4913864794916013E-2</v>
      </c>
      <c r="U862" s="13">
        <v>7.901579815429606E-2</v>
      </c>
      <c r="V862" s="13">
        <v>2.6842619600548186E-2</v>
      </c>
      <c r="W862" s="13">
        <v>2.6803929666456512E-2</v>
      </c>
      <c r="X862" s="13" t="s">
        <v>690</v>
      </c>
      <c r="Y862" s="13">
        <v>7.1922201092177132E-2</v>
      </c>
      <c r="Z862" s="13">
        <v>1.2308993682327549E-2</v>
      </c>
      <c r="AA862" s="13">
        <v>6.3004735753396948E-2</v>
      </c>
      <c r="AB862" s="155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A863" s="29"/>
      <c r="B863" s="3" t="s">
        <v>276</v>
      </c>
      <c r="C863" s="28"/>
      <c r="D863" s="13">
        <v>8.4443401208849078E-2</v>
      </c>
      <c r="E863" s="13">
        <v>-6.8912231285331527E-2</v>
      </c>
      <c r="F863" s="13" t="s">
        <v>690</v>
      </c>
      <c r="G863" s="13" t="s">
        <v>690</v>
      </c>
      <c r="H863" s="13">
        <v>0.1967216321420886</v>
      </c>
      <c r="I863" s="13">
        <v>0.15016724370635504</v>
      </c>
      <c r="J863" s="13">
        <v>-0.17845196878117497</v>
      </c>
      <c r="K863" s="13">
        <v>-0.19214443596815534</v>
      </c>
      <c r="L863" s="13">
        <v>-4.0099368190442686E-3</v>
      </c>
      <c r="M863" s="13">
        <v>-7.4389218160123782E-2</v>
      </c>
      <c r="N863" s="13">
        <v>9.5397374958433367E-2</v>
      </c>
      <c r="O863" s="13">
        <v>-0.21240928740488629</v>
      </c>
      <c r="P863" s="13">
        <v>4.0627506210511699E-2</v>
      </c>
      <c r="Q863" s="13">
        <v>0.16659820433073169</v>
      </c>
      <c r="R863" s="13">
        <v>9.5397374958433367E-2</v>
      </c>
      <c r="S863" s="13">
        <v>-9.6297165659292472E-2</v>
      </c>
      <c r="T863" s="13">
        <v>7.0750934021868606E-2</v>
      </c>
      <c r="U863" s="13">
        <v>-0.15106703440721403</v>
      </c>
      <c r="V863" s="13">
        <v>5.4319973397492172E-2</v>
      </c>
      <c r="W863" s="13">
        <v>7.3489427459264567E-2</v>
      </c>
      <c r="X863" s="13" t="s">
        <v>690</v>
      </c>
      <c r="Y863" s="13">
        <v>-0.16475950159419461</v>
      </c>
      <c r="Z863" s="13">
        <v>8.9920388083641223E-2</v>
      </c>
      <c r="AA863" s="13">
        <v>8.9920388083641223E-2</v>
      </c>
      <c r="AB863" s="155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A864" s="29"/>
      <c r="B864" s="45" t="s">
        <v>277</v>
      </c>
      <c r="C864" s="46"/>
      <c r="D864" s="44">
        <v>0.33</v>
      </c>
      <c r="E864" s="44" t="s">
        <v>278</v>
      </c>
      <c r="F864" s="44">
        <v>3.44</v>
      </c>
      <c r="G864" s="44" t="s">
        <v>278</v>
      </c>
      <c r="H864" s="44">
        <v>0.96</v>
      </c>
      <c r="I864" s="44" t="s">
        <v>278</v>
      </c>
      <c r="J864" s="44">
        <v>1.1399999999999999</v>
      </c>
      <c r="K864" s="44">
        <v>1.22</v>
      </c>
      <c r="L864" s="44">
        <v>0.16</v>
      </c>
      <c r="M864" s="44">
        <v>0.56000000000000005</v>
      </c>
      <c r="N864" s="44" t="s">
        <v>278</v>
      </c>
      <c r="O864" s="44">
        <v>1.33</v>
      </c>
      <c r="P864" s="44" t="s">
        <v>278</v>
      </c>
      <c r="Q864" s="44">
        <v>0.79</v>
      </c>
      <c r="R864" s="44" t="s">
        <v>278</v>
      </c>
      <c r="S864" s="44" t="s">
        <v>278</v>
      </c>
      <c r="T864" s="44">
        <v>0.26</v>
      </c>
      <c r="U864" s="44" t="s">
        <v>278</v>
      </c>
      <c r="V864" s="44">
        <v>0.16</v>
      </c>
      <c r="W864" s="44">
        <v>0.27</v>
      </c>
      <c r="X864" s="44">
        <v>1.1399999999999999</v>
      </c>
      <c r="Y864" s="44">
        <v>1.06</v>
      </c>
      <c r="Z864" s="44">
        <v>0.36</v>
      </c>
      <c r="AA864" s="44">
        <v>0.36</v>
      </c>
      <c r="AB864" s="155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5"/>
    </row>
    <row r="865" spans="1:65">
      <c r="B865" s="30" t="s">
        <v>347</v>
      </c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BM865" s="55"/>
    </row>
    <row r="866" spans="1:65">
      <c r="BM866" s="55"/>
    </row>
    <row r="867" spans="1:65" ht="15">
      <c r="B867" s="8" t="s">
        <v>607</v>
      </c>
      <c r="BM867" s="27" t="s">
        <v>279</v>
      </c>
    </row>
    <row r="868" spans="1:65" ht="15">
      <c r="A868" s="24" t="s">
        <v>62</v>
      </c>
      <c r="B868" s="18" t="s">
        <v>111</v>
      </c>
      <c r="C868" s="15" t="s">
        <v>112</v>
      </c>
      <c r="D868" s="16" t="s">
        <v>231</v>
      </c>
      <c r="E868" s="15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7">
        <v>1</v>
      </c>
    </row>
    <row r="869" spans="1:65">
      <c r="A869" s="29"/>
      <c r="B869" s="19" t="s">
        <v>232</v>
      </c>
      <c r="C869" s="9" t="s">
        <v>232</v>
      </c>
      <c r="D869" s="153" t="s">
        <v>240</v>
      </c>
      <c r="E869" s="15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7" t="s">
        <v>1</v>
      </c>
    </row>
    <row r="870" spans="1:65">
      <c r="A870" s="29"/>
      <c r="B870" s="19"/>
      <c r="C870" s="9"/>
      <c r="D870" s="10" t="s">
        <v>280</v>
      </c>
      <c r="E870" s="15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7">
        <v>3</v>
      </c>
    </row>
    <row r="871" spans="1:65">
      <c r="A871" s="29"/>
      <c r="B871" s="19"/>
      <c r="C871" s="9"/>
      <c r="D871" s="25" t="s">
        <v>117</v>
      </c>
      <c r="E871" s="15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7">
        <v>3</v>
      </c>
    </row>
    <row r="872" spans="1:65">
      <c r="A872" s="29"/>
      <c r="B872" s="18">
        <v>1</v>
      </c>
      <c r="C872" s="14">
        <v>1</v>
      </c>
      <c r="D872" s="204">
        <v>1.7499999999999998E-2</v>
      </c>
      <c r="E872" s="207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  <c r="AA872" s="208"/>
      <c r="AB872" s="208"/>
      <c r="AC872" s="208"/>
      <c r="AD872" s="208"/>
      <c r="AE872" s="208"/>
      <c r="AF872" s="208"/>
      <c r="AG872" s="208"/>
      <c r="AH872" s="208"/>
      <c r="AI872" s="208"/>
      <c r="AJ872" s="208"/>
      <c r="AK872" s="208"/>
      <c r="AL872" s="208"/>
      <c r="AM872" s="208"/>
      <c r="AN872" s="208"/>
      <c r="AO872" s="208"/>
      <c r="AP872" s="208"/>
      <c r="AQ872" s="208"/>
      <c r="AR872" s="208"/>
      <c r="AS872" s="208"/>
      <c r="AT872" s="208"/>
      <c r="AU872" s="208"/>
      <c r="AV872" s="208"/>
      <c r="AW872" s="208"/>
      <c r="AX872" s="208"/>
      <c r="AY872" s="208"/>
      <c r="AZ872" s="208"/>
      <c r="BA872" s="208"/>
      <c r="BB872" s="208"/>
      <c r="BC872" s="208"/>
      <c r="BD872" s="208"/>
      <c r="BE872" s="208"/>
      <c r="BF872" s="208"/>
      <c r="BG872" s="208"/>
      <c r="BH872" s="208"/>
      <c r="BI872" s="208"/>
      <c r="BJ872" s="208"/>
      <c r="BK872" s="208"/>
      <c r="BL872" s="208"/>
      <c r="BM872" s="209">
        <v>1</v>
      </c>
    </row>
    <row r="873" spans="1:65">
      <c r="A873" s="29"/>
      <c r="B873" s="19">
        <v>1</v>
      </c>
      <c r="C873" s="9">
        <v>2</v>
      </c>
      <c r="D873" s="23">
        <v>1.8499999999999999E-2</v>
      </c>
      <c r="E873" s="207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  <c r="AA873" s="208"/>
      <c r="AB873" s="208"/>
      <c r="AC873" s="208"/>
      <c r="AD873" s="208"/>
      <c r="AE873" s="208"/>
      <c r="AF873" s="208"/>
      <c r="AG873" s="208"/>
      <c r="AH873" s="208"/>
      <c r="AI873" s="208"/>
      <c r="AJ873" s="208"/>
      <c r="AK873" s="208"/>
      <c r="AL873" s="208"/>
      <c r="AM873" s="208"/>
      <c r="AN873" s="208"/>
      <c r="AO873" s="208"/>
      <c r="AP873" s="208"/>
      <c r="AQ873" s="208"/>
      <c r="AR873" s="208"/>
      <c r="AS873" s="208"/>
      <c r="AT873" s="208"/>
      <c r="AU873" s="208"/>
      <c r="AV873" s="208"/>
      <c r="AW873" s="208"/>
      <c r="AX873" s="208"/>
      <c r="AY873" s="208"/>
      <c r="AZ873" s="208"/>
      <c r="BA873" s="208"/>
      <c r="BB873" s="208"/>
      <c r="BC873" s="208"/>
      <c r="BD873" s="208"/>
      <c r="BE873" s="208"/>
      <c r="BF873" s="208"/>
      <c r="BG873" s="208"/>
      <c r="BH873" s="208"/>
      <c r="BI873" s="208"/>
      <c r="BJ873" s="208"/>
      <c r="BK873" s="208"/>
      <c r="BL873" s="208"/>
      <c r="BM873" s="209">
        <v>7</v>
      </c>
    </row>
    <row r="874" spans="1:65">
      <c r="A874" s="29"/>
      <c r="B874" s="19">
        <v>1</v>
      </c>
      <c r="C874" s="9">
        <v>3</v>
      </c>
      <c r="D874" s="23">
        <v>2.0500000000000001E-2</v>
      </c>
      <c r="E874" s="207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  <c r="AA874" s="208"/>
      <c r="AB874" s="208"/>
      <c r="AC874" s="208"/>
      <c r="AD874" s="208"/>
      <c r="AE874" s="208"/>
      <c r="AF874" s="208"/>
      <c r="AG874" s="208"/>
      <c r="AH874" s="208"/>
      <c r="AI874" s="208"/>
      <c r="AJ874" s="208"/>
      <c r="AK874" s="208"/>
      <c r="AL874" s="208"/>
      <c r="AM874" s="208"/>
      <c r="AN874" s="208"/>
      <c r="AO874" s="208"/>
      <c r="AP874" s="208"/>
      <c r="AQ874" s="208"/>
      <c r="AR874" s="208"/>
      <c r="AS874" s="208"/>
      <c r="AT874" s="208"/>
      <c r="AU874" s="208"/>
      <c r="AV874" s="208"/>
      <c r="AW874" s="208"/>
      <c r="AX874" s="208"/>
      <c r="AY874" s="208"/>
      <c r="AZ874" s="208"/>
      <c r="BA874" s="208"/>
      <c r="BB874" s="208"/>
      <c r="BC874" s="208"/>
      <c r="BD874" s="208"/>
      <c r="BE874" s="208"/>
      <c r="BF874" s="208"/>
      <c r="BG874" s="208"/>
      <c r="BH874" s="208"/>
      <c r="BI874" s="208"/>
      <c r="BJ874" s="208"/>
      <c r="BK874" s="208"/>
      <c r="BL874" s="208"/>
      <c r="BM874" s="209">
        <v>16</v>
      </c>
    </row>
    <row r="875" spans="1:65">
      <c r="A875" s="29"/>
      <c r="B875" s="19">
        <v>1</v>
      </c>
      <c r="C875" s="9">
        <v>4</v>
      </c>
      <c r="D875" s="23">
        <v>1.9E-2</v>
      </c>
      <c r="E875" s="207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  <c r="AA875" s="208"/>
      <c r="AB875" s="208"/>
      <c r="AC875" s="208"/>
      <c r="AD875" s="208"/>
      <c r="AE875" s="208"/>
      <c r="AF875" s="208"/>
      <c r="AG875" s="208"/>
      <c r="AH875" s="208"/>
      <c r="AI875" s="208"/>
      <c r="AJ875" s="208"/>
      <c r="AK875" s="208"/>
      <c r="AL875" s="208"/>
      <c r="AM875" s="208"/>
      <c r="AN875" s="208"/>
      <c r="AO875" s="208"/>
      <c r="AP875" s="208"/>
      <c r="AQ875" s="208"/>
      <c r="AR875" s="208"/>
      <c r="AS875" s="208"/>
      <c r="AT875" s="208"/>
      <c r="AU875" s="208"/>
      <c r="AV875" s="208"/>
      <c r="AW875" s="208"/>
      <c r="AX875" s="208"/>
      <c r="AY875" s="208"/>
      <c r="AZ875" s="208"/>
      <c r="BA875" s="208"/>
      <c r="BB875" s="208"/>
      <c r="BC875" s="208"/>
      <c r="BD875" s="208"/>
      <c r="BE875" s="208"/>
      <c r="BF875" s="208"/>
      <c r="BG875" s="208"/>
      <c r="BH875" s="208"/>
      <c r="BI875" s="208"/>
      <c r="BJ875" s="208"/>
      <c r="BK875" s="208"/>
      <c r="BL875" s="208"/>
      <c r="BM875" s="209">
        <v>1.89166666666667E-2</v>
      </c>
    </row>
    <row r="876" spans="1:65">
      <c r="A876" s="29"/>
      <c r="B876" s="19">
        <v>1</v>
      </c>
      <c r="C876" s="9">
        <v>5</v>
      </c>
      <c r="D876" s="23">
        <v>1.95E-2</v>
      </c>
      <c r="E876" s="207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  <c r="AA876" s="208"/>
      <c r="AB876" s="208"/>
      <c r="AC876" s="208"/>
      <c r="AD876" s="208"/>
      <c r="AE876" s="208"/>
      <c r="AF876" s="208"/>
      <c r="AG876" s="208"/>
      <c r="AH876" s="208"/>
      <c r="AI876" s="208"/>
      <c r="AJ876" s="208"/>
      <c r="AK876" s="208"/>
      <c r="AL876" s="208"/>
      <c r="AM876" s="208"/>
      <c r="AN876" s="208"/>
      <c r="AO876" s="208"/>
      <c r="AP876" s="208"/>
      <c r="AQ876" s="208"/>
      <c r="AR876" s="208"/>
      <c r="AS876" s="208"/>
      <c r="AT876" s="208"/>
      <c r="AU876" s="208"/>
      <c r="AV876" s="208"/>
      <c r="AW876" s="208"/>
      <c r="AX876" s="208"/>
      <c r="AY876" s="208"/>
      <c r="AZ876" s="208"/>
      <c r="BA876" s="208"/>
      <c r="BB876" s="208"/>
      <c r="BC876" s="208"/>
      <c r="BD876" s="208"/>
      <c r="BE876" s="208"/>
      <c r="BF876" s="208"/>
      <c r="BG876" s="208"/>
      <c r="BH876" s="208"/>
      <c r="BI876" s="208"/>
      <c r="BJ876" s="208"/>
      <c r="BK876" s="208"/>
      <c r="BL876" s="208"/>
      <c r="BM876" s="209">
        <v>13</v>
      </c>
    </row>
    <row r="877" spans="1:65">
      <c r="A877" s="29"/>
      <c r="B877" s="19">
        <v>1</v>
      </c>
      <c r="C877" s="9">
        <v>6</v>
      </c>
      <c r="D877" s="23">
        <v>1.8499999999999999E-2</v>
      </c>
      <c r="E877" s="207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  <c r="AA877" s="208"/>
      <c r="AB877" s="208"/>
      <c r="AC877" s="208"/>
      <c r="AD877" s="208"/>
      <c r="AE877" s="208"/>
      <c r="AF877" s="208"/>
      <c r="AG877" s="208"/>
      <c r="AH877" s="208"/>
      <c r="AI877" s="208"/>
      <c r="AJ877" s="208"/>
      <c r="AK877" s="208"/>
      <c r="AL877" s="208"/>
      <c r="AM877" s="208"/>
      <c r="AN877" s="208"/>
      <c r="AO877" s="208"/>
      <c r="AP877" s="208"/>
      <c r="AQ877" s="208"/>
      <c r="AR877" s="208"/>
      <c r="AS877" s="208"/>
      <c r="AT877" s="208"/>
      <c r="AU877" s="208"/>
      <c r="AV877" s="208"/>
      <c r="AW877" s="208"/>
      <c r="AX877" s="208"/>
      <c r="AY877" s="208"/>
      <c r="AZ877" s="208"/>
      <c r="BA877" s="208"/>
      <c r="BB877" s="208"/>
      <c r="BC877" s="208"/>
      <c r="BD877" s="208"/>
      <c r="BE877" s="208"/>
      <c r="BF877" s="208"/>
      <c r="BG877" s="208"/>
      <c r="BH877" s="208"/>
      <c r="BI877" s="208"/>
      <c r="BJ877" s="208"/>
      <c r="BK877" s="208"/>
      <c r="BL877" s="208"/>
      <c r="BM877" s="56"/>
    </row>
    <row r="878" spans="1:65">
      <c r="A878" s="29"/>
      <c r="B878" s="20" t="s">
        <v>273</v>
      </c>
      <c r="C878" s="12"/>
      <c r="D878" s="213">
        <v>1.8916666666666668E-2</v>
      </c>
      <c r="E878" s="207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  <c r="AA878" s="208"/>
      <c r="AB878" s="208"/>
      <c r="AC878" s="208"/>
      <c r="AD878" s="208"/>
      <c r="AE878" s="208"/>
      <c r="AF878" s="208"/>
      <c r="AG878" s="208"/>
      <c r="AH878" s="208"/>
      <c r="AI878" s="208"/>
      <c r="AJ878" s="208"/>
      <c r="AK878" s="208"/>
      <c r="AL878" s="208"/>
      <c r="AM878" s="208"/>
      <c r="AN878" s="208"/>
      <c r="AO878" s="208"/>
      <c r="AP878" s="208"/>
      <c r="AQ878" s="208"/>
      <c r="AR878" s="208"/>
      <c r="AS878" s="208"/>
      <c r="AT878" s="208"/>
      <c r="AU878" s="208"/>
      <c r="AV878" s="208"/>
      <c r="AW878" s="208"/>
      <c r="AX878" s="208"/>
      <c r="AY878" s="208"/>
      <c r="AZ878" s="208"/>
      <c r="BA878" s="208"/>
      <c r="BB878" s="208"/>
      <c r="BC878" s="208"/>
      <c r="BD878" s="208"/>
      <c r="BE878" s="208"/>
      <c r="BF878" s="208"/>
      <c r="BG878" s="208"/>
      <c r="BH878" s="208"/>
      <c r="BI878" s="208"/>
      <c r="BJ878" s="208"/>
      <c r="BK878" s="208"/>
      <c r="BL878" s="208"/>
      <c r="BM878" s="56"/>
    </row>
    <row r="879" spans="1:65">
      <c r="A879" s="29"/>
      <c r="B879" s="3" t="s">
        <v>274</v>
      </c>
      <c r="C879" s="28"/>
      <c r="D879" s="23">
        <v>1.8749999999999999E-2</v>
      </c>
      <c r="E879" s="207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  <c r="AA879" s="208"/>
      <c r="AB879" s="208"/>
      <c r="AC879" s="208"/>
      <c r="AD879" s="208"/>
      <c r="AE879" s="208"/>
      <c r="AF879" s="208"/>
      <c r="AG879" s="208"/>
      <c r="AH879" s="208"/>
      <c r="AI879" s="208"/>
      <c r="AJ879" s="208"/>
      <c r="AK879" s="208"/>
      <c r="AL879" s="208"/>
      <c r="AM879" s="208"/>
      <c r="AN879" s="208"/>
      <c r="AO879" s="208"/>
      <c r="AP879" s="208"/>
      <c r="AQ879" s="208"/>
      <c r="AR879" s="208"/>
      <c r="AS879" s="208"/>
      <c r="AT879" s="208"/>
      <c r="AU879" s="208"/>
      <c r="AV879" s="208"/>
      <c r="AW879" s="208"/>
      <c r="AX879" s="208"/>
      <c r="AY879" s="208"/>
      <c r="AZ879" s="208"/>
      <c r="BA879" s="208"/>
      <c r="BB879" s="208"/>
      <c r="BC879" s="208"/>
      <c r="BD879" s="208"/>
      <c r="BE879" s="208"/>
      <c r="BF879" s="208"/>
      <c r="BG879" s="208"/>
      <c r="BH879" s="208"/>
      <c r="BI879" s="208"/>
      <c r="BJ879" s="208"/>
      <c r="BK879" s="208"/>
      <c r="BL879" s="208"/>
      <c r="BM879" s="56"/>
    </row>
    <row r="880" spans="1:65">
      <c r="A880" s="29"/>
      <c r="B880" s="3" t="s">
        <v>275</v>
      </c>
      <c r="C880" s="28"/>
      <c r="D880" s="23">
        <v>1.0206207261596583E-3</v>
      </c>
      <c r="E880" s="207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  <c r="AA880" s="208"/>
      <c r="AB880" s="208"/>
      <c r="AC880" s="208"/>
      <c r="AD880" s="208"/>
      <c r="AE880" s="208"/>
      <c r="AF880" s="208"/>
      <c r="AG880" s="208"/>
      <c r="AH880" s="208"/>
      <c r="AI880" s="208"/>
      <c r="AJ880" s="208"/>
      <c r="AK880" s="208"/>
      <c r="AL880" s="208"/>
      <c r="AM880" s="208"/>
      <c r="AN880" s="208"/>
      <c r="AO880" s="208"/>
      <c r="AP880" s="208"/>
      <c r="AQ880" s="208"/>
      <c r="AR880" s="208"/>
      <c r="AS880" s="208"/>
      <c r="AT880" s="208"/>
      <c r="AU880" s="208"/>
      <c r="AV880" s="208"/>
      <c r="AW880" s="208"/>
      <c r="AX880" s="208"/>
      <c r="AY880" s="208"/>
      <c r="AZ880" s="208"/>
      <c r="BA880" s="208"/>
      <c r="BB880" s="208"/>
      <c r="BC880" s="208"/>
      <c r="BD880" s="208"/>
      <c r="BE880" s="208"/>
      <c r="BF880" s="208"/>
      <c r="BG880" s="208"/>
      <c r="BH880" s="208"/>
      <c r="BI880" s="208"/>
      <c r="BJ880" s="208"/>
      <c r="BK880" s="208"/>
      <c r="BL880" s="208"/>
      <c r="BM880" s="56"/>
    </row>
    <row r="881" spans="1:65">
      <c r="A881" s="29"/>
      <c r="B881" s="3" t="s">
        <v>87</v>
      </c>
      <c r="C881" s="28"/>
      <c r="D881" s="13">
        <v>5.3953518563506164E-2</v>
      </c>
      <c r="E881" s="15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A882" s="29"/>
      <c r="B882" s="3" t="s">
        <v>276</v>
      </c>
      <c r="C882" s="28"/>
      <c r="D882" s="13">
        <v>-1.6653345369377348E-15</v>
      </c>
      <c r="E882" s="15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29"/>
      <c r="B883" s="45" t="s">
        <v>277</v>
      </c>
      <c r="C883" s="46"/>
      <c r="D883" s="44" t="s">
        <v>278</v>
      </c>
      <c r="E883" s="15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B884" s="30"/>
      <c r="C884" s="20"/>
      <c r="D884" s="20"/>
      <c r="BM884" s="55"/>
    </row>
    <row r="885" spans="1:65" ht="15">
      <c r="B885" s="8" t="s">
        <v>608</v>
      </c>
      <c r="BM885" s="27" t="s">
        <v>67</v>
      </c>
    </row>
    <row r="886" spans="1:65" ht="15">
      <c r="A886" s="24" t="s">
        <v>12</v>
      </c>
      <c r="B886" s="18" t="s">
        <v>111</v>
      </c>
      <c r="C886" s="15" t="s">
        <v>112</v>
      </c>
      <c r="D886" s="16" t="s">
        <v>231</v>
      </c>
      <c r="E886" s="17" t="s">
        <v>231</v>
      </c>
      <c r="F886" s="17" t="s">
        <v>231</v>
      </c>
      <c r="G886" s="17" t="s">
        <v>231</v>
      </c>
      <c r="H886" s="17" t="s">
        <v>231</v>
      </c>
      <c r="I886" s="17" t="s">
        <v>231</v>
      </c>
      <c r="J886" s="17" t="s">
        <v>231</v>
      </c>
      <c r="K886" s="17" t="s">
        <v>231</v>
      </c>
      <c r="L886" s="15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7">
        <v>1</v>
      </c>
    </row>
    <row r="887" spans="1:65">
      <c r="A887" s="29"/>
      <c r="B887" s="19" t="s">
        <v>232</v>
      </c>
      <c r="C887" s="9" t="s">
        <v>232</v>
      </c>
      <c r="D887" s="153" t="s">
        <v>235</v>
      </c>
      <c r="E887" s="154" t="s">
        <v>240</v>
      </c>
      <c r="F887" s="154" t="s">
        <v>241</v>
      </c>
      <c r="G887" s="154" t="s">
        <v>243</v>
      </c>
      <c r="H887" s="154" t="s">
        <v>245</v>
      </c>
      <c r="I887" s="154" t="s">
        <v>247</v>
      </c>
      <c r="J887" s="154" t="s">
        <v>249</v>
      </c>
      <c r="K887" s="154" t="s">
        <v>252</v>
      </c>
      <c r="L887" s="15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7" t="s">
        <v>3</v>
      </c>
    </row>
    <row r="888" spans="1:65">
      <c r="A888" s="29"/>
      <c r="B888" s="19"/>
      <c r="C888" s="9"/>
      <c r="D888" s="10" t="s">
        <v>280</v>
      </c>
      <c r="E888" s="11" t="s">
        <v>280</v>
      </c>
      <c r="F888" s="11" t="s">
        <v>280</v>
      </c>
      <c r="G888" s="11" t="s">
        <v>280</v>
      </c>
      <c r="H888" s="11" t="s">
        <v>280</v>
      </c>
      <c r="I888" s="11" t="s">
        <v>280</v>
      </c>
      <c r="J888" s="11" t="s">
        <v>283</v>
      </c>
      <c r="K888" s="11" t="s">
        <v>280</v>
      </c>
      <c r="L888" s="15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7">
        <v>2</v>
      </c>
    </row>
    <row r="889" spans="1:65">
      <c r="A889" s="29"/>
      <c r="B889" s="19"/>
      <c r="C889" s="9"/>
      <c r="D889" s="25" t="s">
        <v>325</v>
      </c>
      <c r="E889" s="25" t="s">
        <v>117</v>
      </c>
      <c r="F889" s="25" t="s">
        <v>269</v>
      </c>
      <c r="G889" s="25" t="s">
        <v>324</v>
      </c>
      <c r="H889" s="25" t="s">
        <v>117</v>
      </c>
      <c r="I889" s="25" t="s">
        <v>326</v>
      </c>
      <c r="J889" s="25" t="s">
        <v>324</v>
      </c>
      <c r="K889" s="25" t="s">
        <v>328</v>
      </c>
      <c r="L889" s="15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7">
        <v>3</v>
      </c>
    </row>
    <row r="890" spans="1:65">
      <c r="A890" s="29"/>
      <c r="B890" s="18">
        <v>1</v>
      </c>
      <c r="C890" s="14">
        <v>1</v>
      </c>
      <c r="D890" s="21">
        <v>2.4500000000000002</v>
      </c>
      <c r="E890" s="21">
        <v>2.2000000000000002</v>
      </c>
      <c r="F890" s="21">
        <v>2.2000000000000002</v>
      </c>
      <c r="G890" s="21">
        <v>2.339</v>
      </c>
      <c r="H890" s="21">
        <v>2.5</v>
      </c>
      <c r="I890" s="21">
        <v>2.21</v>
      </c>
      <c r="J890" s="149">
        <v>3</v>
      </c>
      <c r="K890" s="21">
        <v>2.34</v>
      </c>
      <c r="L890" s="15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7">
        <v>1</v>
      </c>
    </row>
    <row r="891" spans="1:65">
      <c r="A891" s="29"/>
      <c r="B891" s="19">
        <v>1</v>
      </c>
      <c r="C891" s="9">
        <v>2</v>
      </c>
      <c r="D891" s="11">
        <v>2.4900000000000002</v>
      </c>
      <c r="E891" s="11">
        <v>2.2999999999999998</v>
      </c>
      <c r="F891" s="11">
        <v>2.1799999999999997</v>
      </c>
      <c r="G891" s="11">
        <v>2.3340000000000001</v>
      </c>
      <c r="H891" s="11">
        <v>2.5</v>
      </c>
      <c r="I891" s="11">
        <v>2.21</v>
      </c>
      <c r="J891" s="11">
        <v>2.5</v>
      </c>
      <c r="K891" s="11">
        <v>2.35</v>
      </c>
      <c r="L891" s="15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7">
        <v>18</v>
      </c>
    </row>
    <row r="892" spans="1:65">
      <c r="A892" s="29"/>
      <c r="B892" s="19">
        <v>1</v>
      </c>
      <c r="C892" s="9">
        <v>3</v>
      </c>
      <c r="D892" s="11">
        <v>2.4300000000000002</v>
      </c>
      <c r="E892" s="11">
        <v>2</v>
      </c>
      <c r="F892" s="11">
        <v>2.06</v>
      </c>
      <c r="G892" s="11">
        <v>2.2909999999999999</v>
      </c>
      <c r="H892" s="11">
        <v>2.5499999999999998</v>
      </c>
      <c r="I892" s="11">
        <v>2.2599999999999998</v>
      </c>
      <c r="J892" s="11">
        <v>2.6</v>
      </c>
      <c r="K892" s="11">
        <v>2.2000000000000002</v>
      </c>
      <c r="L892" s="15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7">
        <v>16</v>
      </c>
    </row>
    <row r="893" spans="1:65">
      <c r="A893" s="29"/>
      <c r="B893" s="19">
        <v>1</v>
      </c>
      <c r="C893" s="9">
        <v>4</v>
      </c>
      <c r="D893" s="11">
        <v>2.4300000000000002</v>
      </c>
      <c r="E893" s="11">
        <v>2.2000000000000002</v>
      </c>
      <c r="F893" s="11">
        <v>2.02</v>
      </c>
      <c r="G893" s="11">
        <v>2.2829999999999999</v>
      </c>
      <c r="H893" s="11">
        <v>2.62</v>
      </c>
      <c r="I893" s="11">
        <v>2.2599999999999998</v>
      </c>
      <c r="J893" s="11">
        <v>2.6</v>
      </c>
      <c r="K893" s="11">
        <v>2.27</v>
      </c>
      <c r="L893" s="15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7">
        <v>2.3393124999999997</v>
      </c>
    </row>
    <row r="894" spans="1:65">
      <c r="A894" s="29"/>
      <c r="B894" s="19">
        <v>1</v>
      </c>
      <c r="C894" s="9">
        <v>5</v>
      </c>
      <c r="D894" s="11">
        <v>2.4500000000000002</v>
      </c>
      <c r="E894" s="11">
        <v>2</v>
      </c>
      <c r="F894" s="11">
        <v>2.1900000000000004</v>
      </c>
      <c r="G894" s="11">
        <v>2.339</v>
      </c>
      <c r="H894" s="11">
        <v>2.6</v>
      </c>
      <c r="I894" s="11">
        <v>2.2000000000000002</v>
      </c>
      <c r="J894" s="11">
        <v>2.9</v>
      </c>
      <c r="K894" s="11">
        <v>2.29</v>
      </c>
      <c r="L894" s="15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7">
        <v>117</v>
      </c>
    </row>
    <row r="895" spans="1:65">
      <c r="A895" s="29"/>
      <c r="B895" s="19">
        <v>1</v>
      </c>
      <c r="C895" s="9">
        <v>6</v>
      </c>
      <c r="D895" s="11">
        <v>2.41</v>
      </c>
      <c r="E895" s="11">
        <v>2.2999999999999998</v>
      </c>
      <c r="F895" s="11">
        <v>2.0700000000000003</v>
      </c>
      <c r="G895" s="11">
        <v>2.391</v>
      </c>
      <c r="H895" s="11">
        <v>2.5</v>
      </c>
      <c r="I895" s="11">
        <v>2.25</v>
      </c>
      <c r="J895" s="11">
        <v>2.5</v>
      </c>
      <c r="K895" s="11">
        <v>2.1</v>
      </c>
      <c r="L895" s="15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29"/>
      <c r="B896" s="20" t="s">
        <v>273</v>
      </c>
      <c r="C896" s="12"/>
      <c r="D896" s="22">
        <v>2.4433333333333334</v>
      </c>
      <c r="E896" s="22">
        <v>2.1666666666666665</v>
      </c>
      <c r="F896" s="22">
        <v>2.1199999999999997</v>
      </c>
      <c r="G896" s="22">
        <v>2.3294999999999999</v>
      </c>
      <c r="H896" s="22">
        <v>2.5449999999999999</v>
      </c>
      <c r="I896" s="22">
        <v>2.2316666666666669</v>
      </c>
      <c r="J896" s="22">
        <v>2.6833333333333336</v>
      </c>
      <c r="K896" s="22">
        <v>2.2583333333333333</v>
      </c>
      <c r="L896" s="15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29"/>
      <c r="B897" s="3" t="s">
        <v>274</v>
      </c>
      <c r="C897" s="28"/>
      <c r="D897" s="11">
        <v>2.4400000000000004</v>
      </c>
      <c r="E897" s="11">
        <v>2.2000000000000002</v>
      </c>
      <c r="F897" s="11">
        <v>2.125</v>
      </c>
      <c r="G897" s="11">
        <v>2.3365</v>
      </c>
      <c r="H897" s="11">
        <v>2.5249999999999999</v>
      </c>
      <c r="I897" s="11">
        <v>2.23</v>
      </c>
      <c r="J897" s="11">
        <v>2.6</v>
      </c>
      <c r="K897" s="11">
        <v>2.2800000000000002</v>
      </c>
      <c r="L897" s="15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A898" s="29"/>
      <c r="B898" s="3" t="s">
        <v>275</v>
      </c>
      <c r="C898" s="28"/>
      <c r="D898" s="23">
        <v>2.7325202042558949E-2</v>
      </c>
      <c r="E898" s="23">
        <v>0.13662601021279458</v>
      </c>
      <c r="F898" s="23">
        <v>7.8740078740118125E-2</v>
      </c>
      <c r="G898" s="23">
        <v>3.9057649698874652E-2</v>
      </c>
      <c r="H898" s="23">
        <v>5.4313902456001123E-2</v>
      </c>
      <c r="I898" s="23">
        <v>2.7868739954771193E-2</v>
      </c>
      <c r="J898" s="23">
        <v>0.21369760566432805</v>
      </c>
      <c r="K898" s="23">
        <v>9.4533944520826252E-2</v>
      </c>
      <c r="L898" s="207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  <c r="AT898" s="208"/>
      <c r="AU898" s="208"/>
      <c r="AV898" s="208"/>
      <c r="AW898" s="208"/>
      <c r="AX898" s="208"/>
      <c r="AY898" s="208"/>
      <c r="AZ898" s="208"/>
      <c r="BA898" s="208"/>
      <c r="BB898" s="208"/>
      <c r="BC898" s="208"/>
      <c r="BD898" s="208"/>
      <c r="BE898" s="208"/>
      <c r="BF898" s="208"/>
      <c r="BG898" s="208"/>
      <c r="BH898" s="208"/>
      <c r="BI898" s="208"/>
      <c r="BJ898" s="208"/>
      <c r="BK898" s="208"/>
      <c r="BL898" s="208"/>
      <c r="BM898" s="56"/>
    </row>
    <row r="899" spans="1:65">
      <c r="A899" s="29"/>
      <c r="B899" s="3" t="s">
        <v>87</v>
      </c>
      <c r="C899" s="28"/>
      <c r="D899" s="13">
        <v>1.1183575187950457E-2</v>
      </c>
      <c r="E899" s="13">
        <v>6.3058158559751346E-2</v>
      </c>
      <c r="F899" s="13">
        <v>3.7141546575527422E-2</v>
      </c>
      <c r="G899" s="13">
        <v>1.6766537754399936E-2</v>
      </c>
      <c r="H899" s="13">
        <v>2.1341415503340323E-2</v>
      </c>
      <c r="I899" s="13">
        <v>1.2487859576447135E-2</v>
      </c>
      <c r="J899" s="13">
        <v>7.9638859253786845E-2</v>
      </c>
      <c r="K899" s="13">
        <v>4.186004923431421E-2</v>
      </c>
      <c r="L899" s="15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A900" s="29"/>
      <c r="B900" s="3" t="s">
        <v>276</v>
      </c>
      <c r="C900" s="28"/>
      <c r="D900" s="13">
        <v>4.4466411962204244E-2</v>
      </c>
      <c r="E900" s="13">
        <v>-7.3801953921647123E-2</v>
      </c>
      <c r="F900" s="13">
        <v>-9.3750834914104075E-2</v>
      </c>
      <c r="G900" s="13">
        <v>-4.1946084586816923E-3</v>
      </c>
      <c r="H900" s="13">
        <v>8.792647412434218E-2</v>
      </c>
      <c r="I900" s="13">
        <v>-4.6016012539296436E-2</v>
      </c>
      <c r="J900" s="13">
        <v>0.14706065706626803</v>
      </c>
      <c r="K900" s="13">
        <v>-3.4616651972178336E-2</v>
      </c>
      <c r="L900" s="15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A901" s="29"/>
      <c r="B901" s="45" t="s">
        <v>277</v>
      </c>
      <c r="C901" s="46"/>
      <c r="D901" s="44">
        <v>0.73</v>
      </c>
      <c r="E901" s="44">
        <v>0.62</v>
      </c>
      <c r="F901" s="44">
        <v>0.85</v>
      </c>
      <c r="G901" s="44">
        <v>0.17</v>
      </c>
      <c r="H901" s="44">
        <v>1.22</v>
      </c>
      <c r="I901" s="44">
        <v>0.3</v>
      </c>
      <c r="J901" s="44">
        <v>1.9</v>
      </c>
      <c r="K901" s="44">
        <v>0.17</v>
      </c>
      <c r="L901" s="15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B902" s="30"/>
      <c r="C902" s="20"/>
      <c r="D902" s="20"/>
      <c r="E902" s="20"/>
      <c r="F902" s="20"/>
      <c r="G902" s="20"/>
      <c r="H902" s="20"/>
      <c r="I902" s="20"/>
      <c r="J902" s="20"/>
      <c r="K902" s="20"/>
      <c r="BM902" s="55"/>
    </row>
    <row r="903" spans="1:65" ht="15">
      <c r="B903" s="8" t="s">
        <v>609</v>
      </c>
      <c r="BM903" s="27" t="s">
        <v>67</v>
      </c>
    </row>
    <row r="904" spans="1:65" ht="15">
      <c r="A904" s="24" t="s">
        <v>15</v>
      </c>
      <c r="B904" s="18" t="s">
        <v>111</v>
      </c>
      <c r="C904" s="15" t="s">
        <v>112</v>
      </c>
      <c r="D904" s="16" t="s">
        <v>231</v>
      </c>
      <c r="E904" s="17" t="s">
        <v>231</v>
      </c>
      <c r="F904" s="17" t="s">
        <v>231</v>
      </c>
      <c r="G904" s="17" t="s">
        <v>231</v>
      </c>
      <c r="H904" s="17" t="s">
        <v>231</v>
      </c>
      <c r="I904" s="17" t="s">
        <v>231</v>
      </c>
      <c r="J904" s="17" t="s">
        <v>231</v>
      </c>
      <c r="K904" s="17" t="s">
        <v>231</v>
      </c>
      <c r="L904" s="17" t="s">
        <v>231</v>
      </c>
      <c r="M904" s="17" t="s">
        <v>231</v>
      </c>
      <c r="N904" s="17" t="s">
        <v>231</v>
      </c>
      <c r="O904" s="17" t="s">
        <v>231</v>
      </c>
      <c r="P904" s="17" t="s">
        <v>231</v>
      </c>
      <c r="Q904" s="17" t="s">
        <v>231</v>
      </c>
      <c r="R904" s="17" t="s">
        <v>231</v>
      </c>
      <c r="S904" s="17" t="s">
        <v>231</v>
      </c>
      <c r="T904" s="17" t="s">
        <v>231</v>
      </c>
      <c r="U904" s="17" t="s">
        <v>231</v>
      </c>
      <c r="V904" s="17" t="s">
        <v>231</v>
      </c>
      <c r="W904" s="17" t="s">
        <v>231</v>
      </c>
      <c r="X904" s="17" t="s">
        <v>231</v>
      </c>
      <c r="Y904" s="17" t="s">
        <v>231</v>
      </c>
      <c r="Z904" s="155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7">
        <v>1</v>
      </c>
    </row>
    <row r="905" spans="1:65">
      <c r="A905" s="29"/>
      <c r="B905" s="19" t="s">
        <v>232</v>
      </c>
      <c r="C905" s="9" t="s">
        <v>232</v>
      </c>
      <c r="D905" s="153" t="s">
        <v>234</v>
      </c>
      <c r="E905" s="154" t="s">
        <v>235</v>
      </c>
      <c r="F905" s="154" t="s">
        <v>236</v>
      </c>
      <c r="G905" s="154" t="s">
        <v>237</v>
      </c>
      <c r="H905" s="154" t="s">
        <v>239</v>
      </c>
      <c r="I905" s="154" t="s">
        <v>240</v>
      </c>
      <c r="J905" s="154" t="s">
        <v>241</v>
      </c>
      <c r="K905" s="154" t="s">
        <v>242</v>
      </c>
      <c r="L905" s="154" t="s">
        <v>243</v>
      </c>
      <c r="M905" s="154" t="s">
        <v>245</v>
      </c>
      <c r="N905" s="154" t="s">
        <v>246</v>
      </c>
      <c r="O905" s="154" t="s">
        <v>247</v>
      </c>
      <c r="P905" s="154" t="s">
        <v>248</v>
      </c>
      <c r="Q905" s="154" t="s">
        <v>249</v>
      </c>
      <c r="R905" s="154" t="s">
        <v>251</v>
      </c>
      <c r="S905" s="154" t="s">
        <v>252</v>
      </c>
      <c r="T905" s="154" t="s">
        <v>253</v>
      </c>
      <c r="U905" s="154" t="s">
        <v>254</v>
      </c>
      <c r="V905" s="154" t="s">
        <v>261</v>
      </c>
      <c r="W905" s="154" t="s">
        <v>262</v>
      </c>
      <c r="X905" s="154" t="s">
        <v>263</v>
      </c>
      <c r="Y905" s="154" t="s">
        <v>264</v>
      </c>
      <c r="Z905" s="155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7" t="s">
        <v>3</v>
      </c>
    </row>
    <row r="906" spans="1:65">
      <c r="A906" s="29"/>
      <c r="B906" s="19"/>
      <c r="C906" s="9"/>
      <c r="D906" s="10" t="s">
        <v>280</v>
      </c>
      <c r="E906" s="11" t="s">
        <v>280</v>
      </c>
      <c r="F906" s="11" t="s">
        <v>282</v>
      </c>
      <c r="G906" s="11" t="s">
        <v>283</v>
      </c>
      <c r="H906" s="11" t="s">
        <v>283</v>
      </c>
      <c r="I906" s="11" t="s">
        <v>280</v>
      </c>
      <c r="J906" s="11" t="s">
        <v>280</v>
      </c>
      <c r="K906" s="11" t="s">
        <v>283</v>
      </c>
      <c r="L906" s="11" t="s">
        <v>280</v>
      </c>
      <c r="M906" s="11" t="s">
        <v>280</v>
      </c>
      <c r="N906" s="11" t="s">
        <v>283</v>
      </c>
      <c r="O906" s="11" t="s">
        <v>280</v>
      </c>
      <c r="P906" s="11" t="s">
        <v>280</v>
      </c>
      <c r="Q906" s="11" t="s">
        <v>283</v>
      </c>
      <c r="R906" s="11" t="s">
        <v>280</v>
      </c>
      <c r="S906" s="11" t="s">
        <v>280</v>
      </c>
      <c r="T906" s="11" t="s">
        <v>280</v>
      </c>
      <c r="U906" s="11" t="s">
        <v>283</v>
      </c>
      <c r="V906" s="11" t="s">
        <v>283</v>
      </c>
      <c r="W906" s="11" t="s">
        <v>280</v>
      </c>
      <c r="X906" s="11" t="s">
        <v>283</v>
      </c>
      <c r="Y906" s="11" t="s">
        <v>280</v>
      </c>
      <c r="Z906" s="155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7">
        <v>2</v>
      </c>
    </row>
    <row r="907" spans="1:65">
      <c r="A907" s="29"/>
      <c r="B907" s="19"/>
      <c r="C907" s="9"/>
      <c r="D907" s="25" t="s">
        <v>324</v>
      </c>
      <c r="E907" s="25" t="s">
        <v>325</v>
      </c>
      <c r="F907" s="25" t="s">
        <v>324</v>
      </c>
      <c r="G907" s="25" t="s">
        <v>326</v>
      </c>
      <c r="H907" s="25" t="s">
        <v>326</v>
      </c>
      <c r="I907" s="25" t="s">
        <v>117</v>
      </c>
      <c r="J907" s="25" t="s">
        <v>269</v>
      </c>
      <c r="K907" s="25" t="s">
        <v>326</v>
      </c>
      <c r="L907" s="25" t="s">
        <v>324</v>
      </c>
      <c r="M907" s="25" t="s">
        <v>117</v>
      </c>
      <c r="N907" s="25" t="s">
        <v>327</v>
      </c>
      <c r="O907" s="25" t="s">
        <v>326</v>
      </c>
      <c r="P907" s="25" t="s">
        <v>327</v>
      </c>
      <c r="Q907" s="25" t="s">
        <v>324</v>
      </c>
      <c r="R907" s="25" t="s">
        <v>326</v>
      </c>
      <c r="S907" s="25" t="s">
        <v>328</v>
      </c>
      <c r="T907" s="25" t="s">
        <v>324</v>
      </c>
      <c r="U907" s="25" t="s">
        <v>327</v>
      </c>
      <c r="V907" s="25" t="s">
        <v>329</v>
      </c>
      <c r="W907" s="25" t="s">
        <v>324</v>
      </c>
      <c r="X907" s="25" t="s">
        <v>324</v>
      </c>
      <c r="Y907" s="25" t="s">
        <v>324</v>
      </c>
      <c r="Z907" s="155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7">
        <v>2</v>
      </c>
    </row>
    <row r="908" spans="1:65">
      <c r="A908" s="29"/>
      <c r="B908" s="18">
        <v>1</v>
      </c>
      <c r="C908" s="14">
        <v>1</v>
      </c>
      <c r="D908" s="21">
        <v>0.6</v>
      </c>
      <c r="E908" s="21">
        <v>0.5</v>
      </c>
      <c r="F908" s="148" t="s">
        <v>96</v>
      </c>
      <c r="G908" s="148" t="s">
        <v>348</v>
      </c>
      <c r="H908" s="21">
        <v>0.7</v>
      </c>
      <c r="I908" s="148" t="s">
        <v>330</v>
      </c>
      <c r="J908" s="148" t="s">
        <v>103</v>
      </c>
      <c r="K908" s="21">
        <v>0.5</v>
      </c>
      <c r="L908" s="21">
        <v>0.59</v>
      </c>
      <c r="M908" s="21">
        <v>0.6</v>
      </c>
      <c r="N908" s="148" t="s">
        <v>330</v>
      </c>
      <c r="O908" s="21">
        <v>0.69399999999999995</v>
      </c>
      <c r="P908" s="21">
        <v>0.61</v>
      </c>
      <c r="Q908" s="21">
        <v>0.8</v>
      </c>
      <c r="R908" s="21">
        <v>0.5</v>
      </c>
      <c r="S908" s="21">
        <v>0.6</v>
      </c>
      <c r="T908" s="21">
        <v>0.6</v>
      </c>
      <c r="U908" s="148">
        <v>0.9</v>
      </c>
      <c r="V908" s="148" t="s">
        <v>332</v>
      </c>
      <c r="W908" s="21">
        <v>0.6</v>
      </c>
      <c r="X908" s="21">
        <v>0.6</v>
      </c>
      <c r="Y908" s="21">
        <v>0.6</v>
      </c>
      <c r="Z908" s="155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7">
        <v>1</v>
      </c>
    </row>
    <row r="909" spans="1:65">
      <c r="A909" s="29"/>
      <c r="B909" s="19">
        <v>1</v>
      </c>
      <c r="C909" s="9">
        <v>2</v>
      </c>
      <c r="D909" s="11">
        <v>0.6</v>
      </c>
      <c r="E909" s="11">
        <v>0.5</v>
      </c>
      <c r="F909" s="150" t="s">
        <v>96</v>
      </c>
      <c r="G909" s="150" t="s">
        <v>348</v>
      </c>
      <c r="H909" s="11">
        <v>0.6</v>
      </c>
      <c r="I909" s="150" t="s">
        <v>330</v>
      </c>
      <c r="J909" s="150" t="s">
        <v>103</v>
      </c>
      <c r="K909" s="11">
        <v>0.5</v>
      </c>
      <c r="L909" s="11">
        <v>0.56000000000000005</v>
      </c>
      <c r="M909" s="11">
        <v>0.7</v>
      </c>
      <c r="N909" s="150" t="s">
        <v>330</v>
      </c>
      <c r="O909" s="11">
        <v>0.69199999999999995</v>
      </c>
      <c r="P909" s="11">
        <v>0.66</v>
      </c>
      <c r="Q909" s="11">
        <v>0.75</v>
      </c>
      <c r="R909" s="11">
        <v>0.5</v>
      </c>
      <c r="S909" s="11">
        <v>0.6</v>
      </c>
      <c r="T909" s="11">
        <v>0.5</v>
      </c>
      <c r="U909" s="150">
        <v>1</v>
      </c>
      <c r="V909" s="150" t="s">
        <v>332</v>
      </c>
      <c r="W909" s="11">
        <v>0.5</v>
      </c>
      <c r="X909" s="11">
        <v>0.6</v>
      </c>
      <c r="Y909" s="11">
        <v>0.5</v>
      </c>
      <c r="Z909" s="155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7">
        <v>19</v>
      </c>
    </row>
    <row r="910" spans="1:65">
      <c r="A910" s="29"/>
      <c r="B910" s="19">
        <v>1</v>
      </c>
      <c r="C910" s="9">
        <v>3</v>
      </c>
      <c r="D910" s="11">
        <v>0.6</v>
      </c>
      <c r="E910" s="11">
        <v>0.5</v>
      </c>
      <c r="F910" s="150" t="s">
        <v>96</v>
      </c>
      <c r="G910" s="150" t="s">
        <v>348</v>
      </c>
      <c r="H910" s="11">
        <v>0.7</v>
      </c>
      <c r="I910" s="150" t="s">
        <v>330</v>
      </c>
      <c r="J910" s="150" t="s">
        <v>103</v>
      </c>
      <c r="K910" s="11">
        <v>0.5</v>
      </c>
      <c r="L910" s="11">
        <v>0.57999999999999996</v>
      </c>
      <c r="M910" s="11">
        <v>0.7</v>
      </c>
      <c r="N910" s="150" t="s">
        <v>330</v>
      </c>
      <c r="O910" s="11">
        <v>0.68799999999999994</v>
      </c>
      <c r="P910" s="11">
        <v>0.63</v>
      </c>
      <c r="Q910" s="11">
        <v>0.75</v>
      </c>
      <c r="R910" s="11">
        <v>0.5</v>
      </c>
      <c r="S910" s="11">
        <v>0.6</v>
      </c>
      <c r="T910" s="11">
        <v>0.5</v>
      </c>
      <c r="U910" s="150">
        <v>1</v>
      </c>
      <c r="V910" s="150" t="s">
        <v>332</v>
      </c>
      <c r="W910" s="11">
        <v>0.5</v>
      </c>
      <c r="X910" s="11">
        <v>0.6</v>
      </c>
      <c r="Y910" s="11">
        <v>0.6</v>
      </c>
      <c r="Z910" s="155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7">
        <v>16</v>
      </c>
    </row>
    <row r="911" spans="1:65">
      <c r="A911" s="29"/>
      <c r="B911" s="19">
        <v>1</v>
      </c>
      <c r="C911" s="9">
        <v>4</v>
      </c>
      <c r="D911" s="151">
        <v>0.9</v>
      </c>
      <c r="E911" s="11">
        <v>0.5</v>
      </c>
      <c r="F911" s="150" t="s">
        <v>96</v>
      </c>
      <c r="G911" s="150" t="s">
        <v>348</v>
      </c>
      <c r="H911" s="11">
        <v>0.6</v>
      </c>
      <c r="I911" s="150" t="s">
        <v>330</v>
      </c>
      <c r="J911" s="150" t="s">
        <v>103</v>
      </c>
      <c r="K911" s="11">
        <v>0.5</v>
      </c>
      <c r="L911" s="11">
        <v>0.57999999999999996</v>
      </c>
      <c r="M911" s="11">
        <v>0.7</v>
      </c>
      <c r="N911" s="150" t="s">
        <v>330</v>
      </c>
      <c r="O911" s="151">
        <v>0.72599999999999998</v>
      </c>
      <c r="P911" s="11">
        <v>0.66</v>
      </c>
      <c r="Q911" s="11">
        <v>0.71</v>
      </c>
      <c r="R911" s="11">
        <v>0.5</v>
      </c>
      <c r="S911" s="11">
        <v>0.6</v>
      </c>
      <c r="T911" s="11">
        <v>0.6</v>
      </c>
      <c r="U911" s="150">
        <v>1</v>
      </c>
      <c r="V911" s="150" t="s">
        <v>332</v>
      </c>
      <c r="W911" s="11">
        <v>0.5</v>
      </c>
      <c r="X911" s="11">
        <v>0.6</v>
      </c>
      <c r="Y911" s="11">
        <v>0.5</v>
      </c>
      <c r="Z911" s="155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7">
        <v>0.58411666666666673</v>
      </c>
    </row>
    <row r="912" spans="1:65">
      <c r="A912" s="29"/>
      <c r="B912" s="19">
        <v>1</v>
      </c>
      <c r="C912" s="9">
        <v>5</v>
      </c>
      <c r="D912" s="11">
        <v>0.6</v>
      </c>
      <c r="E912" s="11">
        <v>0.5</v>
      </c>
      <c r="F912" s="150" t="s">
        <v>96</v>
      </c>
      <c r="G912" s="150" t="s">
        <v>348</v>
      </c>
      <c r="H912" s="11">
        <v>0.6</v>
      </c>
      <c r="I912" s="150" t="s">
        <v>330</v>
      </c>
      <c r="J912" s="150" t="s">
        <v>103</v>
      </c>
      <c r="K912" s="11">
        <v>0.5</v>
      </c>
      <c r="L912" s="11">
        <v>0.57999999999999996</v>
      </c>
      <c r="M912" s="11">
        <v>0.7</v>
      </c>
      <c r="N912" s="150" t="s">
        <v>330</v>
      </c>
      <c r="O912" s="11">
        <v>0.68100000000000005</v>
      </c>
      <c r="P912" s="11">
        <v>0.66</v>
      </c>
      <c r="Q912" s="11">
        <v>0.74</v>
      </c>
      <c r="R912" s="11">
        <v>0.5</v>
      </c>
      <c r="S912" s="11">
        <v>0.6</v>
      </c>
      <c r="T912" s="11">
        <v>0.6</v>
      </c>
      <c r="U912" s="150" t="s">
        <v>330</v>
      </c>
      <c r="V912" s="150" t="s">
        <v>332</v>
      </c>
      <c r="W912" s="11">
        <v>0.5</v>
      </c>
      <c r="X912" s="11">
        <v>0.6</v>
      </c>
      <c r="Y912" s="11">
        <v>0.6</v>
      </c>
      <c r="Z912" s="155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7">
        <v>118</v>
      </c>
    </row>
    <row r="913" spans="1:65">
      <c r="A913" s="29"/>
      <c r="B913" s="19">
        <v>1</v>
      </c>
      <c r="C913" s="9">
        <v>6</v>
      </c>
      <c r="D913" s="11">
        <v>0.6</v>
      </c>
      <c r="E913" s="11">
        <v>0.5</v>
      </c>
      <c r="F913" s="150" t="s">
        <v>96</v>
      </c>
      <c r="G913" s="150" t="s">
        <v>348</v>
      </c>
      <c r="H913" s="11">
        <v>0.5</v>
      </c>
      <c r="I913" s="11">
        <v>0.5</v>
      </c>
      <c r="J913" s="150" t="s">
        <v>103</v>
      </c>
      <c r="K913" s="11">
        <v>0.5</v>
      </c>
      <c r="L913" s="11">
        <v>0.56999999999999995</v>
      </c>
      <c r="M913" s="11">
        <v>0.6</v>
      </c>
      <c r="N913" s="150" t="s">
        <v>330</v>
      </c>
      <c r="O913" s="11">
        <v>0.69099999999999995</v>
      </c>
      <c r="P913" s="11">
        <v>0.6</v>
      </c>
      <c r="Q913" s="11">
        <v>0.71</v>
      </c>
      <c r="R913" s="11">
        <v>0.5</v>
      </c>
      <c r="S913" s="11">
        <v>0.6</v>
      </c>
      <c r="T913" s="11">
        <v>0.5</v>
      </c>
      <c r="U913" s="150">
        <v>1</v>
      </c>
      <c r="V913" s="150" t="s">
        <v>332</v>
      </c>
      <c r="W913" s="11">
        <v>0.5</v>
      </c>
      <c r="X913" s="11">
        <v>0.6</v>
      </c>
      <c r="Y913" s="11">
        <v>0.5</v>
      </c>
      <c r="Z913" s="155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29"/>
      <c r="B914" s="20" t="s">
        <v>273</v>
      </c>
      <c r="C914" s="12"/>
      <c r="D914" s="22">
        <v>0.65</v>
      </c>
      <c r="E914" s="22">
        <v>0.5</v>
      </c>
      <c r="F914" s="22" t="s">
        <v>690</v>
      </c>
      <c r="G914" s="22" t="s">
        <v>690</v>
      </c>
      <c r="H914" s="22">
        <v>0.61666666666666659</v>
      </c>
      <c r="I914" s="22">
        <v>0.5</v>
      </c>
      <c r="J914" s="22" t="s">
        <v>690</v>
      </c>
      <c r="K914" s="22">
        <v>0.5</v>
      </c>
      <c r="L914" s="22">
        <v>0.57666666666666666</v>
      </c>
      <c r="M914" s="22">
        <v>0.66666666666666663</v>
      </c>
      <c r="N914" s="22" t="s">
        <v>690</v>
      </c>
      <c r="O914" s="22">
        <v>0.69533333333333325</v>
      </c>
      <c r="P914" s="22">
        <v>0.63666666666666671</v>
      </c>
      <c r="Q914" s="22">
        <v>0.74333333333333329</v>
      </c>
      <c r="R914" s="22">
        <v>0.5</v>
      </c>
      <c r="S914" s="22">
        <v>0.6</v>
      </c>
      <c r="T914" s="22">
        <v>0.55000000000000004</v>
      </c>
      <c r="U914" s="22">
        <v>0.98000000000000009</v>
      </c>
      <c r="V914" s="22" t="s">
        <v>690</v>
      </c>
      <c r="W914" s="22">
        <v>0.51666666666666672</v>
      </c>
      <c r="X914" s="22">
        <v>0.6</v>
      </c>
      <c r="Y914" s="22">
        <v>0.55000000000000004</v>
      </c>
      <c r="Z914" s="155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29"/>
      <c r="B915" s="3" t="s">
        <v>274</v>
      </c>
      <c r="C915" s="28"/>
      <c r="D915" s="11">
        <v>0.6</v>
      </c>
      <c r="E915" s="11">
        <v>0.5</v>
      </c>
      <c r="F915" s="11" t="s">
        <v>690</v>
      </c>
      <c r="G915" s="11" t="s">
        <v>690</v>
      </c>
      <c r="H915" s="11">
        <v>0.6</v>
      </c>
      <c r="I915" s="11">
        <v>0.5</v>
      </c>
      <c r="J915" s="11" t="s">
        <v>690</v>
      </c>
      <c r="K915" s="11">
        <v>0.5</v>
      </c>
      <c r="L915" s="11">
        <v>0.57999999999999996</v>
      </c>
      <c r="M915" s="11">
        <v>0.7</v>
      </c>
      <c r="N915" s="11" t="s">
        <v>690</v>
      </c>
      <c r="O915" s="11">
        <v>0.6915</v>
      </c>
      <c r="P915" s="11">
        <v>0.64500000000000002</v>
      </c>
      <c r="Q915" s="11">
        <v>0.745</v>
      </c>
      <c r="R915" s="11">
        <v>0.5</v>
      </c>
      <c r="S915" s="11">
        <v>0.6</v>
      </c>
      <c r="T915" s="11">
        <v>0.55000000000000004</v>
      </c>
      <c r="U915" s="11">
        <v>1</v>
      </c>
      <c r="V915" s="11" t="s">
        <v>690</v>
      </c>
      <c r="W915" s="11">
        <v>0.5</v>
      </c>
      <c r="X915" s="11">
        <v>0.6</v>
      </c>
      <c r="Y915" s="11">
        <v>0.55000000000000004</v>
      </c>
      <c r="Z915" s="155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29"/>
      <c r="B916" s="3" t="s">
        <v>275</v>
      </c>
      <c r="C916" s="28"/>
      <c r="D916" s="23">
        <v>0.12247448713915905</v>
      </c>
      <c r="E916" s="23">
        <v>0</v>
      </c>
      <c r="F916" s="23" t="s">
        <v>690</v>
      </c>
      <c r="G916" s="23" t="s">
        <v>690</v>
      </c>
      <c r="H916" s="23">
        <v>7.5277265270908084E-2</v>
      </c>
      <c r="I916" s="23" t="s">
        <v>690</v>
      </c>
      <c r="J916" s="23" t="s">
        <v>690</v>
      </c>
      <c r="K916" s="23">
        <v>0</v>
      </c>
      <c r="L916" s="23">
        <v>1.0327955589886419E-2</v>
      </c>
      <c r="M916" s="23">
        <v>5.1639777949432218E-2</v>
      </c>
      <c r="N916" s="23" t="s">
        <v>690</v>
      </c>
      <c r="O916" s="23">
        <v>1.569288586164656E-2</v>
      </c>
      <c r="P916" s="23">
        <v>2.7325202042558953E-2</v>
      </c>
      <c r="Q916" s="23">
        <v>3.3266599866332423E-2</v>
      </c>
      <c r="R916" s="23">
        <v>0</v>
      </c>
      <c r="S916" s="23">
        <v>0</v>
      </c>
      <c r="T916" s="23">
        <v>5.4772255750516599E-2</v>
      </c>
      <c r="U916" s="23">
        <v>4.472135954999578E-2</v>
      </c>
      <c r="V916" s="23" t="s">
        <v>690</v>
      </c>
      <c r="W916" s="23">
        <v>4.0824829046386291E-2</v>
      </c>
      <c r="X916" s="23">
        <v>0</v>
      </c>
      <c r="Y916" s="23">
        <v>5.4772255750516599E-2</v>
      </c>
      <c r="Z916" s="155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A917" s="29"/>
      <c r="B917" s="3" t="s">
        <v>87</v>
      </c>
      <c r="C917" s="28"/>
      <c r="D917" s="13">
        <v>0.18842228790639853</v>
      </c>
      <c r="E917" s="13">
        <v>0</v>
      </c>
      <c r="F917" s="13" t="s">
        <v>690</v>
      </c>
      <c r="G917" s="13" t="s">
        <v>690</v>
      </c>
      <c r="H917" s="13">
        <v>0.12207124097985096</v>
      </c>
      <c r="I917" s="13" t="s">
        <v>690</v>
      </c>
      <c r="J917" s="13" t="s">
        <v>690</v>
      </c>
      <c r="K917" s="13">
        <v>0</v>
      </c>
      <c r="L917" s="13">
        <v>1.7909749577837721E-2</v>
      </c>
      <c r="M917" s="13">
        <v>7.7459666924148338E-2</v>
      </c>
      <c r="N917" s="13" t="s">
        <v>690</v>
      </c>
      <c r="O917" s="13">
        <v>2.2568867490383358E-2</v>
      </c>
      <c r="P917" s="13">
        <v>4.2919165511872699E-2</v>
      </c>
      <c r="Q917" s="13">
        <v>4.4753273362779046E-2</v>
      </c>
      <c r="R917" s="13">
        <v>0</v>
      </c>
      <c r="S917" s="13">
        <v>0</v>
      </c>
      <c r="T917" s="13">
        <v>9.9585919546393814E-2</v>
      </c>
      <c r="U917" s="13">
        <v>4.5634040357138549E-2</v>
      </c>
      <c r="V917" s="13" t="s">
        <v>690</v>
      </c>
      <c r="W917" s="13">
        <v>7.9015798154296032E-2</v>
      </c>
      <c r="X917" s="13">
        <v>0</v>
      </c>
      <c r="Y917" s="13">
        <v>9.9585919546393814E-2</v>
      </c>
      <c r="Z917" s="155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29"/>
      <c r="B918" s="3" t="s">
        <v>276</v>
      </c>
      <c r="C918" s="28"/>
      <c r="D918" s="13">
        <v>0.11279139441321639</v>
      </c>
      <c r="E918" s="13">
        <v>-0.14400661968214123</v>
      </c>
      <c r="F918" s="13" t="s">
        <v>690</v>
      </c>
      <c r="G918" s="13" t="s">
        <v>690</v>
      </c>
      <c r="H918" s="13">
        <v>5.5725169058692403E-2</v>
      </c>
      <c r="I918" s="13">
        <v>-0.14400661968214123</v>
      </c>
      <c r="J918" s="13" t="s">
        <v>690</v>
      </c>
      <c r="K918" s="13">
        <v>-0.14400661968214123</v>
      </c>
      <c r="L918" s="13">
        <v>-1.2754301366736165E-2</v>
      </c>
      <c r="M918" s="13">
        <v>0.14132450709047828</v>
      </c>
      <c r="N918" s="13" t="s">
        <v>690</v>
      </c>
      <c r="O918" s="13">
        <v>0.1904014608953688</v>
      </c>
      <c r="P918" s="13">
        <v>8.996490427140702E-2</v>
      </c>
      <c r="Q918" s="13">
        <v>0.27257682540588335</v>
      </c>
      <c r="R918" s="13">
        <v>-0.14400661968214123</v>
      </c>
      <c r="S918" s="13">
        <v>2.7192056381430518E-2</v>
      </c>
      <c r="T918" s="13">
        <v>-5.8407281650355247E-2</v>
      </c>
      <c r="U918" s="13">
        <v>0.67774702542300336</v>
      </c>
      <c r="V918" s="13" t="s">
        <v>690</v>
      </c>
      <c r="W918" s="13">
        <v>-0.11547350700487913</v>
      </c>
      <c r="X918" s="13">
        <v>2.7192056381430518E-2</v>
      </c>
      <c r="Y918" s="13">
        <v>-5.8407281650355247E-2</v>
      </c>
      <c r="Z918" s="155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29"/>
      <c r="B919" s="45" t="s">
        <v>277</v>
      </c>
      <c r="C919" s="46"/>
      <c r="D919" s="44">
        <v>0.47</v>
      </c>
      <c r="E919" s="44">
        <v>0.67</v>
      </c>
      <c r="F919" s="44">
        <v>33.68</v>
      </c>
      <c r="G919" s="44">
        <v>3.35</v>
      </c>
      <c r="H919" s="44">
        <v>0.22</v>
      </c>
      <c r="I919" s="44">
        <v>2.2599999999999998</v>
      </c>
      <c r="J919" s="44">
        <v>0.67</v>
      </c>
      <c r="K919" s="44">
        <v>0.67</v>
      </c>
      <c r="L919" s="44">
        <v>0.09</v>
      </c>
      <c r="M919" s="44">
        <v>0.6</v>
      </c>
      <c r="N919" s="44">
        <v>2.58</v>
      </c>
      <c r="O919" s="44">
        <v>0.82</v>
      </c>
      <c r="P919" s="44">
        <v>0.37</v>
      </c>
      <c r="Q919" s="44">
        <v>1.18</v>
      </c>
      <c r="R919" s="44">
        <v>0.67</v>
      </c>
      <c r="S919" s="44">
        <v>0.09</v>
      </c>
      <c r="T919" s="44">
        <v>0.28999999999999998</v>
      </c>
      <c r="U919" s="44">
        <v>2.06</v>
      </c>
      <c r="V919" s="44">
        <v>71.849999999999994</v>
      </c>
      <c r="W919" s="44">
        <v>0.55000000000000004</v>
      </c>
      <c r="X919" s="44">
        <v>0.09</v>
      </c>
      <c r="Y919" s="44">
        <v>0.28999999999999998</v>
      </c>
      <c r="Z919" s="155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B920" s="3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BM920" s="55"/>
    </row>
    <row r="921" spans="1:65" ht="15">
      <c r="B921" s="8" t="s">
        <v>610</v>
      </c>
      <c r="BM921" s="27" t="s">
        <v>67</v>
      </c>
    </row>
    <row r="922" spans="1:65" ht="15">
      <c r="A922" s="24" t="s">
        <v>18</v>
      </c>
      <c r="B922" s="18" t="s">
        <v>111</v>
      </c>
      <c r="C922" s="15" t="s">
        <v>112</v>
      </c>
      <c r="D922" s="16" t="s">
        <v>231</v>
      </c>
      <c r="E922" s="17" t="s">
        <v>231</v>
      </c>
      <c r="F922" s="17" t="s">
        <v>231</v>
      </c>
      <c r="G922" s="17" t="s">
        <v>231</v>
      </c>
      <c r="H922" s="17" t="s">
        <v>231</v>
      </c>
      <c r="I922" s="17" t="s">
        <v>231</v>
      </c>
      <c r="J922" s="17" t="s">
        <v>231</v>
      </c>
      <c r="K922" s="17" t="s">
        <v>231</v>
      </c>
      <c r="L922" s="17" t="s">
        <v>231</v>
      </c>
      <c r="M922" s="17" t="s">
        <v>231</v>
      </c>
      <c r="N922" s="17" t="s">
        <v>231</v>
      </c>
      <c r="O922" s="17" t="s">
        <v>231</v>
      </c>
      <c r="P922" s="17" t="s">
        <v>231</v>
      </c>
      <c r="Q922" s="17" t="s">
        <v>231</v>
      </c>
      <c r="R922" s="17" t="s">
        <v>231</v>
      </c>
      <c r="S922" s="17" t="s">
        <v>231</v>
      </c>
      <c r="T922" s="17" t="s">
        <v>231</v>
      </c>
      <c r="U922" s="17" t="s">
        <v>231</v>
      </c>
      <c r="V922" s="17" t="s">
        <v>231</v>
      </c>
      <c r="W922" s="17" t="s">
        <v>231</v>
      </c>
      <c r="X922" s="17" t="s">
        <v>231</v>
      </c>
      <c r="Y922" s="17" t="s">
        <v>231</v>
      </c>
      <c r="Z922" s="17" t="s">
        <v>231</v>
      </c>
      <c r="AA922" s="17" t="s">
        <v>231</v>
      </c>
      <c r="AB922" s="155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7">
        <v>1</v>
      </c>
    </row>
    <row r="923" spans="1:65">
      <c r="A923" s="29"/>
      <c r="B923" s="19" t="s">
        <v>232</v>
      </c>
      <c r="C923" s="9" t="s">
        <v>232</v>
      </c>
      <c r="D923" s="153" t="s">
        <v>234</v>
      </c>
      <c r="E923" s="154" t="s">
        <v>235</v>
      </c>
      <c r="F923" s="154" t="s">
        <v>236</v>
      </c>
      <c r="G923" s="154" t="s">
        <v>237</v>
      </c>
      <c r="H923" s="154" t="s">
        <v>239</v>
      </c>
      <c r="I923" s="154" t="s">
        <v>240</v>
      </c>
      <c r="J923" s="154" t="s">
        <v>241</v>
      </c>
      <c r="K923" s="154" t="s">
        <v>242</v>
      </c>
      <c r="L923" s="154" t="s">
        <v>243</v>
      </c>
      <c r="M923" s="154" t="s">
        <v>245</v>
      </c>
      <c r="N923" s="154" t="s">
        <v>246</v>
      </c>
      <c r="O923" s="154" t="s">
        <v>247</v>
      </c>
      <c r="P923" s="154" t="s">
        <v>248</v>
      </c>
      <c r="Q923" s="154" t="s">
        <v>249</v>
      </c>
      <c r="R923" s="154" t="s">
        <v>251</v>
      </c>
      <c r="S923" s="154" t="s">
        <v>252</v>
      </c>
      <c r="T923" s="154" t="s">
        <v>253</v>
      </c>
      <c r="U923" s="154" t="s">
        <v>254</v>
      </c>
      <c r="V923" s="154" t="s">
        <v>256</v>
      </c>
      <c r="W923" s="154" t="s">
        <v>260</v>
      </c>
      <c r="X923" s="154" t="s">
        <v>261</v>
      </c>
      <c r="Y923" s="154" t="s">
        <v>262</v>
      </c>
      <c r="Z923" s="154" t="s">
        <v>263</v>
      </c>
      <c r="AA923" s="154" t="s">
        <v>264</v>
      </c>
      <c r="AB923" s="155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7" t="s">
        <v>3</v>
      </c>
    </row>
    <row r="924" spans="1:65">
      <c r="A924" s="29"/>
      <c r="B924" s="19"/>
      <c r="C924" s="9"/>
      <c r="D924" s="10" t="s">
        <v>280</v>
      </c>
      <c r="E924" s="11" t="s">
        <v>280</v>
      </c>
      <c r="F924" s="11" t="s">
        <v>282</v>
      </c>
      <c r="G924" s="11" t="s">
        <v>282</v>
      </c>
      <c r="H924" s="11" t="s">
        <v>283</v>
      </c>
      <c r="I924" s="11" t="s">
        <v>280</v>
      </c>
      <c r="J924" s="11" t="s">
        <v>280</v>
      </c>
      <c r="K924" s="11" t="s">
        <v>283</v>
      </c>
      <c r="L924" s="11" t="s">
        <v>280</v>
      </c>
      <c r="M924" s="11" t="s">
        <v>280</v>
      </c>
      <c r="N924" s="11" t="s">
        <v>283</v>
      </c>
      <c r="O924" s="11" t="s">
        <v>280</v>
      </c>
      <c r="P924" s="11" t="s">
        <v>280</v>
      </c>
      <c r="Q924" s="11" t="s">
        <v>283</v>
      </c>
      <c r="R924" s="11" t="s">
        <v>282</v>
      </c>
      <c r="S924" s="11" t="s">
        <v>282</v>
      </c>
      <c r="T924" s="11" t="s">
        <v>280</v>
      </c>
      <c r="U924" s="11" t="s">
        <v>283</v>
      </c>
      <c r="V924" s="11" t="s">
        <v>280</v>
      </c>
      <c r="W924" s="11" t="s">
        <v>280</v>
      </c>
      <c r="X924" s="11" t="s">
        <v>283</v>
      </c>
      <c r="Y924" s="11" t="s">
        <v>280</v>
      </c>
      <c r="Z924" s="11" t="s">
        <v>283</v>
      </c>
      <c r="AA924" s="11" t="s">
        <v>280</v>
      </c>
      <c r="AB924" s="155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7">
        <v>0</v>
      </c>
    </row>
    <row r="925" spans="1:65">
      <c r="A925" s="29"/>
      <c r="B925" s="19"/>
      <c r="C925" s="9"/>
      <c r="D925" s="25" t="s">
        <v>324</v>
      </c>
      <c r="E925" s="25" t="s">
        <v>325</v>
      </c>
      <c r="F925" s="25" t="s">
        <v>324</v>
      </c>
      <c r="G925" s="25" t="s">
        <v>326</v>
      </c>
      <c r="H925" s="25" t="s">
        <v>326</v>
      </c>
      <c r="I925" s="25" t="s">
        <v>117</v>
      </c>
      <c r="J925" s="25" t="s">
        <v>269</v>
      </c>
      <c r="K925" s="25" t="s">
        <v>326</v>
      </c>
      <c r="L925" s="25" t="s">
        <v>324</v>
      </c>
      <c r="M925" s="25" t="s">
        <v>117</v>
      </c>
      <c r="N925" s="25" t="s">
        <v>327</v>
      </c>
      <c r="O925" s="25" t="s">
        <v>326</v>
      </c>
      <c r="P925" s="25" t="s">
        <v>327</v>
      </c>
      <c r="Q925" s="25" t="s">
        <v>324</v>
      </c>
      <c r="R925" s="25" t="s">
        <v>326</v>
      </c>
      <c r="S925" s="25" t="s">
        <v>328</v>
      </c>
      <c r="T925" s="25" t="s">
        <v>324</v>
      </c>
      <c r="U925" s="25" t="s">
        <v>327</v>
      </c>
      <c r="V925" s="25" t="s">
        <v>116</v>
      </c>
      <c r="W925" s="25" t="s">
        <v>324</v>
      </c>
      <c r="X925" s="25" t="s">
        <v>329</v>
      </c>
      <c r="Y925" s="25" t="s">
        <v>324</v>
      </c>
      <c r="Z925" s="25" t="s">
        <v>324</v>
      </c>
      <c r="AA925" s="25" t="s">
        <v>324</v>
      </c>
      <c r="AB925" s="155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7">
        <v>1</v>
      </c>
    </row>
    <row r="926" spans="1:65">
      <c r="A926" s="29"/>
      <c r="B926" s="18">
        <v>1</v>
      </c>
      <c r="C926" s="14">
        <v>1</v>
      </c>
      <c r="D926" s="214">
        <v>83.8</v>
      </c>
      <c r="E926" s="214">
        <v>76.599999999999994</v>
      </c>
      <c r="F926" s="214">
        <v>87</v>
      </c>
      <c r="G926" s="214">
        <v>78.7</v>
      </c>
      <c r="H926" s="214">
        <v>75.599999999999994</v>
      </c>
      <c r="I926" s="215">
        <v>62</v>
      </c>
      <c r="J926" s="214">
        <v>67</v>
      </c>
      <c r="K926" s="214">
        <v>70</v>
      </c>
      <c r="L926" s="214">
        <v>78.23</v>
      </c>
      <c r="M926" s="214">
        <v>73</v>
      </c>
      <c r="N926" s="215">
        <v>65.7</v>
      </c>
      <c r="O926" s="214">
        <v>75.209999999999994</v>
      </c>
      <c r="P926" s="214">
        <v>82.64</v>
      </c>
      <c r="Q926" s="223">
        <v>97.5</v>
      </c>
      <c r="R926" s="214">
        <v>78.599999999999994</v>
      </c>
      <c r="S926" s="214">
        <v>81.7</v>
      </c>
      <c r="T926" s="214">
        <v>78.2</v>
      </c>
      <c r="U926" s="214">
        <v>84.4</v>
      </c>
      <c r="V926" s="214">
        <v>77</v>
      </c>
      <c r="W926" s="214">
        <v>81.2</v>
      </c>
      <c r="X926" s="214">
        <v>84</v>
      </c>
      <c r="Y926" s="214">
        <v>78.400000000000006</v>
      </c>
      <c r="Z926" s="214">
        <v>81.7</v>
      </c>
      <c r="AA926" s="214">
        <v>79.7</v>
      </c>
      <c r="AB926" s="216"/>
      <c r="AC926" s="217"/>
      <c r="AD926" s="217"/>
      <c r="AE926" s="217"/>
      <c r="AF926" s="217"/>
      <c r="AG926" s="217"/>
      <c r="AH926" s="217"/>
      <c r="AI926" s="217"/>
      <c r="AJ926" s="217"/>
      <c r="AK926" s="217"/>
      <c r="AL926" s="217"/>
      <c r="AM926" s="217"/>
      <c r="AN926" s="217"/>
      <c r="AO926" s="217"/>
      <c r="AP926" s="217"/>
      <c r="AQ926" s="217"/>
      <c r="AR926" s="217"/>
      <c r="AS926" s="217"/>
      <c r="AT926" s="217"/>
      <c r="AU926" s="217"/>
      <c r="AV926" s="217"/>
      <c r="AW926" s="217"/>
      <c r="AX926" s="217"/>
      <c r="AY926" s="217"/>
      <c r="AZ926" s="217"/>
      <c r="BA926" s="217"/>
      <c r="BB926" s="217"/>
      <c r="BC926" s="217"/>
      <c r="BD926" s="217"/>
      <c r="BE926" s="217"/>
      <c r="BF926" s="217"/>
      <c r="BG926" s="217"/>
      <c r="BH926" s="217"/>
      <c r="BI926" s="217"/>
      <c r="BJ926" s="217"/>
      <c r="BK926" s="217"/>
      <c r="BL926" s="217"/>
      <c r="BM926" s="218">
        <v>1</v>
      </c>
    </row>
    <row r="927" spans="1:65">
      <c r="A927" s="29"/>
      <c r="B927" s="19">
        <v>1</v>
      </c>
      <c r="C927" s="9">
        <v>2</v>
      </c>
      <c r="D927" s="219">
        <v>84</v>
      </c>
      <c r="E927" s="219">
        <v>76.099999999999994</v>
      </c>
      <c r="F927" s="219">
        <v>86</v>
      </c>
      <c r="G927" s="219">
        <v>75.599999999999994</v>
      </c>
      <c r="H927" s="219">
        <v>74.400000000000006</v>
      </c>
      <c r="I927" s="220">
        <v>62</v>
      </c>
      <c r="J927" s="219">
        <v>67</v>
      </c>
      <c r="K927" s="219">
        <v>70</v>
      </c>
      <c r="L927" s="219">
        <v>77.55</v>
      </c>
      <c r="M927" s="219">
        <v>72.5</v>
      </c>
      <c r="N927" s="220">
        <v>65.3</v>
      </c>
      <c r="O927" s="219">
        <v>75.33</v>
      </c>
      <c r="P927" s="219">
        <v>81.7</v>
      </c>
      <c r="Q927" s="219">
        <v>90</v>
      </c>
      <c r="R927" s="219">
        <v>79.5</v>
      </c>
      <c r="S927" s="219">
        <v>82.3</v>
      </c>
      <c r="T927" s="219">
        <v>78.5</v>
      </c>
      <c r="U927" s="219">
        <v>85.6</v>
      </c>
      <c r="V927" s="219">
        <v>80</v>
      </c>
      <c r="W927" s="219">
        <v>83.4</v>
      </c>
      <c r="X927" s="219">
        <v>86</v>
      </c>
      <c r="Y927" s="219">
        <v>77.3</v>
      </c>
      <c r="Z927" s="219">
        <v>81.3</v>
      </c>
      <c r="AA927" s="219">
        <v>78.5</v>
      </c>
      <c r="AB927" s="216"/>
      <c r="AC927" s="217"/>
      <c r="AD927" s="217"/>
      <c r="AE927" s="217"/>
      <c r="AF927" s="217"/>
      <c r="AG927" s="217"/>
      <c r="AH927" s="217"/>
      <c r="AI927" s="217"/>
      <c r="AJ927" s="217"/>
      <c r="AK927" s="217"/>
      <c r="AL927" s="217"/>
      <c r="AM927" s="217"/>
      <c r="AN927" s="217"/>
      <c r="AO927" s="217"/>
      <c r="AP927" s="217"/>
      <c r="AQ927" s="217"/>
      <c r="AR927" s="217"/>
      <c r="AS927" s="217"/>
      <c r="AT927" s="217"/>
      <c r="AU927" s="217"/>
      <c r="AV927" s="217"/>
      <c r="AW927" s="217"/>
      <c r="AX927" s="217"/>
      <c r="AY927" s="217"/>
      <c r="AZ927" s="217"/>
      <c r="BA927" s="217"/>
      <c r="BB927" s="217"/>
      <c r="BC927" s="217"/>
      <c r="BD927" s="217"/>
      <c r="BE927" s="217"/>
      <c r="BF927" s="217"/>
      <c r="BG927" s="217"/>
      <c r="BH927" s="217"/>
      <c r="BI927" s="217"/>
      <c r="BJ927" s="217"/>
      <c r="BK927" s="217"/>
      <c r="BL927" s="217"/>
      <c r="BM927" s="218">
        <v>20</v>
      </c>
    </row>
    <row r="928" spans="1:65">
      <c r="A928" s="29"/>
      <c r="B928" s="19">
        <v>1</v>
      </c>
      <c r="C928" s="9">
        <v>3</v>
      </c>
      <c r="D928" s="219">
        <v>83.2</v>
      </c>
      <c r="E928" s="219">
        <v>77.2</v>
      </c>
      <c r="F928" s="219">
        <v>86</v>
      </c>
      <c r="G928" s="219">
        <v>76.8</v>
      </c>
      <c r="H928" s="219">
        <v>76.3</v>
      </c>
      <c r="I928" s="220">
        <v>62</v>
      </c>
      <c r="J928" s="219">
        <v>66</v>
      </c>
      <c r="K928" s="219">
        <v>69</v>
      </c>
      <c r="L928" s="219">
        <v>79.86</v>
      </c>
      <c r="M928" s="219">
        <v>75.5</v>
      </c>
      <c r="N928" s="220">
        <v>65.900000000000006</v>
      </c>
      <c r="O928" s="219">
        <v>75.23</v>
      </c>
      <c r="P928" s="219">
        <v>83.94</v>
      </c>
      <c r="Q928" s="219">
        <v>85.9</v>
      </c>
      <c r="R928" s="219">
        <v>81.400000000000006</v>
      </c>
      <c r="S928" s="219">
        <v>81.3</v>
      </c>
      <c r="T928" s="235">
        <v>74.3</v>
      </c>
      <c r="U928" s="219">
        <v>84.6</v>
      </c>
      <c r="V928" s="219">
        <v>75.7</v>
      </c>
      <c r="W928" s="219">
        <v>77.3</v>
      </c>
      <c r="X928" s="219">
        <v>84</v>
      </c>
      <c r="Y928" s="219">
        <v>80.7</v>
      </c>
      <c r="Z928" s="219">
        <v>81.400000000000006</v>
      </c>
      <c r="AA928" s="219">
        <v>78.900000000000006</v>
      </c>
      <c r="AB928" s="216"/>
      <c r="AC928" s="217"/>
      <c r="AD928" s="217"/>
      <c r="AE928" s="217"/>
      <c r="AF928" s="217"/>
      <c r="AG928" s="217"/>
      <c r="AH928" s="217"/>
      <c r="AI928" s="217"/>
      <c r="AJ928" s="217"/>
      <c r="AK928" s="217"/>
      <c r="AL928" s="217"/>
      <c r="AM928" s="217"/>
      <c r="AN928" s="217"/>
      <c r="AO928" s="217"/>
      <c r="AP928" s="217"/>
      <c r="AQ928" s="217"/>
      <c r="AR928" s="217"/>
      <c r="AS928" s="217"/>
      <c r="AT928" s="217"/>
      <c r="AU928" s="217"/>
      <c r="AV928" s="217"/>
      <c r="AW928" s="217"/>
      <c r="AX928" s="217"/>
      <c r="AY928" s="217"/>
      <c r="AZ928" s="217"/>
      <c r="BA928" s="217"/>
      <c r="BB928" s="217"/>
      <c r="BC928" s="217"/>
      <c r="BD928" s="217"/>
      <c r="BE928" s="217"/>
      <c r="BF928" s="217"/>
      <c r="BG928" s="217"/>
      <c r="BH928" s="217"/>
      <c r="BI928" s="217"/>
      <c r="BJ928" s="217"/>
      <c r="BK928" s="217"/>
      <c r="BL928" s="217"/>
      <c r="BM928" s="218">
        <v>16</v>
      </c>
    </row>
    <row r="929" spans="1:65">
      <c r="A929" s="29"/>
      <c r="B929" s="19">
        <v>1</v>
      </c>
      <c r="C929" s="9">
        <v>4</v>
      </c>
      <c r="D929" s="219">
        <v>81.400000000000006</v>
      </c>
      <c r="E929" s="219">
        <v>75.900000000000006</v>
      </c>
      <c r="F929" s="219">
        <v>89</v>
      </c>
      <c r="G929" s="219">
        <v>77.3</v>
      </c>
      <c r="H929" s="219">
        <v>75.8</v>
      </c>
      <c r="I929" s="220">
        <v>65</v>
      </c>
      <c r="J929" s="219">
        <v>68</v>
      </c>
      <c r="K929" s="219">
        <v>70</v>
      </c>
      <c r="L929" s="219">
        <v>78.010000000000005</v>
      </c>
      <c r="M929" s="219">
        <v>73.400000000000006</v>
      </c>
      <c r="N929" s="220">
        <v>65.3</v>
      </c>
      <c r="O929" s="219">
        <v>75.150000000000006</v>
      </c>
      <c r="P929" s="219">
        <v>83.14</v>
      </c>
      <c r="Q929" s="219">
        <v>84.9</v>
      </c>
      <c r="R929" s="219">
        <v>80.2</v>
      </c>
      <c r="S929" s="219">
        <v>77.900000000000006</v>
      </c>
      <c r="T929" s="219">
        <v>78.7</v>
      </c>
      <c r="U929" s="219">
        <v>84.7</v>
      </c>
      <c r="V929" s="219">
        <v>78.400000000000006</v>
      </c>
      <c r="W929" s="219">
        <v>79.8</v>
      </c>
      <c r="X929" s="219">
        <v>84</v>
      </c>
      <c r="Y929" s="219">
        <v>80.2</v>
      </c>
      <c r="Z929" s="219">
        <v>81.7</v>
      </c>
      <c r="AA929" s="219">
        <v>77.599999999999994</v>
      </c>
      <c r="AB929" s="216"/>
      <c r="AC929" s="217"/>
      <c r="AD929" s="217"/>
      <c r="AE929" s="217"/>
      <c r="AF929" s="217"/>
      <c r="AG929" s="217"/>
      <c r="AH929" s="217"/>
      <c r="AI929" s="217"/>
      <c r="AJ929" s="217"/>
      <c r="AK929" s="217"/>
      <c r="AL929" s="217"/>
      <c r="AM929" s="217"/>
      <c r="AN929" s="217"/>
      <c r="AO929" s="217"/>
      <c r="AP929" s="217"/>
      <c r="AQ929" s="217"/>
      <c r="AR929" s="217"/>
      <c r="AS929" s="217"/>
      <c r="AT929" s="217"/>
      <c r="AU929" s="217"/>
      <c r="AV929" s="217"/>
      <c r="AW929" s="217"/>
      <c r="AX929" s="217"/>
      <c r="AY929" s="217"/>
      <c r="AZ929" s="217"/>
      <c r="BA929" s="217"/>
      <c r="BB929" s="217"/>
      <c r="BC929" s="217"/>
      <c r="BD929" s="217"/>
      <c r="BE929" s="217"/>
      <c r="BF929" s="217"/>
      <c r="BG929" s="217"/>
      <c r="BH929" s="217"/>
      <c r="BI929" s="217"/>
      <c r="BJ929" s="217"/>
      <c r="BK929" s="217"/>
      <c r="BL929" s="217"/>
      <c r="BM929" s="218">
        <v>79.098939393939403</v>
      </c>
    </row>
    <row r="930" spans="1:65">
      <c r="A930" s="29"/>
      <c r="B930" s="19">
        <v>1</v>
      </c>
      <c r="C930" s="9">
        <v>5</v>
      </c>
      <c r="D930" s="219">
        <v>83.8</v>
      </c>
      <c r="E930" s="219">
        <v>78</v>
      </c>
      <c r="F930" s="219">
        <v>88</v>
      </c>
      <c r="G930" s="219">
        <v>77.099999999999994</v>
      </c>
      <c r="H930" s="219">
        <v>75.3</v>
      </c>
      <c r="I930" s="220">
        <v>61</v>
      </c>
      <c r="J930" s="219">
        <v>67</v>
      </c>
      <c r="K930" s="219">
        <v>71</v>
      </c>
      <c r="L930" s="219">
        <v>78.37</v>
      </c>
      <c r="M930" s="219">
        <v>75.7</v>
      </c>
      <c r="N930" s="220">
        <v>65.7</v>
      </c>
      <c r="O930" s="219">
        <v>75.12</v>
      </c>
      <c r="P930" s="219">
        <v>82.77</v>
      </c>
      <c r="Q930" s="219">
        <v>90.5</v>
      </c>
      <c r="R930" s="219">
        <v>79.5</v>
      </c>
      <c r="S930" s="235">
        <v>75.5</v>
      </c>
      <c r="T930" s="219">
        <v>78.5</v>
      </c>
      <c r="U930" s="219">
        <v>86.8</v>
      </c>
      <c r="V930" s="219">
        <v>77.8</v>
      </c>
      <c r="W930" s="219">
        <v>80.599999999999994</v>
      </c>
      <c r="X930" s="219">
        <v>85</v>
      </c>
      <c r="Y930" s="219">
        <v>80.599999999999994</v>
      </c>
      <c r="Z930" s="219">
        <v>81.599999999999994</v>
      </c>
      <c r="AA930" s="219">
        <v>77.5</v>
      </c>
      <c r="AB930" s="216"/>
      <c r="AC930" s="217"/>
      <c r="AD930" s="217"/>
      <c r="AE930" s="217"/>
      <c r="AF930" s="217"/>
      <c r="AG930" s="217"/>
      <c r="AH930" s="217"/>
      <c r="AI930" s="217"/>
      <c r="AJ930" s="217"/>
      <c r="AK930" s="217"/>
      <c r="AL930" s="217"/>
      <c r="AM930" s="217"/>
      <c r="AN930" s="217"/>
      <c r="AO930" s="217"/>
      <c r="AP930" s="217"/>
      <c r="AQ930" s="217"/>
      <c r="AR930" s="217"/>
      <c r="AS930" s="217"/>
      <c r="AT930" s="217"/>
      <c r="AU930" s="217"/>
      <c r="AV930" s="217"/>
      <c r="AW930" s="217"/>
      <c r="AX930" s="217"/>
      <c r="AY930" s="217"/>
      <c r="AZ930" s="217"/>
      <c r="BA930" s="217"/>
      <c r="BB930" s="217"/>
      <c r="BC930" s="217"/>
      <c r="BD930" s="217"/>
      <c r="BE930" s="217"/>
      <c r="BF930" s="217"/>
      <c r="BG930" s="217"/>
      <c r="BH930" s="217"/>
      <c r="BI930" s="217"/>
      <c r="BJ930" s="217"/>
      <c r="BK930" s="217"/>
      <c r="BL930" s="217"/>
      <c r="BM930" s="218">
        <v>119</v>
      </c>
    </row>
    <row r="931" spans="1:65">
      <c r="A931" s="29"/>
      <c r="B931" s="19">
        <v>1</v>
      </c>
      <c r="C931" s="9">
        <v>6</v>
      </c>
      <c r="D931" s="219">
        <v>83.8</v>
      </c>
      <c r="E931" s="219">
        <v>75.2</v>
      </c>
      <c r="F931" s="219">
        <v>87</v>
      </c>
      <c r="G931" s="219">
        <v>76</v>
      </c>
      <c r="H931" s="219">
        <v>75.900000000000006</v>
      </c>
      <c r="I931" s="220">
        <v>65</v>
      </c>
      <c r="J931" s="219">
        <v>66</v>
      </c>
      <c r="K931" s="219">
        <v>71</v>
      </c>
      <c r="L931" s="219">
        <v>80.06</v>
      </c>
      <c r="M931" s="219">
        <v>73.599999999999994</v>
      </c>
      <c r="N931" s="220">
        <v>65.8</v>
      </c>
      <c r="O931" s="219">
        <v>75.17</v>
      </c>
      <c r="P931" s="219">
        <v>81.72</v>
      </c>
      <c r="Q931" s="219">
        <v>82.4</v>
      </c>
      <c r="R931" s="219">
        <v>80.400000000000006</v>
      </c>
      <c r="S931" s="219">
        <v>81.7</v>
      </c>
      <c r="T931" s="219">
        <v>75.8</v>
      </c>
      <c r="U931" s="219">
        <v>85.1</v>
      </c>
      <c r="V931" s="219">
        <v>77.599999999999994</v>
      </c>
      <c r="W931" s="219">
        <v>81</v>
      </c>
      <c r="X931" s="219">
        <v>84</v>
      </c>
      <c r="Y931" s="219">
        <v>79.599999999999994</v>
      </c>
      <c r="Z931" s="219">
        <v>83.5</v>
      </c>
      <c r="AA931" s="219">
        <v>77.599999999999994</v>
      </c>
      <c r="AB931" s="216"/>
      <c r="AC931" s="217"/>
      <c r="AD931" s="217"/>
      <c r="AE931" s="217"/>
      <c r="AF931" s="217"/>
      <c r="AG931" s="217"/>
      <c r="AH931" s="217"/>
      <c r="AI931" s="217"/>
      <c r="AJ931" s="217"/>
      <c r="AK931" s="217"/>
      <c r="AL931" s="217"/>
      <c r="AM931" s="217"/>
      <c r="AN931" s="217"/>
      <c r="AO931" s="217"/>
      <c r="AP931" s="217"/>
      <c r="AQ931" s="217"/>
      <c r="AR931" s="217"/>
      <c r="AS931" s="217"/>
      <c r="AT931" s="217"/>
      <c r="AU931" s="217"/>
      <c r="AV931" s="217"/>
      <c r="AW931" s="217"/>
      <c r="AX931" s="217"/>
      <c r="AY931" s="217"/>
      <c r="AZ931" s="217"/>
      <c r="BA931" s="217"/>
      <c r="BB931" s="217"/>
      <c r="BC931" s="217"/>
      <c r="BD931" s="217"/>
      <c r="BE931" s="217"/>
      <c r="BF931" s="217"/>
      <c r="BG931" s="217"/>
      <c r="BH931" s="217"/>
      <c r="BI931" s="217"/>
      <c r="BJ931" s="217"/>
      <c r="BK931" s="217"/>
      <c r="BL931" s="217"/>
      <c r="BM931" s="221"/>
    </row>
    <row r="932" spans="1:65">
      <c r="A932" s="29"/>
      <c r="B932" s="20" t="s">
        <v>273</v>
      </c>
      <c r="C932" s="12"/>
      <c r="D932" s="222">
        <v>83.333333333333329</v>
      </c>
      <c r="E932" s="222">
        <v>76.499999999999986</v>
      </c>
      <c r="F932" s="222">
        <v>87.166666666666671</v>
      </c>
      <c r="G932" s="222">
        <v>76.916666666666671</v>
      </c>
      <c r="H932" s="222">
        <v>75.550000000000011</v>
      </c>
      <c r="I932" s="222">
        <v>62.833333333333336</v>
      </c>
      <c r="J932" s="222">
        <v>66.833333333333329</v>
      </c>
      <c r="K932" s="222">
        <v>70.166666666666671</v>
      </c>
      <c r="L932" s="222">
        <v>78.679999999999993</v>
      </c>
      <c r="M932" s="222">
        <v>73.949999999999989</v>
      </c>
      <c r="N932" s="222">
        <v>65.61666666666666</v>
      </c>
      <c r="O932" s="222">
        <v>75.201666666666668</v>
      </c>
      <c r="P932" s="222">
        <v>82.651666666666657</v>
      </c>
      <c r="Q932" s="222">
        <v>88.533333333333317</v>
      </c>
      <c r="R932" s="222">
        <v>79.933333333333337</v>
      </c>
      <c r="S932" s="222">
        <v>80.066666666666677</v>
      </c>
      <c r="T932" s="222">
        <v>77.333333333333329</v>
      </c>
      <c r="U932" s="222">
        <v>85.2</v>
      </c>
      <c r="V932" s="222">
        <v>77.75</v>
      </c>
      <c r="W932" s="222">
        <v>80.550000000000011</v>
      </c>
      <c r="X932" s="222">
        <v>84.5</v>
      </c>
      <c r="Y932" s="222">
        <v>79.466666666666654</v>
      </c>
      <c r="Z932" s="222">
        <v>81.866666666666674</v>
      </c>
      <c r="AA932" s="222">
        <v>78.3</v>
      </c>
      <c r="AB932" s="216"/>
      <c r="AC932" s="217"/>
      <c r="AD932" s="217"/>
      <c r="AE932" s="217"/>
      <c r="AF932" s="217"/>
      <c r="AG932" s="217"/>
      <c r="AH932" s="217"/>
      <c r="AI932" s="217"/>
      <c r="AJ932" s="217"/>
      <c r="AK932" s="217"/>
      <c r="AL932" s="217"/>
      <c r="AM932" s="217"/>
      <c r="AN932" s="217"/>
      <c r="AO932" s="217"/>
      <c r="AP932" s="217"/>
      <c r="AQ932" s="217"/>
      <c r="AR932" s="217"/>
      <c r="AS932" s="217"/>
      <c r="AT932" s="217"/>
      <c r="AU932" s="217"/>
      <c r="AV932" s="217"/>
      <c r="AW932" s="217"/>
      <c r="AX932" s="217"/>
      <c r="AY932" s="217"/>
      <c r="AZ932" s="217"/>
      <c r="BA932" s="217"/>
      <c r="BB932" s="217"/>
      <c r="BC932" s="217"/>
      <c r="BD932" s="217"/>
      <c r="BE932" s="217"/>
      <c r="BF932" s="217"/>
      <c r="BG932" s="217"/>
      <c r="BH932" s="217"/>
      <c r="BI932" s="217"/>
      <c r="BJ932" s="217"/>
      <c r="BK932" s="217"/>
      <c r="BL932" s="217"/>
      <c r="BM932" s="221"/>
    </row>
    <row r="933" spans="1:65">
      <c r="A933" s="29"/>
      <c r="B933" s="3" t="s">
        <v>274</v>
      </c>
      <c r="C933" s="28"/>
      <c r="D933" s="219">
        <v>83.8</v>
      </c>
      <c r="E933" s="219">
        <v>76.349999999999994</v>
      </c>
      <c r="F933" s="219">
        <v>87</v>
      </c>
      <c r="G933" s="219">
        <v>76.949999999999989</v>
      </c>
      <c r="H933" s="219">
        <v>75.699999999999989</v>
      </c>
      <c r="I933" s="219">
        <v>62</v>
      </c>
      <c r="J933" s="219">
        <v>67</v>
      </c>
      <c r="K933" s="219">
        <v>70</v>
      </c>
      <c r="L933" s="219">
        <v>78.300000000000011</v>
      </c>
      <c r="M933" s="219">
        <v>73.5</v>
      </c>
      <c r="N933" s="219">
        <v>65.7</v>
      </c>
      <c r="O933" s="219">
        <v>75.19</v>
      </c>
      <c r="P933" s="219">
        <v>82.704999999999998</v>
      </c>
      <c r="Q933" s="219">
        <v>87.95</v>
      </c>
      <c r="R933" s="219">
        <v>79.849999999999994</v>
      </c>
      <c r="S933" s="219">
        <v>81.5</v>
      </c>
      <c r="T933" s="219">
        <v>78.349999999999994</v>
      </c>
      <c r="U933" s="219">
        <v>84.9</v>
      </c>
      <c r="V933" s="219">
        <v>77.699999999999989</v>
      </c>
      <c r="W933" s="219">
        <v>80.8</v>
      </c>
      <c r="X933" s="219">
        <v>84</v>
      </c>
      <c r="Y933" s="219">
        <v>79.900000000000006</v>
      </c>
      <c r="Z933" s="219">
        <v>81.650000000000006</v>
      </c>
      <c r="AA933" s="219">
        <v>78.05</v>
      </c>
      <c r="AB933" s="216"/>
      <c r="AC933" s="217"/>
      <c r="AD933" s="217"/>
      <c r="AE933" s="217"/>
      <c r="AF933" s="217"/>
      <c r="AG933" s="217"/>
      <c r="AH933" s="217"/>
      <c r="AI933" s="217"/>
      <c r="AJ933" s="217"/>
      <c r="AK933" s="217"/>
      <c r="AL933" s="217"/>
      <c r="AM933" s="217"/>
      <c r="AN933" s="217"/>
      <c r="AO933" s="217"/>
      <c r="AP933" s="217"/>
      <c r="AQ933" s="217"/>
      <c r="AR933" s="217"/>
      <c r="AS933" s="217"/>
      <c r="AT933" s="217"/>
      <c r="AU933" s="217"/>
      <c r="AV933" s="217"/>
      <c r="AW933" s="217"/>
      <c r="AX933" s="217"/>
      <c r="AY933" s="217"/>
      <c r="AZ933" s="217"/>
      <c r="BA933" s="217"/>
      <c r="BB933" s="217"/>
      <c r="BC933" s="217"/>
      <c r="BD933" s="217"/>
      <c r="BE933" s="217"/>
      <c r="BF933" s="217"/>
      <c r="BG933" s="217"/>
      <c r="BH933" s="217"/>
      <c r="BI933" s="217"/>
      <c r="BJ933" s="217"/>
      <c r="BK933" s="217"/>
      <c r="BL933" s="217"/>
      <c r="BM933" s="221"/>
    </row>
    <row r="934" spans="1:65">
      <c r="A934" s="29"/>
      <c r="B934" s="3" t="s">
        <v>275</v>
      </c>
      <c r="C934" s="28"/>
      <c r="D934" s="230">
        <v>0.98522417076859248</v>
      </c>
      <c r="E934" s="230">
        <v>0.99599196783909794</v>
      </c>
      <c r="F934" s="230">
        <v>1.1690451944500122</v>
      </c>
      <c r="G934" s="230">
        <v>1.0907184176801412</v>
      </c>
      <c r="H934" s="230">
        <v>0.65345237010817958</v>
      </c>
      <c r="I934" s="230">
        <v>1.7224014243685084</v>
      </c>
      <c r="J934" s="230">
        <v>0.752772652709081</v>
      </c>
      <c r="K934" s="230">
        <v>0.752772652709081</v>
      </c>
      <c r="L934" s="230">
        <v>1.0316200851088542</v>
      </c>
      <c r="M934" s="230">
        <v>1.3337915879176931</v>
      </c>
      <c r="N934" s="230">
        <v>0.25625508125043689</v>
      </c>
      <c r="O934" s="230">
        <v>7.4408780843838021E-2</v>
      </c>
      <c r="P934" s="230">
        <v>0.85861322297450371</v>
      </c>
      <c r="Q934" s="230">
        <v>5.3697920505981092</v>
      </c>
      <c r="R934" s="230">
        <v>0.95847100460403833</v>
      </c>
      <c r="S934" s="230">
        <v>2.7347150978971579</v>
      </c>
      <c r="T934" s="230">
        <v>1.8381149764545945</v>
      </c>
      <c r="U934" s="230">
        <v>0.89218832092781652</v>
      </c>
      <c r="V934" s="230">
        <v>1.4335271186831446</v>
      </c>
      <c r="W934" s="230">
        <v>1.9937402037376915</v>
      </c>
      <c r="X934" s="230">
        <v>0.83666002653407556</v>
      </c>
      <c r="Y934" s="230">
        <v>1.3559744343705988</v>
      </c>
      <c r="Z934" s="230">
        <v>0.81649658092772592</v>
      </c>
      <c r="AA934" s="230">
        <v>0.89218832092782174</v>
      </c>
      <c r="AB934" s="227"/>
      <c r="AC934" s="228"/>
      <c r="AD934" s="228"/>
      <c r="AE934" s="228"/>
      <c r="AF934" s="228"/>
      <c r="AG934" s="228"/>
      <c r="AH934" s="228"/>
      <c r="AI934" s="228"/>
      <c r="AJ934" s="228"/>
      <c r="AK934" s="228"/>
      <c r="AL934" s="228"/>
      <c r="AM934" s="228"/>
      <c r="AN934" s="228"/>
      <c r="AO934" s="228"/>
      <c r="AP934" s="228"/>
      <c r="AQ934" s="228"/>
      <c r="AR934" s="228"/>
      <c r="AS934" s="228"/>
      <c r="AT934" s="228"/>
      <c r="AU934" s="228"/>
      <c r="AV934" s="228"/>
      <c r="AW934" s="228"/>
      <c r="AX934" s="228"/>
      <c r="AY934" s="228"/>
      <c r="AZ934" s="228"/>
      <c r="BA934" s="228"/>
      <c r="BB934" s="228"/>
      <c r="BC934" s="228"/>
      <c r="BD934" s="228"/>
      <c r="BE934" s="228"/>
      <c r="BF934" s="228"/>
      <c r="BG934" s="228"/>
      <c r="BH934" s="228"/>
      <c r="BI934" s="228"/>
      <c r="BJ934" s="228"/>
      <c r="BK934" s="228"/>
      <c r="BL934" s="228"/>
      <c r="BM934" s="233"/>
    </row>
    <row r="935" spans="1:65">
      <c r="A935" s="29"/>
      <c r="B935" s="3" t="s">
        <v>87</v>
      </c>
      <c r="C935" s="28"/>
      <c r="D935" s="13">
        <v>1.182269004922311E-2</v>
      </c>
      <c r="E935" s="13">
        <v>1.3019502847569911E-2</v>
      </c>
      <c r="F935" s="13">
        <v>1.3411608349330924E-2</v>
      </c>
      <c r="G935" s="13">
        <v>1.4180521139936829E-2</v>
      </c>
      <c r="H935" s="13">
        <v>8.6492702860116403E-3</v>
      </c>
      <c r="I935" s="13">
        <v>2.7412224260506764E-2</v>
      </c>
      <c r="J935" s="13">
        <v>1.1263431212604704E-2</v>
      </c>
      <c r="K935" s="13">
        <v>1.0728351345022532E-2</v>
      </c>
      <c r="L935" s="13">
        <v>1.3111592337428245E-2</v>
      </c>
      <c r="M935" s="13">
        <v>1.8036397402538113E-2</v>
      </c>
      <c r="N935" s="13">
        <v>3.9053352489271565E-3</v>
      </c>
      <c r="O935" s="13">
        <v>9.8945653922348389E-4</v>
      </c>
      <c r="P935" s="13">
        <v>1.0388335258105348E-2</v>
      </c>
      <c r="Q935" s="13">
        <v>6.0652771655852145E-2</v>
      </c>
      <c r="R935" s="13">
        <v>1.1990879957515075E-2</v>
      </c>
      <c r="S935" s="13">
        <v>3.4155475827191813E-2</v>
      </c>
      <c r="T935" s="13">
        <v>2.3768728143809415E-2</v>
      </c>
      <c r="U935" s="13">
        <v>1.0471693907603479E-2</v>
      </c>
      <c r="V935" s="13">
        <v>1.8437647828722117E-2</v>
      </c>
      <c r="W935" s="13">
        <v>2.4751585397115968E-2</v>
      </c>
      <c r="X935" s="13">
        <v>9.901302089160657E-3</v>
      </c>
      <c r="Y935" s="13">
        <v>1.7063436674126665E-2</v>
      </c>
      <c r="Z935" s="13">
        <v>9.973492438042254E-3</v>
      </c>
      <c r="AA935" s="13">
        <v>1.1394486857315731E-2</v>
      </c>
      <c r="AB935" s="155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A936" s="29"/>
      <c r="B936" s="3" t="s">
        <v>276</v>
      </c>
      <c r="C936" s="28"/>
      <c r="D936" s="13">
        <v>5.353287884563418E-2</v>
      </c>
      <c r="E936" s="13">
        <v>-3.2856817219707901E-2</v>
      </c>
      <c r="F936" s="13">
        <v>0.10199539127253354</v>
      </c>
      <c r="G936" s="13">
        <v>-2.7589152825479468E-2</v>
      </c>
      <c r="H936" s="13">
        <v>-4.4867092038547773E-2</v>
      </c>
      <c r="I936" s="13">
        <v>-0.20563620935039173</v>
      </c>
      <c r="J936" s="13">
        <v>-0.15506663116580133</v>
      </c>
      <c r="K936" s="13">
        <v>-0.11292531601197586</v>
      </c>
      <c r="L936" s="13">
        <v>-5.2963971091060102E-3</v>
      </c>
      <c r="M936" s="13">
        <v>-6.5094923312384201E-2</v>
      </c>
      <c r="N936" s="13">
        <v>-0.17044821119694764</v>
      </c>
      <c r="O936" s="13">
        <v>-4.9270859472122619E-2</v>
      </c>
      <c r="P936" s="13">
        <v>4.491497989667681E-2</v>
      </c>
      <c r="Q936" s="13">
        <v>0.11927333048560174</v>
      </c>
      <c r="R936" s="13">
        <v>1.0548737388732521E-2</v>
      </c>
      <c r="S936" s="13">
        <v>1.2234389994885575E-2</v>
      </c>
      <c r="T936" s="13">
        <v>-2.2321488431251368E-2</v>
      </c>
      <c r="U936" s="13">
        <v>7.7132015331776493E-2</v>
      </c>
      <c r="V936" s="13">
        <v>-1.7053824037023158E-2</v>
      </c>
      <c r="W936" s="13">
        <v>1.8344880692190202E-2</v>
      </c>
      <c r="X936" s="13">
        <v>6.8282339149473126E-2</v>
      </c>
      <c r="Y936" s="13">
        <v>4.6489532671967204E-3</v>
      </c>
      <c r="Z936" s="13">
        <v>3.4990700177951251E-2</v>
      </c>
      <c r="AA936" s="13">
        <v>-1.0100507036642004E-2</v>
      </c>
      <c r="AB936" s="155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29"/>
      <c r="B937" s="45" t="s">
        <v>277</v>
      </c>
      <c r="C937" s="46"/>
      <c r="D937" s="44">
        <v>0.98</v>
      </c>
      <c r="E937" s="44">
        <v>0.4</v>
      </c>
      <c r="F937" s="44">
        <v>1.76</v>
      </c>
      <c r="G937" s="44">
        <v>0.32</v>
      </c>
      <c r="H937" s="44">
        <v>0.59</v>
      </c>
      <c r="I937" s="44">
        <v>3.17</v>
      </c>
      <c r="J937" s="44">
        <v>2.36</v>
      </c>
      <c r="K937" s="44">
        <v>1.68</v>
      </c>
      <c r="L937" s="44">
        <v>0.04</v>
      </c>
      <c r="M937" s="44">
        <v>0.92</v>
      </c>
      <c r="N937" s="44">
        <v>2.6</v>
      </c>
      <c r="O937" s="44">
        <v>0.67</v>
      </c>
      <c r="P937" s="44">
        <v>0.84</v>
      </c>
      <c r="Q937" s="44">
        <v>2.0299999999999998</v>
      </c>
      <c r="R937" s="44">
        <v>0.28999999999999998</v>
      </c>
      <c r="S937" s="44">
        <v>0.32</v>
      </c>
      <c r="T937" s="44">
        <v>0.23</v>
      </c>
      <c r="U937" s="44">
        <v>1.36</v>
      </c>
      <c r="V937" s="44">
        <v>0.15</v>
      </c>
      <c r="W937" s="44">
        <v>0.42</v>
      </c>
      <c r="X937" s="44">
        <v>1.22</v>
      </c>
      <c r="Y937" s="44">
        <v>0.2</v>
      </c>
      <c r="Z937" s="44">
        <v>0.68</v>
      </c>
      <c r="AA937" s="44">
        <v>0.04</v>
      </c>
      <c r="AB937" s="155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B938" s="3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BM938" s="55"/>
    </row>
    <row r="939" spans="1:65" ht="15">
      <c r="B939" s="8" t="s">
        <v>611</v>
      </c>
      <c r="BM939" s="27" t="s">
        <v>67</v>
      </c>
    </row>
    <row r="940" spans="1:65" ht="15">
      <c r="A940" s="24" t="s">
        <v>21</v>
      </c>
      <c r="B940" s="18" t="s">
        <v>111</v>
      </c>
      <c r="C940" s="15" t="s">
        <v>112</v>
      </c>
      <c r="D940" s="16" t="s">
        <v>231</v>
      </c>
      <c r="E940" s="17" t="s">
        <v>231</v>
      </c>
      <c r="F940" s="17" t="s">
        <v>231</v>
      </c>
      <c r="G940" s="17" t="s">
        <v>231</v>
      </c>
      <c r="H940" s="17" t="s">
        <v>231</v>
      </c>
      <c r="I940" s="17" t="s">
        <v>231</v>
      </c>
      <c r="J940" s="17" t="s">
        <v>231</v>
      </c>
      <c r="K940" s="17" t="s">
        <v>231</v>
      </c>
      <c r="L940" s="17" t="s">
        <v>231</v>
      </c>
      <c r="M940" s="17" t="s">
        <v>231</v>
      </c>
      <c r="N940" s="17" t="s">
        <v>231</v>
      </c>
      <c r="O940" s="17" t="s">
        <v>231</v>
      </c>
      <c r="P940" s="17" t="s">
        <v>231</v>
      </c>
      <c r="Q940" s="17" t="s">
        <v>231</v>
      </c>
      <c r="R940" s="17" t="s">
        <v>231</v>
      </c>
      <c r="S940" s="17" t="s">
        <v>231</v>
      </c>
      <c r="T940" s="17" t="s">
        <v>231</v>
      </c>
      <c r="U940" s="17" t="s">
        <v>231</v>
      </c>
      <c r="V940" s="17" t="s">
        <v>231</v>
      </c>
      <c r="W940" s="17" t="s">
        <v>231</v>
      </c>
      <c r="X940" s="155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7">
        <v>1</v>
      </c>
    </row>
    <row r="941" spans="1:65">
      <c r="A941" s="29"/>
      <c r="B941" s="19" t="s">
        <v>232</v>
      </c>
      <c r="C941" s="9" t="s">
        <v>232</v>
      </c>
      <c r="D941" s="153" t="s">
        <v>234</v>
      </c>
      <c r="E941" s="154" t="s">
        <v>235</v>
      </c>
      <c r="F941" s="154" t="s">
        <v>236</v>
      </c>
      <c r="G941" s="154" t="s">
        <v>237</v>
      </c>
      <c r="H941" s="154" t="s">
        <v>240</v>
      </c>
      <c r="I941" s="154" t="s">
        <v>242</v>
      </c>
      <c r="J941" s="154" t="s">
        <v>243</v>
      </c>
      <c r="K941" s="154" t="s">
        <v>245</v>
      </c>
      <c r="L941" s="154" t="s">
        <v>246</v>
      </c>
      <c r="M941" s="154" t="s">
        <v>247</v>
      </c>
      <c r="N941" s="154" t="s">
        <v>248</v>
      </c>
      <c r="O941" s="154" t="s">
        <v>249</v>
      </c>
      <c r="P941" s="154" t="s">
        <v>251</v>
      </c>
      <c r="Q941" s="154" t="s">
        <v>252</v>
      </c>
      <c r="R941" s="154" t="s">
        <v>253</v>
      </c>
      <c r="S941" s="154" t="s">
        <v>254</v>
      </c>
      <c r="T941" s="154" t="s">
        <v>261</v>
      </c>
      <c r="U941" s="154" t="s">
        <v>262</v>
      </c>
      <c r="V941" s="154" t="s">
        <v>263</v>
      </c>
      <c r="W941" s="154" t="s">
        <v>264</v>
      </c>
      <c r="X941" s="155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7" t="s">
        <v>3</v>
      </c>
    </row>
    <row r="942" spans="1:65">
      <c r="A942" s="29"/>
      <c r="B942" s="19"/>
      <c r="C942" s="9"/>
      <c r="D942" s="10" t="s">
        <v>280</v>
      </c>
      <c r="E942" s="11" t="s">
        <v>280</v>
      </c>
      <c r="F942" s="11" t="s">
        <v>282</v>
      </c>
      <c r="G942" s="11" t="s">
        <v>283</v>
      </c>
      <c r="H942" s="11" t="s">
        <v>280</v>
      </c>
      <c r="I942" s="11" t="s">
        <v>283</v>
      </c>
      <c r="J942" s="11" t="s">
        <v>280</v>
      </c>
      <c r="K942" s="11" t="s">
        <v>280</v>
      </c>
      <c r="L942" s="11" t="s">
        <v>283</v>
      </c>
      <c r="M942" s="11" t="s">
        <v>280</v>
      </c>
      <c r="N942" s="11" t="s">
        <v>280</v>
      </c>
      <c r="O942" s="11" t="s">
        <v>283</v>
      </c>
      <c r="P942" s="11" t="s">
        <v>280</v>
      </c>
      <c r="Q942" s="11" t="s">
        <v>280</v>
      </c>
      <c r="R942" s="11" t="s">
        <v>280</v>
      </c>
      <c r="S942" s="11" t="s">
        <v>283</v>
      </c>
      <c r="T942" s="11" t="s">
        <v>283</v>
      </c>
      <c r="U942" s="11" t="s">
        <v>280</v>
      </c>
      <c r="V942" s="11" t="s">
        <v>283</v>
      </c>
      <c r="W942" s="11" t="s">
        <v>280</v>
      </c>
      <c r="X942" s="155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7">
        <v>3</v>
      </c>
    </row>
    <row r="943" spans="1:65">
      <c r="A943" s="29"/>
      <c r="B943" s="19"/>
      <c r="C943" s="9"/>
      <c r="D943" s="25" t="s">
        <v>324</v>
      </c>
      <c r="E943" s="25" t="s">
        <v>325</v>
      </c>
      <c r="F943" s="25" t="s">
        <v>324</v>
      </c>
      <c r="G943" s="25" t="s">
        <v>326</v>
      </c>
      <c r="H943" s="25" t="s">
        <v>117</v>
      </c>
      <c r="I943" s="25" t="s">
        <v>326</v>
      </c>
      <c r="J943" s="25" t="s">
        <v>324</v>
      </c>
      <c r="K943" s="25" t="s">
        <v>117</v>
      </c>
      <c r="L943" s="25" t="s">
        <v>327</v>
      </c>
      <c r="M943" s="25" t="s">
        <v>326</v>
      </c>
      <c r="N943" s="25" t="s">
        <v>327</v>
      </c>
      <c r="O943" s="25" t="s">
        <v>324</v>
      </c>
      <c r="P943" s="25" t="s">
        <v>326</v>
      </c>
      <c r="Q943" s="25" t="s">
        <v>328</v>
      </c>
      <c r="R943" s="25" t="s">
        <v>324</v>
      </c>
      <c r="S943" s="25" t="s">
        <v>327</v>
      </c>
      <c r="T943" s="25" t="s">
        <v>329</v>
      </c>
      <c r="U943" s="25" t="s">
        <v>324</v>
      </c>
      <c r="V943" s="25" t="s">
        <v>324</v>
      </c>
      <c r="W943" s="25" t="s">
        <v>324</v>
      </c>
      <c r="X943" s="155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7">
        <v>3</v>
      </c>
    </row>
    <row r="944" spans="1:65">
      <c r="A944" s="29"/>
      <c r="B944" s="18">
        <v>1</v>
      </c>
      <c r="C944" s="14">
        <v>1</v>
      </c>
      <c r="D944" s="204" t="s">
        <v>107</v>
      </c>
      <c r="E944" s="204" t="s">
        <v>312</v>
      </c>
      <c r="F944" s="205" t="s">
        <v>105</v>
      </c>
      <c r="G944" s="204" t="s">
        <v>211</v>
      </c>
      <c r="H944" s="205" t="s">
        <v>330</v>
      </c>
      <c r="I944" s="204" t="s">
        <v>106</v>
      </c>
      <c r="J944" s="204" t="s">
        <v>107</v>
      </c>
      <c r="K944" s="204" t="s">
        <v>107</v>
      </c>
      <c r="L944" s="204" t="s">
        <v>211</v>
      </c>
      <c r="M944" s="204">
        <v>4.1999999999999997E-3</v>
      </c>
      <c r="N944" s="204" t="s">
        <v>107</v>
      </c>
      <c r="O944" s="204" t="s">
        <v>211</v>
      </c>
      <c r="P944" s="204" t="s">
        <v>211</v>
      </c>
      <c r="Q944" s="204" t="s">
        <v>211</v>
      </c>
      <c r="R944" s="204" t="s">
        <v>107</v>
      </c>
      <c r="S944" s="204" t="s">
        <v>211</v>
      </c>
      <c r="T944" s="205" t="s">
        <v>96</v>
      </c>
      <c r="U944" s="204">
        <v>0.01</v>
      </c>
      <c r="V944" s="204" t="s">
        <v>107</v>
      </c>
      <c r="W944" s="204" t="s">
        <v>107</v>
      </c>
      <c r="X944" s="207"/>
      <c r="Y944" s="208"/>
      <c r="Z944" s="208"/>
      <c r="AA944" s="208"/>
      <c r="AB944" s="208"/>
      <c r="AC944" s="208"/>
      <c r="AD944" s="208"/>
      <c r="AE944" s="208"/>
      <c r="AF944" s="208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08"/>
      <c r="AT944" s="208"/>
      <c r="AU944" s="208"/>
      <c r="AV944" s="208"/>
      <c r="AW944" s="208"/>
      <c r="AX944" s="208"/>
      <c r="AY944" s="208"/>
      <c r="AZ944" s="208"/>
      <c r="BA944" s="208"/>
      <c r="BB944" s="208"/>
      <c r="BC944" s="208"/>
      <c r="BD944" s="208"/>
      <c r="BE944" s="208"/>
      <c r="BF944" s="208"/>
      <c r="BG944" s="208"/>
      <c r="BH944" s="208"/>
      <c r="BI944" s="208"/>
      <c r="BJ944" s="208"/>
      <c r="BK944" s="208"/>
      <c r="BL944" s="208"/>
      <c r="BM944" s="209">
        <v>1</v>
      </c>
    </row>
    <row r="945" spans="1:65">
      <c r="A945" s="29"/>
      <c r="B945" s="19">
        <v>1</v>
      </c>
      <c r="C945" s="9">
        <v>2</v>
      </c>
      <c r="D945" s="23" t="s">
        <v>107</v>
      </c>
      <c r="E945" s="23" t="s">
        <v>312</v>
      </c>
      <c r="F945" s="211" t="s">
        <v>105</v>
      </c>
      <c r="G945" s="23" t="s">
        <v>211</v>
      </c>
      <c r="H945" s="211" t="s">
        <v>330</v>
      </c>
      <c r="I945" s="23" t="s">
        <v>106</v>
      </c>
      <c r="J945" s="23" t="s">
        <v>107</v>
      </c>
      <c r="K945" s="23" t="s">
        <v>107</v>
      </c>
      <c r="L945" s="23" t="s">
        <v>211</v>
      </c>
      <c r="M945" s="23">
        <v>4.3E-3</v>
      </c>
      <c r="N945" s="23" t="s">
        <v>107</v>
      </c>
      <c r="O945" s="23" t="s">
        <v>211</v>
      </c>
      <c r="P945" s="23" t="s">
        <v>211</v>
      </c>
      <c r="Q945" s="23" t="s">
        <v>211</v>
      </c>
      <c r="R945" s="23" t="s">
        <v>107</v>
      </c>
      <c r="S945" s="23" t="s">
        <v>211</v>
      </c>
      <c r="T945" s="211" t="s">
        <v>96</v>
      </c>
      <c r="U945" s="23">
        <v>0.01</v>
      </c>
      <c r="V945" s="23" t="s">
        <v>107</v>
      </c>
      <c r="W945" s="23" t="s">
        <v>107</v>
      </c>
      <c r="X945" s="207"/>
      <c r="Y945" s="208"/>
      <c r="Z945" s="208"/>
      <c r="AA945" s="208"/>
      <c r="AB945" s="208"/>
      <c r="AC945" s="208"/>
      <c r="AD945" s="208"/>
      <c r="AE945" s="208"/>
      <c r="AF945" s="208"/>
      <c r="AG945" s="208"/>
      <c r="AH945" s="208"/>
      <c r="AI945" s="208"/>
      <c r="AJ945" s="208"/>
      <c r="AK945" s="208"/>
      <c r="AL945" s="208"/>
      <c r="AM945" s="208"/>
      <c r="AN945" s="208"/>
      <c r="AO945" s="208"/>
      <c r="AP945" s="208"/>
      <c r="AQ945" s="208"/>
      <c r="AR945" s="208"/>
      <c r="AS945" s="208"/>
      <c r="AT945" s="208"/>
      <c r="AU945" s="208"/>
      <c r="AV945" s="208"/>
      <c r="AW945" s="208"/>
      <c r="AX945" s="208"/>
      <c r="AY945" s="208"/>
      <c r="AZ945" s="208"/>
      <c r="BA945" s="208"/>
      <c r="BB945" s="208"/>
      <c r="BC945" s="208"/>
      <c r="BD945" s="208"/>
      <c r="BE945" s="208"/>
      <c r="BF945" s="208"/>
      <c r="BG945" s="208"/>
      <c r="BH945" s="208"/>
      <c r="BI945" s="208"/>
      <c r="BJ945" s="208"/>
      <c r="BK945" s="208"/>
      <c r="BL945" s="208"/>
      <c r="BM945" s="209">
        <v>21</v>
      </c>
    </row>
    <row r="946" spans="1:65">
      <c r="A946" s="29"/>
      <c r="B946" s="19">
        <v>1</v>
      </c>
      <c r="C946" s="9">
        <v>3</v>
      </c>
      <c r="D946" s="23" t="s">
        <v>107</v>
      </c>
      <c r="E946" s="23" t="s">
        <v>312</v>
      </c>
      <c r="F946" s="211" t="s">
        <v>105</v>
      </c>
      <c r="G946" s="23" t="s">
        <v>211</v>
      </c>
      <c r="H946" s="211" t="s">
        <v>330</v>
      </c>
      <c r="I946" s="23" t="s">
        <v>106</v>
      </c>
      <c r="J946" s="23" t="s">
        <v>107</v>
      </c>
      <c r="K946" s="23" t="s">
        <v>107</v>
      </c>
      <c r="L946" s="23" t="s">
        <v>211</v>
      </c>
      <c r="M946" s="23">
        <v>4.3E-3</v>
      </c>
      <c r="N946" s="23" t="s">
        <v>107</v>
      </c>
      <c r="O946" s="23" t="s">
        <v>211</v>
      </c>
      <c r="P946" s="23" t="s">
        <v>211</v>
      </c>
      <c r="Q946" s="23" t="s">
        <v>211</v>
      </c>
      <c r="R946" s="23" t="s">
        <v>107</v>
      </c>
      <c r="S946" s="23" t="s">
        <v>211</v>
      </c>
      <c r="T946" s="211" t="s">
        <v>96</v>
      </c>
      <c r="U946" s="23">
        <v>0.01</v>
      </c>
      <c r="V946" s="23" t="s">
        <v>107</v>
      </c>
      <c r="W946" s="23" t="s">
        <v>107</v>
      </c>
      <c r="X946" s="207"/>
      <c r="Y946" s="208"/>
      <c r="Z946" s="208"/>
      <c r="AA946" s="208"/>
      <c r="AB946" s="208"/>
      <c r="AC946" s="208"/>
      <c r="AD946" s="208"/>
      <c r="AE946" s="208"/>
      <c r="AF946" s="208"/>
      <c r="AG946" s="208"/>
      <c r="AH946" s="208"/>
      <c r="AI946" s="208"/>
      <c r="AJ946" s="208"/>
      <c r="AK946" s="208"/>
      <c r="AL946" s="208"/>
      <c r="AM946" s="208"/>
      <c r="AN946" s="208"/>
      <c r="AO946" s="208"/>
      <c r="AP946" s="208"/>
      <c r="AQ946" s="208"/>
      <c r="AR946" s="208"/>
      <c r="AS946" s="208"/>
      <c r="AT946" s="208"/>
      <c r="AU946" s="208"/>
      <c r="AV946" s="208"/>
      <c r="AW946" s="208"/>
      <c r="AX946" s="208"/>
      <c r="AY946" s="208"/>
      <c r="AZ946" s="208"/>
      <c r="BA946" s="208"/>
      <c r="BB946" s="208"/>
      <c r="BC946" s="208"/>
      <c r="BD946" s="208"/>
      <c r="BE946" s="208"/>
      <c r="BF946" s="208"/>
      <c r="BG946" s="208"/>
      <c r="BH946" s="208"/>
      <c r="BI946" s="208"/>
      <c r="BJ946" s="208"/>
      <c r="BK946" s="208"/>
      <c r="BL946" s="208"/>
      <c r="BM946" s="209">
        <v>16</v>
      </c>
    </row>
    <row r="947" spans="1:65">
      <c r="A947" s="29"/>
      <c r="B947" s="19">
        <v>1</v>
      </c>
      <c r="C947" s="9">
        <v>4</v>
      </c>
      <c r="D947" s="23" t="s">
        <v>107</v>
      </c>
      <c r="E947" s="23" t="s">
        <v>312</v>
      </c>
      <c r="F947" s="211" t="s">
        <v>105</v>
      </c>
      <c r="G947" s="23" t="s">
        <v>211</v>
      </c>
      <c r="H947" s="211" t="s">
        <v>330</v>
      </c>
      <c r="I947" s="23" t="s">
        <v>106</v>
      </c>
      <c r="J947" s="23" t="s">
        <v>107</v>
      </c>
      <c r="K947" s="23" t="s">
        <v>107</v>
      </c>
      <c r="L947" s="23" t="s">
        <v>211</v>
      </c>
      <c r="M947" s="23">
        <v>4.1000000000000003E-3</v>
      </c>
      <c r="N947" s="23" t="s">
        <v>107</v>
      </c>
      <c r="O947" s="23" t="s">
        <v>211</v>
      </c>
      <c r="P947" s="23" t="s">
        <v>211</v>
      </c>
      <c r="Q947" s="23" t="s">
        <v>211</v>
      </c>
      <c r="R947" s="23" t="s">
        <v>107</v>
      </c>
      <c r="S947" s="23" t="s">
        <v>211</v>
      </c>
      <c r="T947" s="211" t="s">
        <v>96</v>
      </c>
      <c r="U947" s="23">
        <v>0.01</v>
      </c>
      <c r="V947" s="23" t="s">
        <v>107</v>
      </c>
      <c r="W947" s="23" t="s">
        <v>107</v>
      </c>
      <c r="X947" s="207"/>
      <c r="Y947" s="208"/>
      <c r="Z947" s="208"/>
      <c r="AA947" s="208"/>
      <c r="AB947" s="208"/>
      <c r="AC947" s="208"/>
      <c r="AD947" s="208"/>
      <c r="AE947" s="208"/>
      <c r="AF947" s="208"/>
      <c r="AG947" s="208"/>
      <c r="AH947" s="208"/>
      <c r="AI947" s="208"/>
      <c r="AJ947" s="208"/>
      <c r="AK947" s="208"/>
      <c r="AL947" s="208"/>
      <c r="AM947" s="208"/>
      <c r="AN947" s="208"/>
      <c r="AO947" s="208"/>
      <c r="AP947" s="208"/>
      <c r="AQ947" s="208"/>
      <c r="AR947" s="208"/>
      <c r="AS947" s="208"/>
      <c r="AT947" s="208"/>
      <c r="AU947" s="208"/>
      <c r="AV947" s="208"/>
      <c r="AW947" s="208"/>
      <c r="AX947" s="208"/>
      <c r="AY947" s="208"/>
      <c r="AZ947" s="208"/>
      <c r="BA947" s="208"/>
      <c r="BB947" s="208"/>
      <c r="BC947" s="208"/>
      <c r="BD947" s="208"/>
      <c r="BE947" s="208"/>
      <c r="BF947" s="208"/>
      <c r="BG947" s="208"/>
      <c r="BH947" s="208"/>
      <c r="BI947" s="208"/>
      <c r="BJ947" s="208"/>
      <c r="BK947" s="208"/>
      <c r="BL947" s="208"/>
      <c r="BM947" s="209" t="s">
        <v>107</v>
      </c>
    </row>
    <row r="948" spans="1:65">
      <c r="A948" s="29"/>
      <c r="B948" s="19">
        <v>1</v>
      </c>
      <c r="C948" s="9">
        <v>5</v>
      </c>
      <c r="D948" s="23" t="s">
        <v>107</v>
      </c>
      <c r="E948" s="23" t="s">
        <v>312</v>
      </c>
      <c r="F948" s="211" t="s">
        <v>105</v>
      </c>
      <c r="G948" s="23" t="s">
        <v>211</v>
      </c>
      <c r="H948" s="211" t="s">
        <v>330</v>
      </c>
      <c r="I948" s="23" t="s">
        <v>106</v>
      </c>
      <c r="J948" s="23" t="s">
        <v>107</v>
      </c>
      <c r="K948" s="23" t="s">
        <v>107</v>
      </c>
      <c r="L948" s="23" t="s">
        <v>211</v>
      </c>
      <c r="M948" s="23">
        <v>4.1999999999999997E-3</v>
      </c>
      <c r="N948" s="23" t="s">
        <v>107</v>
      </c>
      <c r="O948" s="23" t="s">
        <v>211</v>
      </c>
      <c r="P948" s="23" t="s">
        <v>211</v>
      </c>
      <c r="Q948" s="23" t="s">
        <v>211</v>
      </c>
      <c r="R948" s="23" t="s">
        <v>107</v>
      </c>
      <c r="S948" s="23" t="s">
        <v>211</v>
      </c>
      <c r="T948" s="211" t="s">
        <v>96</v>
      </c>
      <c r="U948" s="23">
        <v>0.01</v>
      </c>
      <c r="V948" s="23" t="s">
        <v>107</v>
      </c>
      <c r="W948" s="23" t="s">
        <v>107</v>
      </c>
      <c r="X948" s="207"/>
      <c r="Y948" s="208"/>
      <c r="Z948" s="208"/>
      <c r="AA948" s="208"/>
      <c r="AB948" s="208"/>
      <c r="AC948" s="208"/>
      <c r="AD948" s="208"/>
      <c r="AE948" s="208"/>
      <c r="AF948" s="208"/>
      <c r="AG948" s="208"/>
      <c r="AH948" s="208"/>
      <c r="AI948" s="208"/>
      <c r="AJ948" s="208"/>
      <c r="AK948" s="208"/>
      <c r="AL948" s="208"/>
      <c r="AM948" s="208"/>
      <c r="AN948" s="208"/>
      <c r="AO948" s="208"/>
      <c r="AP948" s="208"/>
      <c r="AQ948" s="208"/>
      <c r="AR948" s="208"/>
      <c r="AS948" s="208"/>
      <c r="AT948" s="208"/>
      <c r="AU948" s="208"/>
      <c r="AV948" s="208"/>
      <c r="AW948" s="208"/>
      <c r="AX948" s="208"/>
      <c r="AY948" s="208"/>
      <c r="AZ948" s="208"/>
      <c r="BA948" s="208"/>
      <c r="BB948" s="208"/>
      <c r="BC948" s="208"/>
      <c r="BD948" s="208"/>
      <c r="BE948" s="208"/>
      <c r="BF948" s="208"/>
      <c r="BG948" s="208"/>
      <c r="BH948" s="208"/>
      <c r="BI948" s="208"/>
      <c r="BJ948" s="208"/>
      <c r="BK948" s="208"/>
      <c r="BL948" s="208"/>
      <c r="BM948" s="209">
        <v>120</v>
      </c>
    </row>
    <row r="949" spans="1:65">
      <c r="A949" s="29"/>
      <c r="B949" s="19">
        <v>1</v>
      </c>
      <c r="C949" s="9">
        <v>6</v>
      </c>
      <c r="D949" s="23" t="s">
        <v>107</v>
      </c>
      <c r="E949" s="23" t="s">
        <v>312</v>
      </c>
      <c r="F949" s="211" t="s">
        <v>105</v>
      </c>
      <c r="G949" s="23" t="s">
        <v>211</v>
      </c>
      <c r="H949" s="211" t="s">
        <v>330</v>
      </c>
      <c r="I949" s="23" t="s">
        <v>106</v>
      </c>
      <c r="J949" s="23" t="s">
        <v>107</v>
      </c>
      <c r="K949" s="23" t="s">
        <v>107</v>
      </c>
      <c r="L949" s="23" t="s">
        <v>211</v>
      </c>
      <c r="M949" s="23">
        <v>4.1999999999999997E-3</v>
      </c>
      <c r="N949" s="23" t="s">
        <v>107</v>
      </c>
      <c r="O949" s="23" t="s">
        <v>211</v>
      </c>
      <c r="P949" s="23" t="s">
        <v>211</v>
      </c>
      <c r="Q949" s="23" t="s">
        <v>211</v>
      </c>
      <c r="R949" s="23" t="s">
        <v>107</v>
      </c>
      <c r="S949" s="23" t="s">
        <v>211</v>
      </c>
      <c r="T949" s="211" t="s">
        <v>96</v>
      </c>
      <c r="U949" s="23">
        <v>0.01</v>
      </c>
      <c r="V949" s="23" t="s">
        <v>107</v>
      </c>
      <c r="W949" s="23" t="s">
        <v>107</v>
      </c>
      <c r="X949" s="207"/>
      <c r="Y949" s="208"/>
      <c r="Z949" s="208"/>
      <c r="AA949" s="208"/>
      <c r="AB949" s="208"/>
      <c r="AC949" s="208"/>
      <c r="AD949" s="208"/>
      <c r="AE949" s="208"/>
      <c r="AF949" s="208"/>
      <c r="AG949" s="208"/>
      <c r="AH949" s="208"/>
      <c r="AI949" s="208"/>
      <c r="AJ949" s="208"/>
      <c r="AK949" s="208"/>
      <c r="AL949" s="208"/>
      <c r="AM949" s="208"/>
      <c r="AN949" s="208"/>
      <c r="AO949" s="208"/>
      <c r="AP949" s="208"/>
      <c r="AQ949" s="208"/>
      <c r="AR949" s="208"/>
      <c r="AS949" s="208"/>
      <c r="AT949" s="208"/>
      <c r="AU949" s="208"/>
      <c r="AV949" s="208"/>
      <c r="AW949" s="208"/>
      <c r="AX949" s="208"/>
      <c r="AY949" s="208"/>
      <c r="AZ949" s="208"/>
      <c r="BA949" s="208"/>
      <c r="BB949" s="208"/>
      <c r="BC949" s="208"/>
      <c r="BD949" s="208"/>
      <c r="BE949" s="208"/>
      <c r="BF949" s="208"/>
      <c r="BG949" s="208"/>
      <c r="BH949" s="208"/>
      <c r="BI949" s="208"/>
      <c r="BJ949" s="208"/>
      <c r="BK949" s="208"/>
      <c r="BL949" s="208"/>
      <c r="BM949" s="56"/>
    </row>
    <row r="950" spans="1:65">
      <c r="A950" s="29"/>
      <c r="B950" s="20" t="s">
        <v>273</v>
      </c>
      <c r="C950" s="12"/>
      <c r="D950" s="213" t="s">
        <v>690</v>
      </c>
      <c r="E950" s="213" t="s">
        <v>690</v>
      </c>
      <c r="F950" s="213" t="s">
        <v>690</v>
      </c>
      <c r="G950" s="213" t="s">
        <v>690</v>
      </c>
      <c r="H950" s="213" t="s">
        <v>690</v>
      </c>
      <c r="I950" s="213" t="s">
        <v>690</v>
      </c>
      <c r="J950" s="213" t="s">
        <v>690</v>
      </c>
      <c r="K950" s="213" t="s">
        <v>690</v>
      </c>
      <c r="L950" s="213" t="s">
        <v>690</v>
      </c>
      <c r="M950" s="213">
        <v>4.2166666666666663E-3</v>
      </c>
      <c r="N950" s="213" t="s">
        <v>690</v>
      </c>
      <c r="O950" s="213" t="s">
        <v>690</v>
      </c>
      <c r="P950" s="213" t="s">
        <v>690</v>
      </c>
      <c r="Q950" s="213" t="s">
        <v>690</v>
      </c>
      <c r="R950" s="213" t="s">
        <v>690</v>
      </c>
      <c r="S950" s="213" t="s">
        <v>690</v>
      </c>
      <c r="T950" s="213" t="s">
        <v>690</v>
      </c>
      <c r="U950" s="213">
        <v>0.01</v>
      </c>
      <c r="V950" s="213" t="s">
        <v>690</v>
      </c>
      <c r="W950" s="213" t="s">
        <v>690</v>
      </c>
      <c r="X950" s="207"/>
      <c r="Y950" s="208"/>
      <c r="Z950" s="208"/>
      <c r="AA950" s="208"/>
      <c r="AB950" s="208"/>
      <c r="AC950" s="208"/>
      <c r="AD950" s="208"/>
      <c r="AE950" s="208"/>
      <c r="AF950" s="208"/>
      <c r="AG950" s="208"/>
      <c r="AH950" s="208"/>
      <c r="AI950" s="208"/>
      <c r="AJ950" s="208"/>
      <c r="AK950" s="208"/>
      <c r="AL950" s="208"/>
      <c r="AM950" s="208"/>
      <c r="AN950" s="208"/>
      <c r="AO950" s="208"/>
      <c r="AP950" s="208"/>
      <c r="AQ950" s="208"/>
      <c r="AR950" s="208"/>
      <c r="AS950" s="208"/>
      <c r="AT950" s="208"/>
      <c r="AU950" s="208"/>
      <c r="AV950" s="208"/>
      <c r="AW950" s="208"/>
      <c r="AX950" s="208"/>
      <c r="AY950" s="208"/>
      <c r="AZ950" s="208"/>
      <c r="BA950" s="208"/>
      <c r="BB950" s="208"/>
      <c r="BC950" s="208"/>
      <c r="BD950" s="208"/>
      <c r="BE950" s="208"/>
      <c r="BF950" s="208"/>
      <c r="BG950" s="208"/>
      <c r="BH950" s="208"/>
      <c r="BI950" s="208"/>
      <c r="BJ950" s="208"/>
      <c r="BK950" s="208"/>
      <c r="BL950" s="208"/>
      <c r="BM950" s="56"/>
    </row>
    <row r="951" spans="1:65">
      <c r="A951" s="29"/>
      <c r="B951" s="3" t="s">
        <v>274</v>
      </c>
      <c r="C951" s="28"/>
      <c r="D951" s="23" t="s">
        <v>690</v>
      </c>
      <c r="E951" s="23" t="s">
        <v>690</v>
      </c>
      <c r="F951" s="23" t="s">
        <v>690</v>
      </c>
      <c r="G951" s="23" t="s">
        <v>690</v>
      </c>
      <c r="H951" s="23" t="s">
        <v>690</v>
      </c>
      <c r="I951" s="23" t="s">
        <v>690</v>
      </c>
      <c r="J951" s="23" t="s">
        <v>690</v>
      </c>
      <c r="K951" s="23" t="s">
        <v>690</v>
      </c>
      <c r="L951" s="23" t="s">
        <v>690</v>
      </c>
      <c r="M951" s="23">
        <v>4.1999999999999997E-3</v>
      </c>
      <c r="N951" s="23" t="s">
        <v>690</v>
      </c>
      <c r="O951" s="23" t="s">
        <v>690</v>
      </c>
      <c r="P951" s="23" t="s">
        <v>690</v>
      </c>
      <c r="Q951" s="23" t="s">
        <v>690</v>
      </c>
      <c r="R951" s="23" t="s">
        <v>690</v>
      </c>
      <c r="S951" s="23" t="s">
        <v>690</v>
      </c>
      <c r="T951" s="23" t="s">
        <v>690</v>
      </c>
      <c r="U951" s="23">
        <v>0.01</v>
      </c>
      <c r="V951" s="23" t="s">
        <v>690</v>
      </c>
      <c r="W951" s="23" t="s">
        <v>690</v>
      </c>
      <c r="X951" s="207"/>
      <c r="Y951" s="208"/>
      <c r="Z951" s="208"/>
      <c r="AA951" s="208"/>
      <c r="AB951" s="208"/>
      <c r="AC951" s="208"/>
      <c r="AD951" s="208"/>
      <c r="AE951" s="208"/>
      <c r="AF951" s="208"/>
      <c r="AG951" s="208"/>
      <c r="AH951" s="208"/>
      <c r="AI951" s="208"/>
      <c r="AJ951" s="208"/>
      <c r="AK951" s="208"/>
      <c r="AL951" s="208"/>
      <c r="AM951" s="208"/>
      <c r="AN951" s="208"/>
      <c r="AO951" s="208"/>
      <c r="AP951" s="208"/>
      <c r="AQ951" s="208"/>
      <c r="AR951" s="208"/>
      <c r="AS951" s="208"/>
      <c r="AT951" s="208"/>
      <c r="AU951" s="208"/>
      <c r="AV951" s="208"/>
      <c r="AW951" s="208"/>
      <c r="AX951" s="208"/>
      <c r="AY951" s="208"/>
      <c r="AZ951" s="208"/>
      <c r="BA951" s="208"/>
      <c r="BB951" s="208"/>
      <c r="BC951" s="208"/>
      <c r="BD951" s="208"/>
      <c r="BE951" s="208"/>
      <c r="BF951" s="208"/>
      <c r="BG951" s="208"/>
      <c r="BH951" s="208"/>
      <c r="BI951" s="208"/>
      <c r="BJ951" s="208"/>
      <c r="BK951" s="208"/>
      <c r="BL951" s="208"/>
      <c r="BM951" s="56"/>
    </row>
    <row r="952" spans="1:65">
      <c r="A952" s="29"/>
      <c r="B952" s="3" t="s">
        <v>275</v>
      </c>
      <c r="C952" s="28"/>
      <c r="D952" s="23" t="s">
        <v>690</v>
      </c>
      <c r="E952" s="23" t="s">
        <v>690</v>
      </c>
      <c r="F952" s="23" t="s">
        <v>690</v>
      </c>
      <c r="G952" s="23" t="s">
        <v>690</v>
      </c>
      <c r="H952" s="23" t="s">
        <v>690</v>
      </c>
      <c r="I952" s="23" t="s">
        <v>690</v>
      </c>
      <c r="J952" s="23" t="s">
        <v>690</v>
      </c>
      <c r="K952" s="23" t="s">
        <v>690</v>
      </c>
      <c r="L952" s="23" t="s">
        <v>690</v>
      </c>
      <c r="M952" s="23">
        <v>7.5277265270908027E-5</v>
      </c>
      <c r="N952" s="23" t="s">
        <v>690</v>
      </c>
      <c r="O952" s="23" t="s">
        <v>690</v>
      </c>
      <c r="P952" s="23" t="s">
        <v>690</v>
      </c>
      <c r="Q952" s="23" t="s">
        <v>690</v>
      </c>
      <c r="R952" s="23" t="s">
        <v>690</v>
      </c>
      <c r="S952" s="23" t="s">
        <v>690</v>
      </c>
      <c r="T952" s="23" t="s">
        <v>690</v>
      </c>
      <c r="U952" s="23">
        <v>0</v>
      </c>
      <c r="V952" s="23" t="s">
        <v>690</v>
      </c>
      <c r="W952" s="23" t="s">
        <v>690</v>
      </c>
      <c r="X952" s="207"/>
      <c r="Y952" s="208"/>
      <c r="Z952" s="208"/>
      <c r="AA952" s="208"/>
      <c r="AB952" s="208"/>
      <c r="AC952" s="208"/>
      <c r="AD952" s="208"/>
      <c r="AE952" s="208"/>
      <c r="AF952" s="208"/>
      <c r="AG952" s="208"/>
      <c r="AH952" s="208"/>
      <c r="AI952" s="208"/>
      <c r="AJ952" s="208"/>
      <c r="AK952" s="208"/>
      <c r="AL952" s="208"/>
      <c r="AM952" s="208"/>
      <c r="AN952" s="208"/>
      <c r="AO952" s="208"/>
      <c r="AP952" s="208"/>
      <c r="AQ952" s="208"/>
      <c r="AR952" s="208"/>
      <c r="AS952" s="208"/>
      <c r="AT952" s="208"/>
      <c r="AU952" s="208"/>
      <c r="AV952" s="208"/>
      <c r="AW952" s="208"/>
      <c r="AX952" s="208"/>
      <c r="AY952" s="208"/>
      <c r="AZ952" s="208"/>
      <c r="BA952" s="208"/>
      <c r="BB952" s="208"/>
      <c r="BC952" s="208"/>
      <c r="BD952" s="208"/>
      <c r="BE952" s="208"/>
      <c r="BF952" s="208"/>
      <c r="BG952" s="208"/>
      <c r="BH952" s="208"/>
      <c r="BI952" s="208"/>
      <c r="BJ952" s="208"/>
      <c r="BK952" s="208"/>
      <c r="BL952" s="208"/>
      <c r="BM952" s="56"/>
    </row>
    <row r="953" spans="1:65">
      <c r="A953" s="29"/>
      <c r="B953" s="3" t="s">
        <v>87</v>
      </c>
      <c r="C953" s="28"/>
      <c r="D953" s="13" t="s">
        <v>690</v>
      </c>
      <c r="E953" s="13" t="s">
        <v>690</v>
      </c>
      <c r="F953" s="13" t="s">
        <v>690</v>
      </c>
      <c r="G953" s="13" t="s">
        <v>690</v>
      </c>
      <c r="H953" s="13" t="s">
        <v>690</v>
      </c>
      <c r="I953" s="13" t="s">
        <v>690</v>
      </c>
      <c r="J953" s="13" t="s">
        <v>690</v>
      </c>
      <c r="K953" s="13" t="s">
        <v>690</v>
      </c>
      <c r="L953" s="13" t="s">
        <v>690</v>
      </c>
      <c r="M953" s="13">
        <v>1.7852315874523645E-2</v>
      </c>
      <c r="N953" s="13" t="s">
        <v>690</v>
      </c>
      <c r="O953" s="13" t="s">
        <v>690</v>
      </c>
      <c r="P953" s="13" t="s">
        <v>690</v>
      </c>
      <c r="Q953" s="13" t="s">
        <v>690</v>
      </c>
      <c r="R953" s="13" t="s">
        <v>690</v>
      </c>
      <c r="S953" s="13" t="s">
        <v>690</v>
      </c>
      <c r="T953" s="13" t="s">
        <v>690</v>
      </c>
      <c r="U953" s="13">
        <v>0</v>
      </c>
      <c r="V953" s="13" t="s">
        <v>690</v>
      </c>
      <c r="W953" s="13" t="s">
        <v>690</v>
      </c>
      <c r="X953" s="155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29"/>
      <c r="B954" s="3" t="s">
        <v>276</v>
      </c>
      <c r="C954" s="28"/>
      <c r="D954" s="13" t="s">
        <v>690</v>
      </c>
      <c r="E954" s="13" t="s">
        <v>690</v>
      </c>
      <c r="F954" s="13" t="s">
        <v>690</v>
      </c>
      <c r="G954" s="13" t="s">
        <v>690</v>
      </c>
      <c r="H954" s="13" t="s">
        <v>690</v>
      </c>
      <c r="I954" s="13" t="s">
        <v>690</v>
      </c>
      <c r="J954" s="13" t="s">
        <v>690</v>
      </c>
      <c r="K954" s="13" t="s">
        <v>690</v>
      </c>
      <c r="L954" s="13" t="s">
        <v>690</v>
      </c>
      <c r="M954" s="13" t="s">
        <v>690</v>
      </c>
      <c r="N954" s="13" t="s">
        <v>690</v>
      </c>
      <c r="O954" s="13" t="s">
        <v>690</v>
      </c>
      <c r="P954" s="13" t="s">
        <v>690</v>
      </c>
      <c r="Q954" s="13" t="s">
        <v>690</v>
      </c>
      <c r="R954" s="13" t="s">
        <v>690</v>
      </c>
      <c r="S954" s="13" t="s">
        <v>690</v>
      </c>
      <c r="T954" s="13" t="s">
        <v>690</v>
      </c>
      <c r="U954" s="13" t="s">
        <v>690</v>
      </c>
      <c r="V954" s="13" t="s">
        <v>690</v>
      </c>
      <c r="W954" s="13" t="s">
        <v>690</v>
      </c>
      <c r="X954" s="155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29"/>
      <c r="B955" s="45" t="s">
        <v>277</v>
      </c>
      <c r="C955" s="46"/>
      <c r="D955" s="44">
        <v>0.67</v>
      </c>
      <c r="E955" s="44">
        <v>0.81</v>
      </c>
      <c r="F955" s="44">
        <v>133.91999999999999</v>
      </c>
      <c r="G955" s="44">
        <v>0.4</v>
      </c>
      <c r="H955" s="44">
        <v>12.54</v>
      </c>
      <c r="I955" s="44">
        <v>1.75</v>
      </c>
      <c r="J955" s="44">
        <v>0.67</v>
      </c>
      <c r="K955" s="44">
        <v>0.67</v>
      </c>
      <c r="L955" s="44">
        <v>0.4</v>
      </c>
      <c r="M955" s="44">
        <v>0.72</v>
      </c>
      <c r="N955" s="44">
        <v>0.67</v>
      </c>
      <c r="O955" s="44">
        <v>0.4</v>
      </c>
      <c r="P955" s="44">
        <v>0.4</v>
      </c>
      <c r="Q955" s="44">
        <v>0.4</v>
      </c>
      <c r="R955" s="44">
        <v>0.67</v>
      </c>
      <c r="S955" s="44">
        <v>0.4</v>
      </c>
      <c r="T955" s="44">
        <v>268.77999999999997</v>
      </c>
      <c r="U955" s="44">
        <v>0.4</v>
      </c>
      <c r="V955" s="44">
        <v>0.67</v>
      </c>
      <c r="W955" s="44">
        <v>0.67</v>
      </c>
      <c r="X955" s="155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B956" s="3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BM956" s="55"/>
    </row>
    <row r="957" spans="1:65" ht="15">
      <c r="B957" s="8" t="s">
        <v>612</v>
      </c>
      <c r="BM957" s="27" t="s">
        <v>67</v>
      </c>
    </row>
    <row r="958" spans="1:65" ht="15">
      <c r="A958" s="24" t="s">
        <v>24</v>
      </c>
      <c r="B958" s="18" t="s">
        <v>111</v>
      </c>
      <c r="C958" s="15" t="s">
        <v>112</v>
      </c>
      <c r="D958" s="16" t="s">
        <v>231</v>
      </c>
      <c r="E958" s="17" t="s">
        <v>231</v>
      </c>
      <c r="F958" s="17" t="s">
        <v>231</v>
      </c>
      <c r="G958" s="17" t="s">
        <v>231</v>
      </c>
      <c r="H958" s="17" t="s">
        <v>231</v>
      </c>
      <c r="I958" s="17" t="s">
        <v>231</v>
      </c>
      <c r="J958" s="17" t="s">
        <v>231</v>
      </c>
      <c r="K958" s="17" t="s">
        <v>231</v>
      </c>
      <c r="L958" s="17" t="s">
        <v>231</v>
      </c>
      <c r="M958" s="17" t="s">
        <v>231</v>
      </c>
      <c r="N958" s="15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7">
        <v>1</v>
      </c>
    </row>
    <row r="959" spans="1:65">
      <c r="A959" s="29"/>
      <c r="B959" s="19" t="s">
        <v>232</v>
      </c>
      <c r="C959" s="9" t="s">
        <v>232</v>
      </c>
      <c r="D959" s="153" t="s">
        <v>235</v>
      </c>
      <c r="E959" s="154" t="s">
        <v>237</v>
      </c>
      <c r="F959" s="154" t="s">
        <v>240</v>
      </c>
      <c r="G959" s="154" t="s">
        <v>241</v>
      </c>
      <c r="H959" s="154" t="s">
        <v>243</v>
      </c>
      <c r="I959" s="154" t="s">
        <v>245</v>
      </c>
      <c r="J959" s="154" t="s">
        <v>247</v>
      </c>
      <c r="K959" s="154" t="s">
        <v>249</v>
      </c>
      <c r="L959" s="154" t="s">
        <v>251</v>
      </c>
      <c r="M959" s="154" t="s">
        <v>252</v>
      </c>
      <c r="N959" s="15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7" t="s">
        <v>3</v>
      </c>
    </row>
    <row r="960" spans="1:65">
      <c r="A960" s="29"/>
      <c r="B960" s="19"/>
      <c r="C960" s="9"/>
      <c r="D960" s="10" t="s">
        <v>280</v>
      </c>
      <c r="E960" s="11" t="s">
        <v>283</v>
      </c>
      <c r="F960" s="11" t="s">
        <v>280</v>
      </c>
      <c r="G960" s="11" t="s">
        <v>280</v>
      </c>
      <c r="H960" s="11" t="s">
        <v>280</v>
      </c>
      <c r="I960" s="11" t="s">
        <v>280</v>
      </c>
      <c r="J960" s="11" t="s">
        <v>280</v>
      </c>
      <c r="K960" s="11" t="s">
        <v>283</v>
      </c>
      <c r="L960" s="11" t="s">
        <v>280</v>
      </c>
      <c r="M960" s="11" t="s">
        <v>280</v>
      </c>
      <c r="N960" s="15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7">
        <v>2</v>
      </c>
    </row>
    <row r="961" spans="1:65">
      <c r="A961" s="29"/>
      <c r="B961" s="19"/>
      <c r="C961" s="9"/>
      <c r="D961" s="25" t="s">
        <v>325</v>
      </c>
      <c r="E961" s="25" t="s">
        <v>326</v>
      </c>
      <c r="F961" s="25" t="s">
        <v>117</v>
      </c>
      <c r="G961" s="25" t="s">
        <v>269</v>
      </c>
      <c r="H961" s="25" t="s">
        <v>324</v>
      </c>
      <c r="I961" s="25" t="s">
        <v>117</v>
      </c>
      <c r="J961" s="25" t="s">
        <v>326</v>
      </c>
      <c r="K961" s="25" t="s">
        <v>324</v>
      </c>
      <c r="L961" s="25" t="s">
        <v>326</v>
      </c>
      <c r="M961" s="25" t="s">
        <v>328</v>
      </c>
      <c r="N961" s="15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7">
        <v>3</v>
      </c>
    </row>
    <row r="962" spans="1:65">
      <c r="A962" s="29"/>
      <c r="B962" s="18">
        <v>1</v>
      </c>
      <c r="C962" s="14">
        <v>1</v>
      </c>
      <c r="D962" s="21">
        <v>0.48500000000000004</v>
      </c>
      <c r="E962" s="148">
        <v>0.53</v>
      </c>
      <c r="F962" s="21">
        <v>0.45</v>
      </c>
      <c r="G962" s="21">
        <v>0.44499999999999995</v>
      </c>
      <c r="H962" s="21">
        <v>0.47699999999999992</v>
      </c>
      <c r="I962" s="21">
        <v>0.42</v>
      </c>
      <c r="J962" s="21">
        <v>0.44800000000000001</v>
      </c>
      <c r="K962" s="148">
        <v>0.5</v>
      </c>
      <c r="L962" s="21">
        <v>0.45</v>
      </c>
      <c r="M962" s="21">
        <v>0.45</v>
      </c>
      <c r="N962" s="15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7">
        <v>1</v>
      </c>
    </row>
    <row r="963" spans="1:65">
      <c r="A963" s="29"/>
      <c r="B963" s="19">
        <v>1</v>
      </c>
      <c r="C963" s="9">
        <v>2</v>
      </c>
      <c r="D963" s="11">
        <v>0.49500000000000005</v>
      </c>
      <c r="E963" s="150">
        <v>0.53</v>
      </c>
      <c r="F963" s="11">
        <v>0.45</v>
      </c>
      <c r="G963" s="11">
        <v>0.44499999999999995</v>
      </c>
      <c r="H963" s="11">
        <v>0.47899999999999998</v>
      </c>
      <c r="I963" s="11">
        <v>0.43</v>
      </c>
      <c r="J963" s="11">
        <v>0.441</v>
      </c>
      <c r="K963" s="150">
        <v>0.5</v>
      </c>
      <c r="L963" s="11">
        <v>0.46</v>
      </c>
      <c r="M963" s="11">
        <v>0.45</v>
      </c>
      <c r="N963" s="15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7">
        <v>22</v>
      </c>
    </row>
    <row r="964" spans="1:65">
      <c r="A964" s="29"/>
      <c r="B964" s="19">
        <v>1</v>
      </c>
      <c r="C964" s="9">
        <v>3</v>
      </c>
      <c r="D964" s="11">
        <v>0.49500000000000005</v>
      </c>
      <c r="E964" s="150">
        <v>0.53</v>
      </c>
      <c r="F964" s="11">
        <v>0.4</v>
      </c>
      <c r="G964" s="11">
        <v>0.41</v>
      </c>
      <c r="H964" s="11">
        <v>0.47699999999999992</v>
      </c>
      <c r="I964" s="11">
        <v>0.45</v>
      </c>
      <c r="J964" s="11">
        <v>0.44700000000000001</v>
      </c>
      <c r="K964" s="150">
        <v>0.5</v>
      </c>
      <c r="L964" s="11">
        <v>0.46</v>
      </c>
      <c r="M964" s="11">
        <v>0.42</v>
      </c>
      <c r="N964" s="15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7">
        <v>16</v>
      </c>
    </row>
    <row r="965" spans="1:65">
      <c r="A965" s="29"/>
      <c r="B965" s="19">
        <v>1</v>
      </c>
      <c r="C965" s="9">
        <v>4</v>
      </c>
      <c r="D965" s="11">
        <v>0.49500000000000005</v>
      </c>
      <c r="E965" s="150">
        <v>0.51</v>
      </c>
      <c r="F965" s="11">
        <v>0.45</v>
      </c>
      <c r="G965" s="11">
        <v>0.41</v>
      </c>
      <c r="H965" s="11">
        <v>0.46800000000000003</v>
      </c>
      <c r="I965" s="11">
        <v>0.46</v>
      </c>
      <c r="J965" s="11">
        <v>0.441</v>
      </c>
      <c r="K965" s="150">
        <v>0.5</v>
      </c>
      <c r="L965" s="11">
        <v>0.47</v>
      </c>
      <c r="M965" s="11">
        <v>0.43</v>
      </c>
      <c r="N965" s="15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7">
        <v>0.45087500000000003</v>
      </c>
    </row>
    <row r="966" spans="1:65">
      <c r="A966" s="29"/>
      <c r="B966" s="19">
        <v>1</v>
      </c>
      <c r="C966" s="9">
        <v>5</v>
      </c>
      <c r="D966" s="11">
        <v>0.5</v>
      </c>
      <c r="E966" s="150">
        <v>0.52</v>
      </c>
      <c r="F966" s="11">
        <v>0.4</v>
      </c>
      <c r="G966" s="11">
        <v>0.43</v>
      </c>
      <c r="H966" s="11">
        <v>0.47199999999999998</v>
      </c>
      <c r="I966" s="11">
        <v>0.45</v>
      </c>
      <c r="J966" s="11">
        <v>0.442</v>
      </c>
      <c r="K966" s="150">
        <v>0.5</v>
      </c>
      <c r="L966" s="11">
        <v>0.46</v>
      </c>
      <c r="M966" s="11">
        <v>0.44</v>
      </c>
      <c r="N966" s="15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7">
        <v>121</v>
      </c>
    </row>
    <row r="967" spans="1:65">
      <c r="A967" s="29"/>
      <c r="B967" s="19">
        <v>1</v>
      </c>
      <c r="C967" s="9">
        <v>6</v>
      </c>
      <c r="D967" s="11">
        <v>0.48500000000000004</v>
      </c>
      <c r="E967" s="150">
        <v>0.51</v>
      </c>
      <c r="F967" s="11">
        <v>0.45</v>
      </c>
      <c r="G967" s="11">
        <v>0.41</v>
      </c>
      <c r="H967" s="11">
        <v>0.48899999999999999</v>
      </c>
      <c r="I967" s="11">
        <v>0.44</v>
      </c>
      <c r="J967" s="11">
        <v>0.44600000000000001</v>
      </c>
      <c r="K967" s="150">
        <v>0.5</v>
      </c>
      <c r="L967" s="11">
        <v>0.46</v>
      </c>
      <c r="M967" s="11">
        <v>0.41</v>
      </c>
      <c r="N967" s="15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29"/>
      <c r="B968" s="20" t="s">
        <v>273</v>
      </c>
      <c r="C968" s="12"/>
      <c r="D968" s="22">
        <v>0.49249999999999999</v>
      </c>
      <c r="E968" s="22">
        <v>0.52166666666666661</v>
      </c>
      <c r="F968" s="22">
        <v>0.43333333333333335</v>
      </c>
      <c r="G968" s="22">
        <v>0.42499999999999999</v>
      </c>
      <c r="H968" s="22">
        <v>0.47699999999999992</v>
      </c>
      <c r="I968" s="22">
        <v>0.44166666666666665</v>
      </c>
      <c r="J968" s="22">
        <v>0.44416666666666677</v>
      </c>
      <c r="K968" s="22">
        <v>0.5</v>
      </c>
      <c r="L968" s="22">
        <v>0.46</v>
      </c>
      <c r="M968" s="22">
        <v>0.43333333333333335</v>
      </c>
      <c r="N968" s="15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29"/>
      <c r="B969" s="3" t="s">
        <v>274</v>
      </c>
      <c r="C969" s="28"/>
      <c r="D969" s="11">
        <v>0.49500000000000005</v>
      </c>
      <c r="E969" s="11">
        <v>0.52500000000000002</v>
      </c>
      <c r="F969" s="11">
        <v>0.45</v>
      </c>
      <c r="G969" s="11">
        <v>0.42</v>
      </c>
      <c r="H969" s="11">
        <v>0.47699999999999992</v>
      </c>
      <c r="I969" s="11">
        <v>0.44500000000000001</v>
      </c>
      <c r="J969" s="11">
        <v>0.44400000000000001</v>
      </c>
      <c r="K969" s="11">
        <v>0.5</v>
      </c>
      <c r="L969" s="11">
        <v>0.46</v>
      </c>
      <c r="M969" s="11">
        <v>0.435</v>
      </c>
      <c r="N969" s="15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29"/>
      <c r="B970" s="3" t="s">
        <v>275</v>
      </c>
      <c r="C970" s="28"/>
      <c r="D970" s="23">
        <v>6.1237243569579368E-3</v>
      </c>
      <c r="E970" s="23">
        <v>9.8319208025017587E-3</v>
      </c>
      <c r="F970" s="23">
        <v>2.5819888974716109E-2</v>
      </c>
      <c r="G970" s="23">
        <v>1.7320508075688763E-2</v>
      </c>
      <c r="H970" s="23">
        <v>7.1274118724821769E-3</v>
      </c>
      <c r="I970" s="23">
        <v>1.4719601443879758E-2</v>
      </c>
      <c r="J970" s="23">
        <v>3.1885210782848349E-3</v>
      </c>
      <c r="K970" s="23">
        <v>0</v>
      </c>
      <c r="L970" s="23">
        <v>6.3245553203367466E-3</v>
      </c>
      <c r="M970" s="23">
        <v>1.6329931618554533E-2</v>
      </c>
      <c r="N970" s="207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  <c r="AA970" s="208"/>
      <c r="AB970" s="208"/>
      <c r="AC970" s="208"/>
      <c r="AD970" s="208"/>
      <c r="AE970" s="208"/>
      <c r="AF970" s="208"/>
      <c r="AG970" s="208"/>
      <c r="AH970" s="208"/>
      <c r="AI970" s="208"/>
      <c r="AJ970" s="208"/>
      <c r="AK970" s="208"/>
      <c r="AL970" s="208"/>
      <c r="AM970" s="208"/>
      <c r="AN970" s="208"/>
      <c r="AO970" s="208"/>
      <c r="AP970" s="208"/>
      <c r="AQ970" s="208"/>
      <c r="AR970" s="208"/>
      <c r="AS970" s="208"/>
      <c r="AT970" s="208"/>
      <c r="AU970" s="208"/>
      <c r="AV970" s="208"/>
      <c r="AW970" s="208"/>
      <c r="AX970" s="208"/>
      <c r="AY970" s="208"/>
      <c r="AZ970" s="208"/>
      <c r="BA970" s="208"/>
      <c r="BB970" s="208"/>
      <c r="BC970" s="208"/>
      <c r="BD970" s="208"/>
      <c r="BE970" s="208"/>
      <c r="BF970" s="208"/>
      <c r="BG970" s="208"/>
      <c r="BH970" s="208"/>
      <c r="BI970" s="208"/>
      <c r="BJ970" s="208"/>
      <c r="BK970" s="208"/>
      <c r="BL970" s="208"/>
      <c r="BM970" s="56"/>
    </row>
    <row r="971" spans="1:65">
      <c r="A971" s="29"/>
      <c r="B971" s="3" t="s">
        <v>87</v>
      </c>
      <c r="C971" s="28"/>
      <c r="D971" s="13">
        <v>1.2433958085193781E-2</v>
      </c>
      <c r="E971" s="13">
        <v>1.8847132528757367E-2</v>
      </c>
      <c r="F971" s="13">
        <v>5.9584359172421789E-2</v>
      </c>
      <c r="G971" s="13">
        <v>4.075413664867944E-2</v>
      </c>
      <c r="H971" s="13">
        <v>1.4942163254679619E-2</v>
      </c>
      <c r="I971" s="13">
        <v>3.3327399495576809E-2</v>
      </c>
      <c r="J971" s="13">
        <v>7.1786590880709216E-3</v>
      </c>
      <c r="K971" s="13">
        <v>0</v>
      </c>
      <c r="L971" s="13">
        <v>1.3749033305079884E-2</v>
      </c>
      <c r="M971" s="13">
        <v>3.7684457581279689E-2</v>
      </c>
      <c r="N971" s="15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29"/>
      <c r="B972" s="3" t="s">
        <v>276</v>
      </c>
      <c r="C972" s="28"/>
      <c r="D972" s="13">
        <v>9.2320487940116269E-2</v>
      </c>
      <c r="E972" s="13">
        <v>0.15700951852878653</v>
      </c>
      <c r="F972" s="13">
        <v>-3.8905831254043122E-2</v>
      </c>
      <c r="G972" s="13">
        <v>-5.7388411422234609E-2</v>
      </c>
      <c r="H972" s="13">
        <v>5.7942888827280159E-2</v>
      </c>
      <c r="I972" s="13">
        <v>-2.0423251085851635E-2</v>
      </c>
      <c r="J972" s="13">
        <v>-1.4878477035394022E-2</v>
      </c>
      <c r="K972" s="13">
        <v>0.10895481009148877</v>
      </c>
      <c r="L972" s="13">
        <v>2.0238425284169637E-2</v>
      </c>
      <c r="M972" s="13">
        <v>-3.8905831254043122E-2</v>
      </c>
      <c r="N972" s="15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A973" s="29"/>
      <c r="B973" s="45" t="s">
        <v>277</v>
      </c>
      <c r="C973" s="46"/>
      <c r="D973" s="44">
        <v>2.06</v>
      </c>
      <c r="E973" s="44">
        <v>3.3</v>
      </c>
      <c r="F973" s="44">
        <v>0.46</v>
      </c>
      <c r="G973" s="44">
        <v>0.82</v>
      </c>
      <c r="H973" s="44">
        <v>1.4</v>
      </c>
      <c r="I973" s="44">
        <v>0.11</v>
      </c>
      <c r="J973" s="44">
        <v>0</v>
      </c>
      <c r="K973" s="44" t="s">
        <v>278</v>
      </c>
      <c r="L973" s="44">
        <v>0.67</v>
      </c>
      <c r="M973" s="44">
        <v>0.46</v>
      </c>
      <c r="N973" s="15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B974" s="30" t="s">
        <v>341</v>
      </c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BM974" s="55"/>
    </row>
    <row r="975" spans="1:65">
      <c r="BM975" s="55"/>
    </row>
    <row r="976" spans="1:65" ht="15">
      <c r="B976" s="8" t="s">
        <v>613</v>
      </c>
      <c r="BM976" s="27" t="s">
        <v>67</v>
      </c>
    </row>
    <row r="977" spans="1:65" ht="15">
      <c r="A977" s="24" t="s">
        <v>27</v>
      </c>
      <c r="B977" s="18" t="s">
        <v>111</v>
      </c>
      <c r="C977" s="15" t="s">
        <v>112</v>
      </c>
      <c r="D977" s="16" t="s">
        <v>231</v>
      </c>
      <c r="E977" s="17" t="s">
        <v>231</v>
      </c>
      <c r="F977" s="17" t="s">
        <v>231</v>
      </c>
      <c r="G977" s="17" t="s">
        <v>231</v>
      </c>
      <c r="H977" s="17" t="s">
        <v>231</v>
      </c>
      <c r="I977" s="17" t="s">
        <v>231</v>
      </c>
      <c r="J977" s="17" t="s">
        <v>231</v>
      </c>
      <c r="K977" s="17" t="s">
        <v>231</v>
      </c>
      <c r="L977" s="17" t="s">
        <v>231</v>
      </c>
      <c r="M977" s="17" t="s">
        <v>231</v>
      </c>
      <c r="N977" s="17" t="s">
        <v>231</v>
      </c>
      <c r="O977" s="17" t="s">
        <v>231</v>
      </c>
      <c r="P977" s="17" t="s">
        <v>231</v>
      </c>
      <c r="Q977" s="17" t="s">
        <v>231</v>
      </c>
      <c r="R977" s="17" t="s">
        <v>231</v>
      </c>
      <c r="S977" s="17" t="s">
        <v>231</v>
      </c>
      <c r="T977" s="17" t="s">
        <v>231</v>
      </c>
      <c r="U977" s="17" t="s">
        <v>231</v>
      </c>
      <c r="V977" s="17" t="s">
        <v>231</v>
      </c>
      <c r="W977" s="17" t="s">
        <v>231</v>
      </c>
      <c r="X977" s="17" t="s">
        <v>231</v>
      </c>
      <c r="Y977" s="17" t="s">
        <v>231</v>
      </c>
      <c r="Z977" s="17" t="s">
        <v>231</v>
      </c>
      <c r="AA977" s="17" t="s">
        <v>231</v>
      </c>
      <c r="AB977" s="155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7">
        <v>1</v>
      </c>
    </row>
    <row r="978" spans="1:65">
      <c r="A978" s="29"/>
      <c r="B978" s="19" t="s">
        <v>232</v>
      </c>
      <c r="C978" s="9" t="s">
        <v>232</v>
      </c>
      <c r="D978" s="153" t="s">
        <v>234</v>
      </c>
      <c r="E978" s="154" t="s">
        <v>235</v>
      </c>
      <c r="F978" s="154" t="s">
        <v>236</v>
      </c>
      <c r="G978" s="154" t="s">
        <v>237</v>
      </c>
      <c r="H978" s="154" t="s">
        <v>239</v>
      </c>
      <c r="I978" s="154" t="s">
        <v>240</v>
      </c>
      <c r="J978" s="154" t="s">
        <v>241</v>
      </c>
      <c r="K978" s="154" t="s">
        <v>242</v>
      </c>
      <c r="L978" s="154" t="s">
        <v>243</v>
      </c>
      <c r="M978" s="154" t="s">
        <v>245</v>
      </c>
      <c r="N978" s="154" t="s">
        <v>246</v>
      </c>
      <c r="O978" s="154" t="s">
        <v>247</v>
      </c>
      <c r="P978" s="154" t="s">
        <v>248</v>
      </c>
      <c r="Q978" s="154" t="s">
        <v>249</v>
      </c>
      <c r="R978" s="154" t="s">
        <v>251</v>
      </c>
      <c r="S978" s="154" t="s">
        <v>252</v>
      </c>
      <c r="T978" s="154" t="s">
        <v>253</v>
      </c>
      <c r="U978" s="154" t="s">
        <v>254</v>
      </c>
      <c r="V978" s="154" t="s">
        <v>256</v>
      </c>
      <c r="W978" s="154" t="s">
        <v>260</v>
      </c>
      <c r="X978" s="154" t="s">
        <v>261</v>
      </c>
      <c r="Y978" s="154" t="s">
        <v>262</v>
      </c>
      <c r="Z978" s="154" t="s">
        <v>263</v>
      </c>
      <c r="AA978" s="154" t="s">
        <v>264</v>
      </c>
      <c r="AB978" s="155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7" t="s">
        <v>3</v>
      </c>
    </row>
    <row r="979" spans="1:65">
      <c r="A979" s="29"/>
      <c r="B979" s="19"/>
      <c r="C979" s="9"/>
      <c r="D979" s="10" t="s">
        <v>280</v>
      </c>
      <c r="E979" s="11" t="s">
        <v>280</v>
      </c>
      <c r="F979" s="11" t="s">
        <v>282</v>
      </c>
      <c r="G979" s="11" t="s">
        <v>283</v>
      </c>
      <c r="H979" s="11" t="s">
        <v>283</v>
      </c>
      <c r="I979" s="11" t="s">
        <v>280</v>
      </c>
      <c r="J979" s="11" t="s">
        <v>280</v>
      </c>
      <c r="K979" s="11" t="s">
        <v>283</v>
      </c>
      <c r="L979" s="11" t="s">
        <v>280</v>
      </c>
      <c r="M979" s="11" t="s">
        <v>280</v>
      </c>
      <c r="N979" s="11" t="s">
        <v>283</v>
      </c>
      <c r="O979" s="11" t="s">
        <v>280</v>
      </c>
      <c r="P979" s="11" t="s">
        <v>280</v>
      </c>
      <c r="Q979" s="11" t="s">
        <v>283</v>
      </c>
      <c r="R979" s="11" t="s">
        <v>280</v>
      </c>
      <c r="S979" s="11" t="s">
        <v>280</v>
      </c>
      <c r="T979" s="11" t="s">
        <v>280</v>
      </c>
      <c r="U979" s="11" t="s">
        <v>283</v>
      </c>
      <c r="V979" s="11" t="s">
        <v>280</v>
      </c>
      <c r="W979" s="11" t="s">
        <v>280</v>
      </c>
      <c r="X979" s="11" t="s">
        <v>283</v>
      </c>
      <c r="Y979" s="11" t="s">
        <v>280</v>
      </c>
      <c r="Z979" s="11" t="s">
        <v>283</v>
      </c>
      <c r="AA979" s="11" t="s">
        <v>280</v>
      </c>
      <c r="AB979" s="155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7">
        <v>2</v>
      </c>
    </row>
    <row r="980" spans="1:65">
      <c r="A980" s="29"/>
      <c r="B980" s="19"/>
      <c r="C980" s="9"/>
      <c r="D980" s="25" t="s">
        <v>324</v>
      </c>
      <c r="E980" s="25" t="s">
        <v>325</v>
      </c>
      <c r="F980" s="25" t="s">
        <v>324</v>
      </c>
      <c r="G980" s="25" t="s">
        <v>326</v>
      </c>
      <c r="H980" s="25" t="s">
        <v>326</v>
      </c>
      <c r="I980" s="25" t="s">
        <v>117</v>
      </c>
      <c r="J980" s="25" t="s">
        <v>269</v>
      </c>
      <c r="K980" s="25" t="s">
        <v>326</v>
      </c>
      <c r="L980" s="25" t="s">
        <v>324</v>
      </c>
      <c r="M980" s="25" t="s">
        <v>117</v>
      </c>
      <c r="N980" s="25" t="s">
        <v>327</v>
      </c>
      <c r="O980" s="25" t="s">
        <v>326</v>
      </c>
      <c r="P980" s="25" t="s">
        <v>327</v>
      </c>
      <c r="Q980" s="25" t="s">
        <v>324</v>
      </c>
      <c r="R980" s="25" t="s">
        <v>326</v>
      </c>
      <c r="S980" s="25" t="s">
        <v>328</v>
      </c>
      <c r="T980" s="25" t="s">
        <v>324</v>
      </c>
      <c r="U980" s="25" t="s">
        <v>327</v>
      </c>
      <c r="V980" s="25" t="s">
        <v>116</v>
      </c>
      <c r="W980" s="25" t="s">
        <v>324</v>
      </c>
      <c r="X980" s="25" t="s">
        <v>329</v>
      </c>
      <c r="Y980" s="25" t="s">
        <v>324</v>
      </c>
      <c r="Z980" s="25" t="s">
        <v>324</v>
      </c>
      <c r="AA980" s="25" t="s">
        <v>324</v>
      </c>
      <c r="AB980" s="155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7">
        <v>2</v>
      </c>
    </row>
    <row r="981" spans="1:65">
      <c r="A981" s="29"/>
      <c r="B981" s="18">
        <v>1</v>
      </c>
      <c r="C981" s="14">
        <v>1</v>
      </c>
      <c r="D981" s="21">
        <v>0.11</v>
      </c>
      <c r="E981" s="21">
        <v>0.1</v>
      </c>
      <c r="F981" s="148" t="s">
        <v>105</v>
      </c>
      <c r="G981" s="148" t="s">
        <v>211</v>
      </c>
      <c r="H981" s="21">
        <v>0.1</v>
      </c>
      <c r="I981" s="148" t="s">
        <v>106</v>
      </c>
      <c r="J981" s="148" t="s">
        <v>97</v>
      </c>
      <c r="K981" s="148" t="s">
        <v>106</v>
      </c>
      <c r="L981" s="21">
        <v>0.11</v>
      </c>
      <c r="M981" s="148">
        <v>0.21</v>
      </c>
      <c r="N981" s="21">
        <v>0.1</v>
      </c>
      <c r="O981" s="21">
        <v>0.11</v>
      </c>
      <c r="P981" s="21">
        <v>0.09</v>
      </c>
      <c r="Q981" s="21">
        <v>0.12</v>
      </c>
      <c r="R981" s="148">
        <v>7.0000000000000007E-2</v>
      </c>
      <c r="S981" s="148">
        <v>0.1</v>
      </c>
      <c r="T981" s="21">
        <v>0.1</v>
      </c>
      <c r="U981" s="148" t="s">
        <v>211</v>
      </c>
      <c r="V981" s="21">
        <v>0.1</v>
      </c>
      <c r="W981" s="21">
        <v>0.12</v>
      </c>
      <c r="X981" s="148" t="s">
        <v>96</v>
      </c>
      <c r="Y981" s="21">
        <v>0.12</v>
      </c>
      <c r="Z981" s="21">
        <v>0.1</v>
      </c>
      <c r="AA981" s="21">
        <v>0.11</v>
      </c>
      <c r="AB981" s="155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7">
        <v>1</v>
      </c>
    </row>
    <row r="982" spans="1:65">
      <c r="A982" s="29"/>
      <c r="B982" s="19">
        <v>1</v>
      </c>
      <c r="C982" s="9">
        <v>2</v>
      </c>
      <c r="D982" s="11">
        <v>0.12</v>
      </c>
      <c r="E982" s="11">
        <v>0.12</v>
      </c>
      <c r="F982" s="150" t="s">
        <v>105</v>
      </c>
      <c r="G982" s="150" t="s">
        <v>211</v>
      </c>
      <c r="H982" s="11">
        <v>0.1</v>
      </c>
      <c r="I982" s="150">
        <v>0.1</v>
      </c>
      <c r="J982" s="150" t="s">
        <v>97</v>
      </c>
      <c r="K982" s="150">
        <v>0.2</v>
      </c>
      <c r="L982" s="11">
        <v>0.12</v>
      </c>
      <c r="M982" s="150">
        <v>0.1</v>
      </c>
      <c r="N982" s="11">
        <v>0.09</v>
      </c>
      <c r="O982" s="11">
        <v>9.7000000000000003E-2</v>
      </c>
      <c r="P982" s="11">
        <v>0.12</v>
      </c>
      <c r="Q982" s="11">
        <v>0.1</v>
      </c>
      <c r="R982" s="150">
        <v>0.05</v>
      </c>
      <c r="S982" s="150">
        <v>0.1</v>
      </c>
      <c r="T982" s="11">
        <v>0.1</v>
      </c>
      <c r="U982" s="150" t="s">
        <v>211</v>
      </c>
      <c r="V982" s="11">
        <v>0.1</v>
      </c>
      <c r="W982" s="11">
        <v>0.12</v>
      </c>
      <c r="X982" s="150" t="s">
        <v>96</v>
      </c>
      <c r="Y982" s="11">
        <v>0.1</v>
      </c>
      <c r="Z982" s="11">
        <v>7.0000000000000007E-2</v>
      </c>
      <c r="AA982" s="11">
        <v>0.1</v>
      </c>
      <c r="AB982" s="155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7">
        <v>23</v>
      </c>
    </row>
    <row r="983" spans="1:65">
      <c r="A983" s="29"/>
      <c r="B983" s="19">
        <v>1</v>
      </c>
      <c r="C983" s="9">
        <v>3</v>
      </c>
      <c r="D983" s="11">
        <v>0.11</v>
      </c>
      <c r="E983" s="11">
        <v>0.1</v>
      </c>
      <c r="F983" s="150" t="s">
        <v>105</v>
      </c>
      <c r="G983" s="150" t="s">
        <v>211</v>
      </c>
      <c r="H983" s="151">
        <v>0.15</v>
      </c>
      <c r="I983" s="150">
        <v>0.1</v>
      </c>
      <c r="J983" s="150" t="s">
        <v>97</v>
      </c>
      <c r="K983" s="150">
        <v>0.2</v>
      </c>
      <c r="L983" s="11">
        <v>0.11</v>
      </c>
      <c r="M983" s="150">
        <v>0.18</v>
      </c>
      <c r="N983" s="11">
        <v>0.1</v>
      </c>
      <c r="O983" s="11">
        <v>8.4000000000000005E-2</v>
      </c>
      <c r="P983" s="11">
        <v>0.09</v>
      </c>
      <c r="Q983" s="11">
        <v>0.09</v>
      </c>
      <c r="R983" s="150">
        <v>0.06</v>
      </c>
      <c r="S983" s="150">
        <v>0.1</v>
      </c>
      <c r="T983" s="11">
        <v>0.08</v>
      </c>
      <c r="U983" s="150" t="s">
        <v>211</v>
      </c>
      <c r="V983" s="11">
        <v>0.11</v>
      </c>
      <c r="W983" s="11">
        <v>0.09</v>
      </c>
      <c r="X983" s="150" t="s">
        <v>96</v>
      </c>
      <c r="Y983" s="11">
        <v>0.11</v>
      </c>
      <c r="Z983" s="11">
        <v>0.1</v>
      </c>
      <c r="AA983" s="11">
        <v>0.09</v>
      </c>
      <c r="AB983" s="155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7">
        <v>16</v>
      </c>
    </row>
    <row r="984" spans="1:65">
      <c r="A984" s="29"/>
      <c r="B984" s="19">
        <v>1</v>
      </c>
      <c r="C984" s="9">
        <v>4</v>
      </c>
      <c r="D984" s="11">
        <v>0.11</v>
      </c>
      <c r="E984" s="11">
        <v>0.12</v>
      </c>
      <c r="F984" s="150" t="s">
        <v>105</v>
      </c>
      <c r="G984" s="150" t="s">
        <v>211</v>
      </c>
      <c r="H984" s="150" t="s">
        <v>211</v>
      </c>
      <c r="I984" s="150" t="s">
        <v>106</v>
      </c>
      <c r="J984" s="150" t="s">
        <v>97</v>
      </c>
      <c r="K984" s="150" t="s">
        <v>106</v>
      </c>
      <c r="L984" s="11">
        <v>0.11</v>
      </c>
      <c r="M984" s="150">
        <v>0.06</v>
      </c>
      <c r="N984" s="11">
        <v>0.1</v>
      </c>
      <c r="O984" s="11">
        <v>0.11600000000000001</v>
      </c>
      <c r="P984" s="11">
        <v>0.11</v>
      </c>
      <c r="Q984" s="11">
        <v>7.0000000000000007E-2</v>
      </c>
      <c r="R984" s="150">
        <v>7.0000000000000007E-2</v>
      </c>
      <c r="S984" s="150">
        <v>0.1</v>
      </c>
      <c r="T984" s="11">
        <v>0.09</v>
      </c>
      <c r="U984" s="150" t="s">
        <v>211</v>
      </c>
      <c r="V984" s="11">
        <v>0.12</v>
      </c>
      <c r="W984" s="11">
        <v>0.12</v>
      </c>
      <c r="X984" s="150" t="s">
        <v>96</v>
      </c>
      <c r="Y984" s="11">
        <v>0.11</v>
      </c>
      <c r="Z984" s="151">
        <v>0.23</v>
      </c>
      <c r="AA984" s="11">
        <v>0.08</v>
      </c>
      <c r="AB984" s="155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7">
        <v>0.10220238095238098</v>
      </c>
    </row>
    <row r="985" spans="1:65">
      <c r="A985" s="29"/>
      <c r="B985" s="19">
        <v>1</v>
      </c>
      <c r="C985" s="9">
        <v>5</v>
      </c>
      <c r="D985" s="11">
        <v>0.11</v>
      </c>
      <c r="E985" s="11">
        <v>0.1</v>
      </c>
      <c r="F985" s="150" t="s">
        <v>105</v>
      </c>
      <c r="G985" s="150" t="s">
        <v>211</v>
      </c>
      <c r="H985" s="11">
        <v>0.11</v>
      </c>
      <c r="I985" s="150">
        <v>0.1</v>
      </c>
      <c r="J985" s="150" t="s">
        <v>97</v>
      </c>
      <c r="K985" s="150" t="s">
        <v>106</v>
      </c>
      <c r="L985" s="11">
        <v>0.12</v>
      </c>
      <c r="M985" s="150">
        <v>0.1</v>
      </c>
      <c r="N985" s="11">
        <v>0.1</v>
      </c>
      <c r="O985" s="11">
        <v>8.8999999999999996E-2</v>
      </c>
      <c r="P985" s="11">
        <v>0.09</v>
      </c>
      <c r="Q985" s="11">
        <v>0.08</v>
      </c>
      <c r="R985" s="150">
        <v>7.0000000000000007E-2</v>
      </c>
      <c r="S985" s="150">
        <v>0.1</v>
      </c>
      <c r="T985" s="11">
        <v>0.08</v>
      </c>
      <c r="U985" s="150" t="s">
        <v>211</v>
      </c>
      <c r="V985" s="11">
        <v>0.11</v>
      </c>
      <c r="W985" s="11">
        <v>0.1</v>
      </c>
      <c r="X985" s="150" t="s">
        <v>96</v>
      </c>
      <c r="Y985" s="11">
        <v>0.1</v>
      </c>
      <c r="Z985" s="11">
        <v>0.1</v>
      </c>
      <c r="AA985" s="11">
        <v>0.09</v>
      </c>
      <c r="AB985" s="155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7">
        <v>122</v>
      </c>
    </row>
    <row r="986" spans="1:65">
      <c r="A986" s="29"/>
      <c r="B986" s="19">
        <v>1</v>
      </c>
      <c r="C986" s="9">
        <v>6</v>
      </c>
      <c r="D986" s="11">
        <v>0.11</v>
      </c>
      <c r="E986" s="11">
        <v>0.1</v>
      </c>
      <c r="F986" s="150" t="s">
        <v>105</v>
      </c>
      <c r="G986" s="150" t="s">
        <v>211</v>
      </c>
      <c r="H986" s="150" t="s">
        <v>211</v>
      </c>
      <c r="I986" s="150">
        <v>0.1</v>
      </c>
      <c r="J986" s="150" t="s">
        <v>97</v>
      </c>
      <c r="K986" s="150" t="s">
        <v>106</v>
      </c>
      <c r="L986" s="11">
        <v>0.12</v>
      </c>
      <c r="M986" s="150">
        <v>0.15</v>
      </c>
      <c r="N986" s="11">
        <v>0.09</v>
      </c>
      <c r="O986" s="11">
        <v>9.7000000000000003E-2</v>
      </c>
      <c r="P986" s="11">
        <v>0.1</v>
      </c>
      <c r="Q986" s="11">
        <v>0.08</v>
      </c>
      <c r="R986" s="150">
        <v>7.0000000000000007E-2</v>
      </c>
      <c r="S986" s="150">
        <v>0.1</v>
      </c>
      <c r="T986" s="11">
        <v>0.09</v>
      </c>
      <c r="U986" s="150" t="s">
        <v>211</v>
      </c>
      <c r="V986" s="11">
        <v>0.1</v>
      </c>
      <c r="W986" s="11">
        <v>0.11</v>
      </c>
      <c r="X986" s="150" t="s">
        <v>96</v>
      </c>
      <c r="Y986" s="11">
        <v>0.09</v>
      </c>
      <c r="Z986" s="11">
        <v>0.14000000000000001</v>
      </c>
      <c r="AA986" s="11">
        <v>0.1</v>
      </c>
      <c r="AB986" s="155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29"/>
      <c r="B987" s="20" t="s">
        <v>273</v>
      </c>
      <c r="C987" s="12"/>
      <c r="D987" s="22">
        <v>0.11166666666666665</v>
      </c>
      <c r="E987" s="22">
        <v>0.10666666666666667</v>
      </c>
      <c r="F987" s="22" t="s">
        <v>690</v>
      </c>
      <c r="G987" s="22" t="s">
        <v>690</v>
      </c>
      <c r="H987" s="22">
        <v>0.11499999999999999</v>
      </c>
      <c r="I987" s="22">
        <v>0.1</v>
      </c>
      <c r="J987" s="22" t="s">
        <v>690</v>
      </c>
      <c r="K987" s="22">
        <v>0.2</v>
      </c>
      <c r="L987" s="22">
        <v>0.11499999999999999</v>
      </c>
      <c r="M987" s="22">
        <v>0.13333333333333333</v>
      </c>
      <c r="N987" s="22">
        <v>9.6666666666666665E-2</v>
      </c>
      <c r="O987" s="22">
        <v>9.8833333333333329E-2</v>
      </c>
      <c r="P987" s="22">
        <v>9.9999999999999992E-2</v>
      </c>
      <c r="Q987" s="22">
        <v>9.0000000000000011E-2</v>
      </c>
      <c r="R987" s="22">
        <v>6.5000000000000002E-2</v>
      </c>
      <c r="S987" s="22">
        <v>9.9999999999999992E-2</v>
      </c>
      <c r="T987" s="22">
        <v>9.0000000000000011E-2</v>
      </c>
      <c r="U987" s="22" t="s">
        <v>690</v>
      </c>
      <c r="V987" s="22">
        <v>0.10666666666666667</v>
      </c>
      <c r="W987" s="22">
        <v>0.10999999999999999</v>
      </c>
      <c r="X987" s="22" t="s">
        <v>690</v>
      </c>
      <c r="Y987" s="22">
        <v>0.105</v>
      </c>
      <c r="Z987" s="22">
        <v>0.12333333333333334</v>
      </c>
      <c r="AA987" s="22">
        <v>9.5000000000000015E-2</v>
      </c>
      <c r="AB987" s="155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29"/>
      <c r="B988" s="3" t="s">
        <v>274</v>
      </c>
      <c r="C988" s="28"/>
      <c r="D988" s="11">
        <v>0.11</v>
      </c>
      <c r="E988" s="11">
        <v>0.1</v>
      </c>
      <c r="F988" s="11" t="s">
        <v>690</v>
      </c>
      <c r="G988" s="11" t="s">
        <v>690</v>
      </c>
      <c r="H988" s="11">
        <v>0.10500000000000001</v>
      </c>
      <c r="I988" s="11">
        <v>0.1</v>
      </c>
      <c r="J988" s="11" t="s">
        <v>690</v>
      </c>
      <c r="K988" s="11">
        <v>0.2</v>
      </c>
      <c r="L988" s="11">
        <v>0.11499999999999999</v>
      </c>
      <c r="M988" s="11">
        <v>0.125</v>
      </c>
      <c r="N988" s="11">
        <v>0.1</v>
      </c>
      <c r="O988" s="11">
        <v>9.7000000000000003E-2</v>
      </c>
      <c r="P988" s="11">
        <v>9.5000000000000001E-2</v>
      </c>
      <c r="Q988" s="11">
        <v>8.4999999999999992E-2</v>
      </c>
      <c r="R988" s="11">
        <v>7.0000000000000007E-2</v>
      </c>
      <c r="S988" s="11">
        <v>0.1</v>
      </c>
      <c r="T988" s="11">
        <v>0.09</v>
      </c>
      <c r="U988" s="11" t="s">
        <v>690</v>
      </c>
      <c r="V988" s="11">
        <v>0.10500000000000001</v>
      </c>
      <c r="W988" s="11">
        <v>0.11499999999999999</v>
      </c>
      <c r="X988" s="11" t="s">
        <v>690</v>
      </c>
      <c r="Y988" s="11">
        <v>0.10500000000000001</v>
      </c>
      <c r="Z988" s="11">
        <v>0.1</v>
      </c>
      <c r="AA988" s="11">
        <v>9.5000000000000001E-2</v>
      </c>
      <c r="AB988" s="155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29"/>
      <c r="B989" s="3" t="s">
        <v>275</v>
      </c>
      <c r="C989" s="28"/>
      <c r="D989" s="23">
        <v>4.082482904638628E-3</v>
      </c>
      <c r="E989" s="23">
        <v>1.0327955589886442E-2</v>
      </c>
      <c r="F989" s="23" t="s">
        <v>690</v>
      </c>
      <c r="G989" s="23" t="s">
        <v>690</v>
      </c>
      <c r="H989" s="23">
        <v>2.3804761428476266E-2</v>
      </c>
      <c r="I989" s="23">
        <v>0</v>
      </c>
      <c r="J989" s="23" t="s">
        <v>690</v>
      </c>
      <c r="K989" s="23">
        <v>0</v>
      </c>
      <c r="L989" s="23">
        <v>5.4772255750516587E-3</v>
      </c>
      <c r="M989" s="23">
        <v>5.6450568346710736E-2</v>
      </c>
      <c r="N989" s="23">
        <v>5.1639777949432277E-3</v>
      </c>
      <c r="O989" s="23">
        <v>1.2188792666489479E-2</v>
      </c>
      <c r="P989" s="23">
        <v>1.2649110640673533E-2</v>
      </c>
      <c r="Q989" s="23">
        <v>1.788854381999834E-2</v>
      </c>
      <c r="R989" s="23">
        <v>8.3666002653407928E-3</v>
      </c>
      <c r="S989" s="23">
        <v>1.5202354861220293E-17</v>
      </c>
      <c r="T989" s="23">
        <v>8.9442719099991613E-3</v>
      </c>
      <c r="U989" s="23" t="s">
        <v>690</v>
      </c>
      <c r="V989" s="23">
        <v>8.164965809277256E-3</v>
      </c>
      <c r="W989" s="23">
        <v>1.2649110640673589E-2</v>
      </c>
      <c r="X989" s="23" t="s">
        <v>690</v>
      </c>
      <c r="Y989" s="23">
        <v>1.0488088481701515E-2</v>
      </c>
      <c r="Z989" s="23">
        <v>5.6803755744375496E-2</v>
      </c>
      <c r="AA989" s="23">
        <v>1.0488088481701466E-2</v>
      </c>
      <c r="AB989" s="155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29"/>
      <c r="B990" s="3" t="s">
        <v>87</v>
      </c>
      <c r="C990" s="28"/>
      <c r="D990" s="13">
        <v>3.6559548399748912E-2</v>
      </c>
      <c r="E990" s="13">
        <v>9.6824583655185384E-2</v>
      </c>
      <c r="F990" s="13" t="s">
        <v>690</v>
      </c>
      <c r="G990" s="13" t="s">
        <v>690</v>
      </c>
      <c r="H990" s="13">
        <v>0.20699792546501103</v>
      </c>
      <c r="I990" s="13">
        <v>0</v>
      </c>
      <c r="J990" s="13" t="s">
        <v>690</v>
      </c>
      <c r="K990" s="13">
        <v>0</v>
      </c>
      <c r="L990" s="13">
        <v>4.7628048478710078E-2</v>
      </c>
      <c r="M990" s="13">
        <v>0.42337926260033054</v>
      </c>
      <c r="N990" s="13">
        <v>5.3420459947688563E-2</v>
      </c>
      <c r="O990" s="13">
        <v>0.12332673861540788</v>
      </c>
      <c r="P990" s="13">
        <v>0.12649110640673533</v>
      </c>
      <c r="Q990" s="13">
        <v>0.19876159799998153</v>
      </c>
      <c r="R990" s="13">
        <v>0.12871692715908911</v>
      </c>
      <c r="S990" s="13">
        <v>1.5202354861220294E-16</v>
      </c>
      <c r="T990" s="13">
        <v>9.9380798999990666E-2</v>
      </c>
      <c r="U990" s="13" t="s">
        <v>690</v>
      </c>
      <c r="V990" s="13">
        <v>7.6546554461974267E-2</v>
      </c>
      <c r="W990" s="13">
        <v>0.11499191491521446</v>
      </c>
      <c r="X990" s="13" t="s">
        <v>690</v>
      </c>
      <c r="Y990" s="13">
        <v>9.9886556968585866E-2</v>
      </c>
      <c r="Z990" s="13">
        <v>0.46057099252196348</v>
      </c>
      <c r="AA990" s="13">
        <v>0.11040093138633121</v>
      </c>
      <c r="AB990" s="155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29"/>
      <c r="B991" s="3" t="s">
        <v>276</v>
      </c>
      <c r="C991" s="28"/>
      <c r="D991" s="13">
        <v>9.260337798485696E-2</v>
      </c>
      <c r="E991" s="13">
        <v>4.3680838672102373E-2</v>
      </c>
      <c r="F991" s="13" t="s">
        <v>690</v>
      </c>
      <c r="G991" s="13" t="s">
        <v>690</v>
      </c>
      <c r="H991" s="13">
        <v>0.12521840419336017</v>
      </c>
      <c r="I991" s="13">
        <v>-2.1549213744904039E-2</v>
      </c>
      <c r="J991" s="13" t="s">
        <v>690</v>
      </c>
      <c r="K991" s="13">
        <v>0.95690157251019192</v>
      </c>
      <c r="L991" s="13">
        <v>0.12521840419336017</v>
      </c>
      <c r="M991" s="13">
        <v>0.3046010483401278</v>
      </c>
      <c r="N991" s="13">
        <v>-5.4164239953407356E-2</v>
      </c>
      <c r="O991" s="13">
        <v>-3.2964472917880294E-2</v>
      </c>
      <c r="P991" s="13">
        <v>-2.154921374490415E-2</v>
      </c>
      <c r="Q991" s="13">
        <v>-0.11939429237041366</v>
      </c>
      <c r="R991" s="13">
        <v>-0.3640069889341877</v>
      </c>
      <c r="S991" s="13">
        <v>-2.154921374490415E-2</v>
      </c>
      <c r="T991" s="13">
        <v>-0.11939429237041366</v>
      </c>
      <c r="U991" s="13" t="s">
        <v>690</v>
      </c>
      <c r="V991" s="13">
        <v>4.3680838672102373E-2</v>
      </c>
      <c r="W991" s="13">
        <v>7.6295864880605357E-2</v>
      </c>
      <c r="X991" s="13" t="s">
        <v>690</v>
      </c>
      <c r="Y991" s="13">
        <v>2.7373325567850548E-2</v>
      </c>
      <c r="Z991" s="13">
        <v>0.20675596971461818</v>
      </c>
      <c r="AA991" s="13">
        <v>-7.0471753057658737E-2</v>
      </c>
      <c r="AB991" s="155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29"/>
      <c r="B992" s="45" t="s">
        <v>277</v>
      </c>
      <c r="C992" s="46"/>
      <c r="D992" s="44">
        <v>0.79</v>
      </c>
      <c r="E992" s="44">
        <v>0.45</v>
      </c>
      <c r="F992" s="44">
        <v>161.83000000000001</v>
      </c>
      <c r="G992" s="44">
        <v>5.0599999999999996</v>
      </c>
      <c r="H992" s="44">
        <v>1.01</v>
      </c>
      <c r="I992" s="44" t="s">
        <v>278</v>
      </c>
      <c r="J992" s="44">
        <v>0</v>
      </c>
      <c r="K992" s="44" t="s">
        <v>278</v>
      </c>
      <c r="L992" s="44">
        <v>1.01</v>
      </c>
      <c r="M992" s="44">
        <v>2.25</v>
      </c>
      <c r="N992" s="44">
        <v>0.22</v>
      </c>
      <c r="O992" s="44">
        <v>0.08</v>
      </c>
      <c r="P992" s="44">
        <v>0</v>
      </c>
      <c r="Q992" s="44">
        <v>0.67</v>
      </c>
      <c r="R992" s="44">
        <v>2.36</v>
      </c>
      <c r="S992" s="44" t="s">
        <v>278</v>
      </c>
      <c r="T992" s="44">
        <v>0.67</v>
      </c>
      <c r="U992" s="44">
        <v>5.0599999999999996</v>
      </c>
      <c r="V992" s="44">
        <v>0.45</v>
      </c>
      <c r="W992" s="44">
        <v>0.67</v>
      </c>
      <c r="X992" s="44">
        <v>330.41</v>
      </c>
      <c r="Y992" s="44">
        <v>0.34</v>
      </c>
      <c r="Z992" s="44">
        <v>1.57</v>
      </c>
      <c r="AA992" s="44">
        <v>0.34</v>
      </c>
      <c r="AB992" s="155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B993" s="30" t="s">
        <v>349</v>
      </c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BM993" s="55"/>
    </row>
    <row r="994" spans="1:65">
      <c r="BM994" s="55"/>
    </row>
    <row r="995" spans="1:65" ht="15">
      <c r="B995" s="8" t="s">
        <v>614</v>
      </c>
      <c r="BM995" s="27" t="s">
        <v>67</v>
      </c>
    </row>
    <row r="996" spans="1:65" ht="15">
      <c r="A996" s="24" t="s">
        <v>30</v>
      </c>
      <c r="B996" s="18" t="s">
        <v>111</v>
      </c>
      <c r="C996" s="15" t="s">
        <v>112</v>
      </c>
      <c r="D996" s="16" t="s">
        <v>231</v>
      </c>
      <c r="E996" s="17" t="s">
        <v>231</v>
      </c>
      <c r="F996" s="17" t="s">
        <v>231</v>
      </c>
      <c r="G996" s="17" t="s">
        <v>231</v>
      </c>
      <c r="H996" s="17" t="s">
        <v>231</v>
      </c>
      <c r="I996" s="17" t="s">
        <v>231</v>
      </c>
      <c r="J996" s="17" t="s">
        <v>231</v>
      </c>
      <c r="K996" s="17" t="s">
        <v>231</v>
      </c>
      <c r="L996" s="17" t="s">
        <v>231</v>
      </c>
      <c r="M996" s="17" t="s">
        <v>231</v>
      </c>
      <c r="N996" s="17" t="s">
        <v>231</v>
      </c>
      <c r="O996" s="17" t="s">
        <v>231</v>
      </c>
      <c r="P996" s="17" t="s">
        <v>231</v>
      </c>
      <c r="Q996" s="17" t="s">
        <v>231</v>
      </c>
      <c r="R996" s="17" t="s">
        <v>231</v>
      </c>
      <c r="S996" s="17" t="s">
        <v>231</v>
      </c>
      <c r="T996" s="17" t="s">
        <v>231</v>
      </c>
      <c r="U996" s="17" t="s">
        <v>231</v>
      </c>
      <c r="V996" s="17" t="s">
        <v>231</v>
      </c>
      <c r="W996" s="17" t="s">
        <v>231</v>
      </c>
      <c r="X996" s="17" t="s">
        <v>231</v>
      </c>
      <c r="Y996" s="17" t="s">
        <v>231</v>
      </c>
      <c r="Z996" s="155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7">
        <v>1</v>
      </c>
    </row>
    <row r="997" spans="1:65">
      <c r="A997" s="29"/>
      <c r="B997" s="19" t="s">
        <v>232</v>
      </c>
      <c r="C997" s="9" t="s">
        <v>232</v>
      </c>
      <c r="D997" s="153" t="s">
        <v>234</v>
      </c>
      <c r="E997" s="154" t="s">
        <v>235</v>
      </c>
      <c r="F997" s="154" t="s">
        <v>237</v>
      </c>
      <c r="G997" s="154" t="s">
        <v>240</v>
      </c>
      <c r="H997" s="154" t="s">
        <v>241</v>
      </c>
      <c r="I997" s="154" t="s">
        <v>242</v>
      </c>
      <c r="J997" s="154" t="s">
        <v>243</v>
      </c>
      <c r="K997" s="154" t="s">
        <v>245</v>
      </c>
      <c r="L997" s="154" t="s">
        <v>246</v>
      </c>
      <c r="M997" s="154" t="s">
        <v>247</v>
      </c>
      <c r="N997" s="154" t="s">
        <v>248</v>
      </c>
      <c r="O997" s="154" t="s">
        <v>249</v>
      </c>
      <c r="P997" s="154" t="s">
        <v>251</v>
      </c>
      <c r="Q997" s="154" t="s">
        <v>252</v>
      </c>
      <c r="R997" s="154" t="s">
        <v>253</v>
      </c>
      <c r="S997" s="154" t="s">
        <v>254</v>
      </c>
      <c r="T997" s="154" t="s">
        <v>256</v>
      </c>
      <c r="U997" s="154" t="s">
        <v>260</v>
      </c>
      <c r="V997" s="154" t="s">
        <v>261</v>
      </c>
      <c r="W997" s="154" t="s">
        <v>262</v>
      </c>
      <c r="X997" s="154" t="s">
        <v>263</v>
      </c>
      <c r="Y997" s="154" t="s">
        <v>264</v>
      </c>
      <c r="Z997" s="155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7" t="s">
        <v>3</v>
      </c>
    </row>
    <row r="998" spans="1:65">
      <c r="A998" s="29"/>
      <c r="B998" s="19"/>
      <c r="C998" s="9"/>
      <c r="D998" s="10" t="s">
        <v>280</v>
      </c>
      <c r="E998" s="11" t="s">
        <v>280</v>
      </c>
      <c r="F998" s="11" t="s">
        <v>283</v>
      </c>
      <c r="G998" s="11" t="s">
        <v>280</v>
      </c>
      <c r="H998" s="11" t="s">
        <v>280</v>
      </c>
      <c r="I998" s="11" t="s">
        <v>283</v>
      </c>
      <c r="J998" s="11" t="s">
        <v>280</v>
      </c>
      <c r="K998" s="11" t="s">
        <v>280</v>
      </c>
      <c r="L998" s="11" t="s">
        <v>283</v>
      </c>
      <c r="M998" s="11" t="s">
        <v>280</v>
      </c>
      <c r="N998" s="11" t="s">
        <v>280</v>
      </c>
      <c r="O998" s="11" t="s">
        <v>283</v>
      </c>
      <c r="P998" s="11" t="s">
        <v>280</v>
      </c>
      <c r="Q998" s="11" t="s">
        <v>280</v>
      </c>
      <c r="R998" s="11" t="s">
        <v>280</v>
      </c>
      <c r="S998" s="11" t="s">
        <v>283</v>
      </c>
      <c r="T998" s="11" t="s">
        <v>280</v>
      </c>
      <c r="U998" s="11" t="s">
        <v>280</v>
      </c>
      <c r="V998" s="11" t="s">
        <v>283</v>
      </c>
      <c r="W998" s="11" t="s">
        <v>280</v>
      </c>
      <c r="X998" s="11" t="s">
        <v>283</v>
      </c>
      <c r="Y998" s="11" t="s">
        <v>280</v>
      </c>
      <c r="Z998" s="155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7">
        <v>2</v>
      </c>
    </row>
    <row r="999" spans="1:65">
      <c r="A999" s="29"/>
      <c r="B999" s="19"/>
      <c r="C999" s="9"/>
      <c r="D999" s="25" t="s">
        <v>324</v>
      </c>
      <c r="E999" s="25" t="s">
        <v>325</v>
      </c>
      <c r="F999" s="25" t="s">
        <v>326</v>
      </c>
      <c r="G999" s="25" t="s">
        <v>117</v>
      </c>
      <c r="H999" s="25" t="s">
        <v>269</v>
      </c>
      <c r="I999" s="25" t="s">
        <v>326</v>
      </c>
      <c r="J999" s="25" t="s">
        <v>324</v>
      </c>
      <c r="K999" s="25" t="s">
        <v>117</v>
      </c>
      <c r="L999" s="25" t="s">
        <v>327</v>
      </c>
      <c r="M999" s="25" t="s">
        <v>326</v>
      </c>
      <c r="N999" s="25" t="s">
        <v>327</v>
      </c>
      <c r="O999" s="25" t="s">
        <v>324</v>
      </c>
      <c r="P999" s="25" t="s">
        <v>326</v>
      </c>
      <c r="Q999" s="25" t="s">
        <v>328</v>
      </c>
      <c r="R999" s="25" t="s">
        <v>324</v>
      </c>
      <c r="S999" s="25" t="s">
        <v>327</v>
      </c>
      <c r="T999" s="25" t="s">
        <v>116</v>
      </c>
      <c r="U999" s="25" t="s">
        <v>324</v>
      </c>
      <c r="V999" s="25" t="s">
        <v>329</v>
      </c>
      <c r="W999" s="25" t="s">
        <v>324</v>
      </c>
      <c r="X999" s="25" t="s">
        <v>324</v>
      </c>
      <c r="Y999" s="25" t="s">
        <v>324</v>
      </c>
      <c r="Z999" s="155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7">
        <v>2</v>
      </c>
    </row>
    <row r="1000" spans="1:65">
      <c r="A1000" s="29"/>
      <c r="B1000" s="18">
        <v>1</v>
      </c>
      <c r="C1000" s="14">
        <v>1</v>
      </c>
      <c r="D1000" s="21">
        <v>2.7</v>
      </c>
      <c r="E1000" s="21">
        <v>2.7</v>
      </c>
      <c r="F1000" s="21">
        <v>2.2000000000000002</v>
      </c>
      <c r="G1000" s="21">
        <v>2</v>
      </c>
      <c r="H1000" s="148">
        <v>1.65</v>
      </c>
      <c r="I1000" s="21">
        <v>2.6</v>
      </c>
      <c r="J1000" s="21">
        <v>2.601</v>
      </c>
      <c r="K1000" s="21">
        <v>2.8</v>
      </c>
      <c r="L1000" s="21">
        <v>2.93</v>
      </c>
      <c r="M1000" s="21">
        <v>2.66</v>
      </c>
      <c r="N1000" s="21">
        <v>2.62</v>
      </c>
      <c r="O1000" s="148">
        <v>4</v>
      </c>
      <c r="P1000" s="21">
        <v>2.5</v>
      </c>
      <c r="Q1000" s="21">
        <v>2.48</v>
      </c>
      <c r="R1000" s="21">
        <v>2.4</v>
      </c>
      <c r="S1000" s="21">
        <v>3.12</v>
      </c>
      <c r="T1000" s="21">
        <v>2.9</v>
      </c>
      <c r="U1000" s="21">
        <v>2.5</v>
      </c>
      <c r="V1000" s="148" t="s">
        <v>96</v>
      </c>
      <c r="W1000" s="21">
        <v>2.5</v>
      </c>
      <c r="X1000" s="21">
        <v>3</v>
      </c>
      <c r="Y1000" s="21">
        <v>2.6</v>
      </c>
      <c r="Z1000" s="155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7">
        <v>1</v>
      </c>
    </row>
    <row r="1001" spans="1:65">
      <c r="A1001" s="29"/>
      <c r="B1001" s="19">
        <v>1</v>
      </c>
      <c r="C1001" s="9">
        <v>2</v>
      </c>
      <c r="D1001" s="11">
        <v>2.6</v>
      </c>
      <c r="E1001" s="11">
        <v>2.68</v>
      </c>
      <c r="F1001" s="11">
        <v>2.2000000000000002</v>
      </c>
      <c r="G1001" s="11">
        <v>2</v>
      </c>
      <c r="H1001" s="150">
        <v>1.65</v>
      </c>
      <c r="I1001" s="11">
        <v>2.7</v>
      </c>
      <c r="J1001" s="11">
        <v>2.5819999999999999</v>
      </c>
      <c r="K1001" s="11">
        <v>2.7</v>
      </c>
      <c r="L1001" s="11">
        <v>2.93</v>
      </c>
      <c r="M1001" s="11">
        <v>2.59</v>
      </c>
      <c r="N1001" s="11">
        <v>2.71</v>
      </c>
      <c r="O1001" s="150">
        <v>3.8</v>
      </c>
      <c r="P1001" s="11">
        <v>2.5</v>
      </c>
      <c r="Q1001" s="11">
        <v>2.4700000000000002</v>
      </c>
      <c r="R1001" s="11">
        <v>2.4</v>
      </c>
      <c r="S1001" s="11">
        <v>3.09</v>
      </c>
      <c r="T1001" s="11">
        <v>3</v>
      </c>
      <c r="U1001" s="11">
        <v>2.5</v>
      </c>
      <c r="V1001" s="150" t="s">
        <v>96</v>
      </c>
      <c r="W1001" s="11">
        <v>2.4</v>
      </c>
      <c r="X1001" s="11">
        <v>3</v>
      </c>
      <c r="Y1001" s="11">
        <v>2.2999999999999998</v>
      </c>
      <c r="Z1001" s="155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7">
        <v>24</v>
      </c>
    </row>
    <row r="1002" spans="1:65">
      <c r="A1002" s="29"/>
      <c r="B1002" s="19">
        <v>1</v>
      </c>
      <c r="C1002" s="9">
        <v>3</v>
      </c>
      <c r="D1002" s="11">
        <v>2.6</v>
      </c>
      <c r="E1002" s="11">
        <v>2.68</v>
      </c>
      <c r="F1002" s="11">
        <v>2.2000000000000002</v>
      </c>
      <c r="G1002" s="151">
        <v>1.7</v>
      </c>
      <c r="H1002" s="150">
        <v>1.4</v>
      </c>
      <c r="I1002" s="11">
        <v>2.5</v>
      </c>
      <c r="J1002" s="11">
        <v>2.6059999999999999</v>
      </c>
      <c r="K1002" s="11">
        <v>2.8</v>
      </c>
      <c r="L1002" s="11">
        <v>2.89</v>
      </c>
      <c r="M1002" s="11">
        <v>2.67</v>
      </c>
      <c r="N1002" s="11">
        <v>2.73</v>
      </c>
      <c r="O1002" s="150">
        <v>3.7</v>
      </c>
      <c r="P1002" s="11">
        <v>2.6</v>
      </c>
      <c r="Q1002" s="11">
        <v>2.5</v>
      </c>
      <c r="R1002" s="11">
        <v>2.2999999999999998</v>
      </c>
      <c r="S1002" s="11">
        <v>3.11</v>
      </c>
      <c r="T1002" s="151">
        <v>2.6</v>
      </c>
      <c r="U1002" s="11">
        <v>2.2999999999999998</v>
      </c>
      <c r="V1002" s="150" t="s">
        <v>96</v>
      </c>
      <c r="W1002" s="11">
        <v>2.4</v>
      </c>
      <c r="X1002" s="11">
        <v>3</v>
      </c>
      <c r="Y1002" s="11">
        <v>2.6</v>
      </c>
      <c r="Z1002" s="155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7">
        <v>16</v>
      </c>
    </row>
    <row r="1003" spans="1:65">
      <c r="A1003" s="29"/>
      <c r="B1003" s="19">
        <v>1</v>
      </c>
      <c r="C1003" s="9">
        <v>4</v>
      </c>
      <c r="D1003" s="11">
        <v>2.5</v>
      </c>
      <c r="E1003" s="11">
        <v>2.66</v>
      </c>
      <c r="F1003" s="11">
        <v>2.1</v>
      </c>
      <c r="G1003" s="11">
        <v>2</v>
      </c>
      <c r="H1003" s="150">
        <v>1.5</v>
      </c>
      <c r="I1003" s="11">
        <v>2.6</v>
      </c>
      <c r="J1003" s="11">
        <v>2.57</v>
      </c>
      <c r="K1003" s="11">
        <v>2.9</v>
      </c>
      <c r="L1003" s="11">
        <v>2.84</v>
      </c>
      <c r="M1003" s="11">
        <v>2.64</v>
      </c>
      <c r="N1003" s="11">
        <v>2.78</v>
      </c>
      <c r="O1003" s="150">
        <v>3.6</v>
      </c>
      <c r="P1003" s="11">
        <v>2.6</v>
      </c>
      <c r="Q1003" s="11">
        <v>2.57</v>
      </c>
      <c r="R1003" s="11">
        <v>2.4</v>
      </c>
      <c r="S1003" s="11">
        <v>3.06</v>
      </c>
      <c r="T1003" s="11">
        <v>2.9</v>
      </c>
      <c r="U1003" s="11">
        <v>2.4</v>
      </c>
      <c r="V1003" s="150" t="s">
        <v>96</v>
      </c>
      <c r="W1003" s="11">
        <v>2.4</v>
      </c>
      <c r="X1003" s="11">
        <v>3</v>
      </c>
      <c r="Y1003" s="11">
        <v>2.4</v>
      </c>
      <c r="Z1003" s="155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7">
        <v>2.5997280701754386</v>
      </c>
    </row>
    <row r="1004" spans="1:65">
      <c r="A1004" s="29"/>
      <c r="B1004" s="19">
        <v>1</v>
      </c>
      <c r="C1004" s="9">
        <v>5</v>
      </c>
      <c r="D1004" s="11">
        <v>2.6</v>
      </c>
      <c r="E1004" s="11">
        <v>2.7</v>
      </c>
      <c r="F1004" s="11">
        <v>2.2000000000000002</v>
      </c>
      <c r="G1004" s="151">
        <v>1.7</v>
      </c>
      <c r="H1004" s="150">
        <v>1.55</v>
      </c>
      <c r="I1004" s="11">
        <v>2.6</v>
      </c>
      <c r="J1004" s="11">
        <v>2.649</v>
      </c>
      <c r="K1004" s="11">
        <v>2.8</v>
      </c>
      <c r="L1004" s="11">
        <v>2.84</v>
      </c>
      <c r="M1004" s="11">
        <v>2.5099999999999998</v>
      </c>
      <c r="N1004" s="11">
        <v>2.7</v>
      </c>
      <c r="O1004" s="150">
        <v>3.7</v>
      </c>
      <c r="P1004" s="11">
        <v>2.5</v>
      </c>
      <c r="Q1004" s="11">
        <v>2.58</v>
      </c>
      <c r="R1004" s="11">
        <v>2.4</v>
      </c>
      <c r="S1004" s="11">
        <v>3.09</v>
      </c>
      <c r="T1004" s="11">
        <v>2.9</v>
      </c>
      <c r="U1004" s="11">
        <v>2.4</v>
      </c>
      <c r="V1004" s="150" t="s">
        <v>96</v>
      </c>
      <c r="W1004" s="11">
        <v>2.5</v>
      </c>
      <c r="X1004" s="11">
        <v>2.9</v>
      </c>
      <c r="Y1004" s="11">
        <v>2.6</v>
      </c>
      <c r="Z1004" s="155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7">
        <v>123</v>
      </c>
    </row>
    <row r="1005" spans="1:65">
      <c r="A1005" s="29"/>
      <c r="B1005" s="19">
        <v>1</v>
      </c>
      <c r="C1005" s="9">
        <v>6</v>
      </c>
      <c r="D1005" s="11">
        <v>2.7</v>
      </c>
      <c r="E1005" s="11">
        <v>2.62</v>
      </c>
      <c r="F1005" s="11">
        <v>2.2000000000000002</v>
      </c>
      <c r="G1005" s="11">
        <v>2.1</v>
      </c>
      <c r="H1005" s="150">
        <v>1.5</v>
      </c>
      <c r="I1005" s="11">
        <v>2.6</v>
      </c>
      <c r="J1005" s="11">
        <v>2.641</v>
      </c>
      <c r="K1005" s="11">
        <v>2.7</v>
      </c>
      <c r="L1005" s="11">
        <v>2.93</v>
      </c>
      <c r="M1005" s="11">
        <v>2.61</v>
      </c>
      <c r="N1005" s="11">
        <v>2.62</v>
      </c>
      <c r="O1005" s="150">
        <v>3.3</v>
      </c>
      <c r="P1005" s="11">
        <v>2.5</v>
      </c>
      <c r="Q1005" s="11">
        <v>2.4300000000000002</v>
      </c>
      <c r="R1005" s="11">
        <v>2.2999999999999998</v>
      </c>
      <c r="S1005" s="11">
        <v>3.19</v>
      </c>
      <c r="T1005" s="11">
        <v>3</v>
      </c>
      <c r="U1005" s="11">
        <v>2.2999999999999998</v>
      </c>
      <c r="V1005" s="150" t="s">
        <v>96</v>
      </c>
      <c r="W1005" s="11">
        <v>2.2999999999999998</v>
      </c>
      <c r="X1005" s="11">
        <v>3</v>
      </c>
      <c r="Y1005" s="11">
        <v>2.2000000000000002</v>
      </c>
      <c r="Z1005" s="155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29"/>
      <c r="B1006" s="20" t="s">
        <v>273</v>
      </c>
      <c r="C1006" s="12"/>
      <c r="D1006" s="22">
        <v>2.6166666666666667</v>
      </c>
      <c r="E1006" s="22">
        <v>2.6733333333333338</v>
      </c>
      <c r="F1006" s="22">
        <v>2.1833333333333336</v>
      </c>
      <c r="G1006" s="22">
        <v>1.9166666666666667</v>
      </c>
      <c r="H1006" s="22">
        <v>1.5416666666666667</v>
      </c>
      <c r="I1006" s="22">
        <v>2.6</v>
      </c>
      <c r="J1006" s="22">
        <v>2.6081666666666665</v>
      </c>
      <c r="K1006" s="22">
        <v>2.7833333333333332</v>
      </c>
      <c r="L1006" s="22">
        <v>2.8933333333333331</v>
      </c>
      <c r="M1006" s="22">
        <v>2.6133333333333333</v>
      </c>
      <c r="N1006" s="22">
        <v>2.6933333333333334</v>
      </c>
      <c r="O1006" s="22">
        <v>3.6833333333333336</v>
      </c>
      <c r="P1006" s="22">
        <v>2.5333333333333332</v>
      </c>
      <c r="Q1006" s="22">
        <v>2.5049999999999999</v>
      </c>
      <c r="R1006" s="22">
        <v>2.3666666666666667</v>
      </c>
      <c r="S1006" s="22">
        <v>3.11</v>
      </c>
      <c r="T1006" s="22">
        <v>2.8833333333333333</v>
      </c>
      <c r="U1006" s="22">
        <v>2.4</v>
      </c>
      <c r="V1006" s="22" t="s">
        <v>690</v>
      </c>
      <c r="W1006" s="22">
        <v>2.4166666666666665</v>
      </c>
      <c r="X1006" s="22">
        <v>2.9833333333333329</v>
      </c>
      <c r="Y1006" s="22">
        <v>2.4499999999999997</v>
      </c>
      <c r="Z1006" s="155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29"/>
      <c r="B1007" s="3" t="s">
        <v>274</v>
      </c>
      <c r="C1007" s="28"/>
      <c r="D1007" s="11">
        <v>2.6</v>
      </c>
      <c r="E1007" s="11">
        <v>2.68</v>
      </c>
      <c r="F1007" s="11">
        <v>2.2000000000000002</v>
      </c>
      <c r="G1007" s="11">
        <v>2</v>
      </c>
      <c r="H1007" s="11">
        <v>1.5249999999999999</v>
      </c>
      <c r="I1007" s="11">
        <v>2.6</v>
      </c>
      <c r="J1007" s="11">
        <v>2.6034999999999999</v>
      </c>
      <c r="K1007" s="11">
        <v>2.8</v>
      </c>
      <c r="L1007" s="11">
        <v>2.91</v>
      </c>
      <c r="M1007" s="11">
        <v>2.625</v>
      </c>
      <c r="N1007" s="11">
        <v>2.7050000000000001</v>
      </c>
      <c r="O1007" s="11">
        <v>3.7</v>
      </c>
      <c r="P1007" s="11">
        <v>2.5</v>
      </c>
      <c r="Q1007" s="11">
        <v>2.4900000000000002</v>
      </c>
      <c r="R1007" s="11">
        <v>2.4</v>
      </c>
      <c r="S1007" s="11">
        <v>3.0999999999999996</v>
      </c>
      <c r="T1007" s="11">
        <v>2.9</v>
      </c>
      <c r="U1007" s="11">
        <v>2.4</v>
      </c>
      <c r="V1007" s="11" t="s">
        <v>690</v>
      </c>
      <c r="W1007" s="11">
        <v>2.4</v>
      </c>
      <c r="X1007" s="11">
        <v>3</v>
      </c>
      <c r="Y1007" s="11">
        <v>2.5</v>
      </c>
      <c r="Z1007" s="155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29"/>
      <c r="B1008" s="3" t="s">
        <v>275</v>
      </c>
      <c r="C1008" s="28"/>
      <c r="D1008" s="23">
        <v>7.5277265270908167E-2</v>
      </c>
      <c r="E1008" s="23">
        <v>3.0110906108363266E-2</v>
      </c>
      <c r="F1008" s="23">
        <v>4.0824829046386339E-2</v>
      </c>
      <c r="G1008" s="23">
        <v>0.1722401424368509</v>
      </c>
      <c r="H1008" s="23">
        <v>9.703951085339757E-2</v>
      </c>
      <c r="I1008" s="23">
        <v>6.3245553203367638E-2</v>
      </c>
      <c r="J1008" s="23">
        <v>3.1441480033018027E-2</v>
      </c>
      <c r="K1008" s="23">
        <v>7.5277265270907973E-2</v>
      </c>
      <c r="L1008" s="23">
        <v>4.412104562073161E-2</v>
      </c>
      <c r="M1008" s="23">
        <v>5.8878405775519088E-2</v>
      </c>
      <c r="N1008" s="23">
        <v>6.3140055960274957E-2</v>
      </c>
      <c r="O1008" s="23">
        <v>0.23166067138525409</v>
      </c>
      <c r="P1008" s="23">
        <v>5.1639777949432274E-2</v>
      </c>
      <c r="Q1008" s="23">
        <v>5.8906705900092483E-2</v>
      </c>
      <c r="R1008" s="23">
        <v>5.1639777949432274E-2</v>
      </c>
      <c r="S1008" s="23">
        <v>4.4271887242357311E-2</v>
      </c>
      <c r="T1008" s="23">
        <v>0.1471960144387974</v>
      </c>
      <c r="U1008" s="23">
        <v>8.9442719099991672E-2</v>
      </c>
      <c r="V1008" s="23" t="s">
        <v>690</v>
      </c>
      <c r="W1008" s="23">
        <v>7.5277265270908167E-2</v>
      </c>
      <c r="X1008" s="23">
        <v>4.0824829046386339E-2</v>
      </c>
      <c r="Y1008" s="23">
        <v>0.17606816861659011</v>
      </c>
      <c r="Z1008" s="155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29"/>
      <c r="B1009" s="3" t="s">
        <v>87</v>
      </c>
      <c r="C1009" s="28"/>
      <c r="D1009" s="13">
        <v>2.8768381632194202E-2</v>
      </c>
      <c r="E1009" s="13">
        <v>1.1263431212604711E-2</v>
      </c>
      <c r="F1009" s="13">
        <v>1.869839498307771E-2</v>
      </c>
      <c r="G1009" s="13">
        <v>8.9864422140965683E-2</v>
      </c>
      <c r="H1009" s="13">
        <v>6.2944547580582211E-2</v>
      </c>
      <c r="I1009" s="13">
        <v>2.4325212770526013E-2</v>
      </c>
      <c r="J1009" s="13">
        <v>1.2055011834501129E-2</v>
      </c>
      <c r="K1009" s="13">
        <v>2.7045724049428014E-2</v>
      </c>
      <c r="L1009" s="13">
        <v>1.5249209315921065E-2</v>
      </c>
      <c r="M1009" s="13">
        <v>2.2530002210020061E-2</v>
      </c>
      <c r="N1009" s="13">
        <v>2.3443090084260505E-2</v>
      </c>
      <c r="O1009" s="13">
        <v>6.2894299923598393E-2</v>
      </c>
      <c r="P1009" s="13">
        <v>2.0384122874775899E-2</v>
      </c>
      <c r="Q1009" s="13">
        <v>2.3515651057921153E-2</v>
      </c>
      <c r="R1009" s="13">
        <v>2.1819624485675607E-2</v>
      </c>
      <c r="S1009" s="13">
        <v>1.4235333518442866E-2</v>
      </c>
      <c r="T1009" s="13">
        <v>5.1050640845825689E-2</v>
      </c>
      <c r="U1009" s="13">
        <v>3.7267799624996531E-2</v>
      </c>
      <c r="V1009" s="13" t="s">
        <v>690</v>
      </c>
      <c r="W1009" s="13">
        <v>3.114921321554821E-2</v>
      </c>
      <c r="X1009" s="13">
        <v>1.3684300239012183E-2</v>
      </c>
      <c r="Y1009" s="13">
        <v>7.1864558619016375E-2</v>
      </c>
      <c r="Z1009" s="155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29"/>
      <c r="B1010" s="3" t="s">
        <v>276</v>
      </c>
      <c r="C1010" s="28"/>
      <c r="D1010" s="13">
        <v>6.5155262527456514E-3</v>
      </c>
      <c r="E1010" s="13">
        <v>2.8312677776690665E-2</v>
      </c>
      <c r="F1010" s="13">
        <v>-0.16016857363624393</v>
      </c>
      <c r="G1010" s="13">
        <v>-0.2627434043371607</v>
      </c>
      <c r="H1010" s="13">
        <v>-0.40698926001032498</v>
      </c>
      <c r="I1010" s="13">
        <v>1.0459933393835996E-4</v>
      </c>
      <c r="J1010" s="13">
        <v>3.2459535241540216E-3</v>
      </c>
      <c r="K1010" s="13">
        <v>7.0624795440818566E-2</v>
      </c>
      <c r="L1010" s="13">
        <v>0.11293691310494669</v>
      </c>
      <c r="M1010" s="13">
        <v>5.2333408689841932E-3</v>
      </c>
      <c r="N1010" s="13">
        <v>3.6005790079259414E-2</v>
      </c>
      <c r="O1010" s="13">
        <v>0.41681484905641297</v>
      </c>
      <c r="P1010" s="13">
        <v>-2.5539108341290806E-2</v>
      </c>
      <c r="Q1010" s="13">
        <v>-3.6437684103263202E-2</v>
      </c>
      <c r="R1010" s="13">
        <v>-8.9648377529363721E-2</v>
      </c>
      <c r="S1010" s="13">
        <v>0.1962789630494417</v>
      </c>
      <c r="T1010" s="13">
        <v>0.10909035695366254</v>
      </c>
      <c r="U1010" s="13">
        <v>-7.6826523691749138E-2</v>
      </c>
      <c r="V1010" s="13" t="s">
        <v>690</v>
      </c>
      <c r="W1010" s="13">
        <v>-7.0415596772941846E-2</v>
      </c>
      <c r="X1010" s="13">
        <v>0.14755591846650606</v>
      </c>
      <c r="Y1010" s="13">
        <v>-5.7593742935327374E-2</v>
      </c>
      <c r="Z1010" s="155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29"/>
      <c r="B1011" s="45" t="s">
        <v>277</v>
      </c>
      <c r="C1011" s="46"/>
      <c r="D1011" s="44">
        <v>0.02</v>
      </c>
      <c r="E1011" s="44">
        <v>0.21</v>
      </c>
      <c r="F1011" s="44">
        <v>1.42</v>
      </c>
      <c r="G1011" s="44">
        <v>2.31</v>
      </c>
      <c r="H1011" s="44">
        <v>3.56</v>
      </c>
      <c r="I1011" s="44">
        <v>0.04</v>
      </c>
      <c r="J1011" s="44">
        <v>0.01</v>
      </c>
      <c r="K1011" s="44">
        <v>0.56999999999999995</v>
      </c>
      <c r="L1011" s="44">
        <v>0.94</v>
      </c>
      <c r="M1011" s="44">
        <v>0.01</v>
      </c>
      <c r="N1011" s="44">
        <v>0.28000000000000003</v>
      </c>
      <c r="O1011" s="44">
        <v>3.57</v>
      </c>
      <c r="P1011" s="44">
        <v>0.26</v>
      </c>
      <c r="Q1011" s="44">
        <v>0.35</v>
      </c>
      <c r="R1011" s="44">
        <v>0.81</v>
      </c>
      <c r="S1011" s="44">
        <v>1.66</v>
      </c>
      <c r="T1011" s="44">
        <v>0.91</v>
      </c>
      <c r="U1011" s="44">
        <v>0.7</v>
      </c>
      <c r="V1011" s="44">
        <v>7.96</v>
      </c>
      <c r="W1011" s="44">
        <v>0.65</v>
      </c>
      <c r="X1011" s="44">
        <v>1.24</v>
      </c>
      <c r="Y1011" s="44">
        <v>0.54</v>
      </c>
      <c r="Z1011" s="155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B1012" s="3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BM1012" s="55"/>
    </row>
    <row r="1013" spans="1:65" ht="15">
      <c r="B1013" s="8" t="s">
        <v>615</v>
      </c>
      <c r="BM1013" s="27" t="s">
        <v>279</v>
      </c>
    </row>
    <row r="1014" spans="1:65" ht="15">
      <c r="A1014" s="24" t="s">
        <v>63</v>
      </c>
      <c r="B1014" s="18" t="s">
        <v>111</v>
      </c>
      <c r="C1014" s="15" t="s">
        <v>112</v>
      </c>
      <c r="D1014" s="16" t="s">
        <v>231</v>
      </c>
      <c r="E1014" s="17" t="s">
        <v>231</v>
      </c>
      <c r="F1014" s="17" t="s">
        <v>231</v>
      </c>
      <c r="G1014" s="17" t="s">
        <v>231</v>
      </c>
      <c r="H1014" s="17" t="s">
        <v>231</v>
      </c>
      <c r="I1014" s="17" t="s">
        <v>231</v>
      </c>
      <c r="J1014" s="17" t="s">
        <v>231</v>
      </c>
      <c r="K1014" s="17" t="s">
        <v>231</v>
      </c>
      <c r="L1014" s="17" t="s">
        <v>231</v>
      </c>
      <c r="M1014" s="17" t="s">
        <v>231</v>
      </c>
      <c r="N1014" s="17" t="s">
        <v>231</v>
      </c>
      <c r="O1014" s="17" t="s">
        <v>231</v>
      </c>
      <c r="P1014" s="17" t="s">
        <v>231</v>
      </c>
      <c r="Q1014" s="17" t="s">
        <v>231</v>
      </c>
      <c r="R1014" s="17" t="s">
        <v>231</v>
      </c>
      <c r="S1014" s="17" t="s">
        <v>231</v>
      </c>
      <c r="T1014" s="17" t="s">
        <v>231</v>
      </c>
      <c r="U1014" s="17" t="s">
        <v>231</v>
      </c>
      <c r="V1014" s="17" t="s">
        <v>231</v>
      </c>
      <c r="W1014" s="17" t="s">
        <v>231</v>
      </c>
      <c r="X1014" s="17" t="s">
        <v>231</v>
      </c>
      <c r="Y1014" s="17" t="s">
        <v>231</v>
      </c>
      <c r="Z1014" s="155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7">
        <v>1</v>
      </c>
    </row>
    <row r="1015" spans="1:65">
      <c r="A1015" s="29"/>
      <c r="B1015" s="19" t="s">
        <v>232</v>
      </c>
      <c r="C1015" s="9" t="s">
        <v>232</v>
      </c>
      <c r="D1015" s="153" t="s">
        <v>234</v>
      </c>
      <c r="E1015" s="154" t="s">
        <v>235</v>
      </c>
      <c r="F1015" s="154" t="s">
        <v>236</v>
      </c>
      <c r="G1015" s="154" t="s">
        <v>237</v>
      </c>
      <c r="H1015" s="154" t="s">
        <v>240</v>
      </c>
      <c r="I1015" s="154" t="s">
        <v>241</v>
      </c>
      <c r="J1015" s="154" t="s">
        <v>242</v>
      </c>
      <c r="K1015" s="154" t="s">
        <v>243</v>
      </c>
      <c r="L1015" s="154" t="s">
        <v>246</v>
      </c>
      <c r="M1015" s="154" t="s">
        <v>247</v>
      </c>
      <c r="N1015" s="154" t="s">
        <v>248</v>
      </c>
      <c r="O1015" s="154" t="s">
        <v>249</v>
      </c>
      <c r="P1015" s="154" t="s">
        <v>251</v>
      </c>
      <c r="Q1015" s="154" t="s">
        <v>252</v>
      </c>
      <c r="R1015" s="154" t="s">
        <v>253</v>
      </c>
      <c r="S1015" s="154" t="s">
        <v>254</v>
      </c>
      <c r="T1015" s="154" t="s">
        <v>256</v>
      </c>
      <c r="U1015" s="154" t="s">
        <v>260</v>
      </c>
      <c r="V1015" s="154" t="s">
        <v>261</v>
      </c>
      <c r="W1015" s="154" t="s">
        <v>262</v>
      </c>
      <c r="X1015" s="154" t="s">
        <v>263</v>
      </c>
      <c r="Y1015" s="154" t="s">
        <v>264</v>
      </c>
      <c r="Z1015" s="155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7" t="s">
        <v>1</v>
      </c>
    </row>
    <row r="1016" spans="1:65">
      <c r="A1016" s="29"/>
      <c r="B1016" s="19"/>
      <c r="C1016" s="9"/>
      <c r="D1016" s="10" t="s">
        <v>280</v>
      </c>
      <c r="E1016" s="11" t="s">
        <v>282</v>
      </c>
      <c r="F1016" s="11" t="s">
        <v>282</v>
      </c>
      <c r="G1016" s="11" t="s">
        <v>282</v>
      </c>
      <c r="H1016" s="11" t="s">
        <v>280</v>
      </c>
      <c r="I1016" s="11" t="s">
        <v>282</v>
      </c>
      <c r="J1016" s="11" t="s">
        <v>283</v>
      </c>
      <c r="K1016" s="11" t="s">
        <v>280</v>
      </c>
      <c r="L1016" s="11" t="s">
        <v>283</v>
      </c>
      <c r="M1016" s="11" t="s">
        <v>280</v>
      </c>
      <c r="N1016" s="11" t="s">
        <v>282</v>
      </c>
      <c r="O1016" s="11" t="s">
        <v>283</v>
      </c>
      <c r="P1016" s="11" t="s">
        <v>282</v>
      </c>
      <c r="Q1016" s="11" t="s">
        <v>282</v>
      </c>
      <c r="R1016" s="11" t="s">
        <v>280</v>
      </c>
      <c r="S1016" s="11" t="s">
        <v>283</v>
      </c>
      <c r="T1016" s="11" t="s">
        <v>280</v>
      </c>
      <c r="U1016" s="11" t="s">
        <v>280</v>
      </c>
      <c r="V1016" s="11" t="s">
        <v>283</v>
      </c>
      <c r="W1016" s="11" t="s">
        <v>280</v>
      </c>
      <c r="X1016" s="11" t="s">
        <v>283</v>
      </c>
      <c r="Y1016" s="11" t="s">
        <v>280</v>
      </c>
      <c r="Z1016" s="155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7">
        <v>3</v>
      </c>
    </row>
    <row r="1017" spans="1:65">
      <c r="A1017" s="29"/>
      <c r="B1017" s="19"/>
      <c r="C1017" s="9"/>
      <c r="D1017" s="25" t="s">
        <v>324</v>
      </c>
      <c r="E1017" s="25" t="s">
        <v>325</v>
      </c>
      <c r="F1017" s="25" t="s">
        <v>324</v>
      </c>
      <c r="G1017" s="25" t="s">
        <v>326</v>
      </c>
      <c r="H1017" s="25" t="s">
        <v>117</v>
      </c>
      <c r="I1017" s="25" t="s">
        <v>269</v>
      </c>
      <c r="J1017" s="25" t="s">
        <v>326</v>
      </c>
      <c r="K1017" s="25" t="s">
        <v>324</v>
      </c>
      <c r="L1017" s="25" t="s">
        <v>327</v>
      </c>
      <c r="M1017" s="25" t="s">
        <v>326</v>
      </c>
      <c r="N1017" s="25" t="s">
        <v>327</v>
      </c>
      <c r="O1017" s="25" t="s">
        <v>324</v>
      </c>
      <c r="P1017" s="25" t="s">
        <v>326</v>
      </c>
      <c r="Q1017" s="25" t="s">
        <v>328</v>
      </c>
      <c r="R1017" s="25" t="s">
        <v>324</v>
      </c>
      <c r="S1017" s="25" t="s">
        <v>327</v>
      </c>
      <c r="T1017" s="25" t="s">
        <v>116</v>
      </c>
      <c r="U1017" s="25" t="s">
        <v>324</v>
      </c>
      <c r="V1017" s="25" t="s">
        <v>329</v>
      </c>
      <c r="W1017" s="25" t="s">
        <v>324</v>
      </c>
      <c r="X1017" s="25" t="s">
        <v>324</v>
      </c>
      <c r="Y1017" s="25" t="s">
        <v>324</v>
      </c>
      <c r="Z1017" s="155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7">
        <v>3</v>
      </c>
    </row>
    <row r="1018" spans="1:65">
      <c r="A1018" s="29"/>
      <c r="B1018" s="18">
        <v>1</v>
      </c>
      <c r="C1018" s="14">
        <v>1</v>
      </c>
      <c r="D1018" s="204">
        <v>5.0000000000000001E-3</v>
      </c>
      <c r="E1018" s="205" t="s">
        <v>312</v>
      </c>
      <c r="F1018" s="205" t="s">
        <v>107</v>
      </c>
      <c r="G1018" s="205" t="s">
        <v>107</v>
      </c>
      <c r="H1018" s="204">
        <v>1.5E-3</v>
      </c>
      <c r="I1018" s="205" t="s">
        <v>312</v>
      </c>
      <c r="J1018" s="205" t="s">
        <v>312</v>
      </c>
      <c r="K1018" s="204">
        <v>3.3999999999999998E-3</v>
      </c>
      <c r="L1018" s="204">
        <v>8.9999999999999993E-3</v>
      </c>
      <c r="M1018" s="204">
        <v>7.1959999999999993E-3</v>
      </c>
      <c r="N1018" s="204">
        <v>3.3999999999999998E-3</v>
      </c>
      <c r="O1018" s="205" t="s">
        <v>107</v>
      </c>
      <c r="P1018" s="205" t="s">
        <v>107</v>
      </c>
      <c r="Q1018" s="204">
        <v>4.5000000000000005E-3</v>
      </c>
      <c r="R1018" s="205" t="s">
        <v>312</v>
      </c>
      <c r="S1018" s="204">
        <v>7.1999999999999998E-3</v>
      </c>
      <c r="T1018" s="204">
        <v>3.0000000000000001E-3</v>
      </c>
      <c r="U1018" s="204">
        <v>4.0000000000000001E-3</v>
      </c>
      <c r="V1018" s="205" t="s">
        <v>107</v>
      </c>
      <c r="W1018" s="205" t="s">
        <v>312</v>
      </c>
      <c r="X1018" s="205" t="s">
        <v>312</v>
      </c>
      <c r="Y1018" s="205" t="s">
        <v>312</v>
      </c>
      <c r="Z1018" s="207"/>
      <c r="AA1018" s="208"/>
      <c r="AB1018" s="208"/>
      <c r="AC1018" s="208"/>
      <c r="AD1018" s="208"/>
      <c r="AE1018" s="208"/>
      <c r="AF1018" s="208"/>
      <c r="AG1018" s="208"/>
      <c r="AH1018" s="208"/>
      <c r="AI1018" s="208"/>
      <c r="AJ1018" s="208"/>
      <c r="AK1018" s="208"/>
      <c r="AL1018" s="208"/>
      <c r="AM1018" s="208"/>
      <c r="AN1018" s="208"/>
      <c r="AO1018" s="208"/>
      <c r="AP1018" s="208"/>
      <c r="AQ1018" s="208"/>
      <c r="AR1018" s="208"/>
      <c r="AS1018" s="208"/>
      <c r="AT1018" s="208"/>
      <c r="AU1018" s="208"/>
      <c r="AV1018" s="208"/>
      <c r="AW1018" s="208"/>
      <c r="AX1018" s="208"/>
      <c r="AY1018" s="208"/>
      <c r="AZ1018" s="208"/>
      <c r="BA1018" s="208"/>
      <c r="BB1018" s="208"/>
      <c r="BC1018" s="208"/>
      <c r="BD1018" s="208"/>
      <c r="BE1018" s="208"/>
      <c r="BF1018" s="208"/>
      <c r="BG1018" s="208"/>
      <c r="BH1018" s="208"/>
      <c r="BI1018" s="208"/>
      <c r="BJ1018" s="208"/>
      <c r="BK1018" s="208"/>
      <c r="BL1018" s="208"/>
      <c r="BM1018" s="209">
        <v>1</v>
      </c>
    </row>
    <row r="1019" spans="1:65">
      <c r="A1019" s="29"/>
      <c r="B1019" s="19">
        <v>1</v>
      </c>
      <c r="C1019" s="9">
        <v>2</v>
      </c>
      <c r="D1019" s="23">
        <v>5.0000000000000001E-3</v>
      </c>
      <c r="E1019" s="211" t="s">
        <v>312</v>
      </c>
      <c r="F1019" s="211" t="s">
        <v>107</v>
      </c>
      <c r="G1019" s="211" t="s">
        <v>107</v>
      </c>
      <c r="H1019" s="23">
        <v>1.5E-3</v>
      </c>
      <c r="I1019" s="211" t="s">
        <v>312</v>
      </c>
      <c r="J1019" s="211" t="s">
        <v>312</v>
      </c>
      <c r="K1019" s="23">
        <v>3.3000000000000004E-3</v>
      </c>
      <c r="L1019" s="23">
        <v>8.0000000000000002E-3</v>
      </c>
      <c r="M1019" s="23">
        <v>6.9659999999999991E-3</v>
      </c>
      <c r="N1019" s="23">
        <v>4.5000000000000005E-3</v>
      </c>
      <c r="O1019" s="211" t="s">
        <v>107</v>
      </c>
      <c r="P1019" s="211" t="s">
        <v>107</v>
      </c>
      <c r="Q1019" s="23">
        <v>4.5000000000000005E-3</v>
      </c>
      <c r="R1019" s="23">
        <v>5.0000000000000001E-3</v>
      </c>
      <c r="S1019" s="23">
        <v>7.1999999999999998E-3</v>
      </c>
      <c r="T1019" s="23">
        <v>4.0000000000000001E-3</v>
      </c>
      <c r="U1019" s="23">
        <v>4.0000000000000001E-3</v>
      </c>
      <c r="V1019" s="211" t="s">
        <v>107</v>
      </c>
      <c r="W1019" s="211" t="s">
        <v>312</v>
      </c>
      <c r="X1019" s="211" t="s">
        <v>312</v>
      </c>
      <c r="Y1019" s="211" t="s">
        <v>312</v>
      </c>
      <c r="Z1019" s="207"/>
      <c r="AA1019" s="208"/>
      <c r="AB1019" s="208"/>
      <c r="AC1019" s="208"/>
      <c r="AD1019" s="208"/>
      <c r="AE1019" s="208"/>
      <c r="AF1019" s="208"/>
      <c r="AG1019" s="208"/>
      <c r="AH1019" s="208"/>
      <c r="AI1019" s="208"/>
      <c r="AJ1019" s="208"/>
      <c r="AK1019" s="208"/>
      <c r="AL1019" s="208"/>
      <c r="AM1019" s="208"/>
      <c r="AN1019" s="208"/>
      <c r="AO1019" s="208"/>
      <c r="AP1019" s="208"/>
      <c r="AQ1019" s="208"/>
      <c r="AR1019" s="208"/>
      <c r="AS1019" s="208"/>
      <c r="AT1019" s="208"/>
      <c r="AU1019" s="208"/>
      <c r="AV1019" s="208"/>
      <c r="AW1019" s="208"/>
      <c r="AX1019" s="208"/>
      <c r="AY1019" s="208"/>
      <c r="AZ1019" s="208"/>
      <c r="BA1019" s="208"/>
      <c r="BB1019" s="208"/>
      <c r="BC1019" s="208"/>
      <c r="BD1019" s="208"/>
      <c r="BE1019" s="208"/>
      <c r="BF1019" s="208"/>
      <c r="BG1019" s="208"/>
      <c r="BH1019" s="208"/>
      <c r="BI1019" s="208"/>
      <c r="BJ1019" s="208"/>
      <c r="BK1019" s="208"/>
      <c r="BL1019" s="208"/>
      <c r="BM1019" s="209">
        <v>5</v>
      </c>
    </row>
    <row r="1020" spans="1:65">
      <c r="A1020" s="29"/>
      <c r="B1020" s="19">
        <v>1</v>
      </c>
      <c r="C1020" s="9">
        <v>3</v>
      </c>
      <c r="D1020" s="23">
        <v>5.0000000000000001E-3</v>
      </c>
      <c r="E1020" s="211" t="s">
        <v>312</v>
      </c>
      <c r="F1020" s="211" t="s">
        <v>107</v>
      </c>
      <c r="G1020" s="211" t="s">
        <v>107</v>
      </c>
      <c r="H1020" s="23">
        <v>1.5E-3</v>
      </c>
      <c r="I1020" s="211" t="s">
        <v>312</v>
      </c>
      <c r="J1020" s="211" t="s">
        <v>312</v>
      </c>
      <c r="K1020" s="23">
        <v>3.3000000000000004E-3</v>
      </c>
      <c r="L1020" s="23">
        <v>8.9999999999999993E-3</v>
      </c>
      <c r="M1020" s="23">
        <v>6.9180000000000014E-3</v>
      </c>
      <c r="N1020" s="23">
        <v>4.4000000000000003E-3</v>
      </c>
      <c r="O1020" s="211" t="s">
        <v>107</v>
      </c>
      <c r="P1020" s="211" t="s">
        <v>107</v>
      </c>
      <c r="Q1020" s="23">
        <v>4.5000000000000005E-3</v>
      </c>
      <c r="R1020" s="211" t="s">
        <v>312</v>
      </c>
      <c r="S1020" s="23">
        <v>7.4999999999999997E-3</v>
      </c>
      <c r="T1020" s="23">
        <v>3.0000000000000001E-3</v>
      </c>
      <c r="U1020" s="23">
        <v>4.0000000000000001E-3</v>
      </c>
      <c r="V1020" s="211" t="s">
        <v>107</v>
      </c>
      <c r="W1020" s="211" t="s">
        <v>312</v>
      </c>
      <c r="X1020" s="211" t="s">
        <v>312</v>
      </c>
      <c r="Y1020" s="211" t="s">
        <v>312</v>
      </c>
      <c r="Z1020" s="207"/>
      <c r="AA1020" s="208"/>
      <c r="AB1020" s="208"/>
      <c r="AC1020" s="208"/>
      <c r="AD1020" s="208"/>
      <c r="AE1020" s="208"/>
      <c r="AF1020" s="208"/>
      <c r="AG1020" s="208"/>
      <c r="AH1020" s="208"/>
      <c r="AI1020" s="208"/>
      <c r="AJ1020" s="208"/>
      <c r="AK1020" s="208"/>
      <c r="AL1020" s="208"/>
      <c r="AM1020" s="208"/>
      <c r="AN1020" s="208"/>
      <c r="AO1020" s="208"/>
      <c r="AP1020" s="208"/>
      <c r="AQ1020" s="208"/>
      <c r="AR1020" s="208"/>
      <c r="AS1020" s="208"/>
      <c r="AT1020" s="208"/>
      <c r="AU1020" s="208"/>
      <c r="AV1020" s="208"/>
      <c r="AW1020" s="208"/>
      <c r="AX1020" s="208"/>
      <c r="AY1020" s="208"/>
      <c r="AZ1020" s="208"/>
      <c r="BA1020" s="208"/>
      <c r="BB1020" s="208"/>
      <c r="BC1020" s="208"/>
      <c r="BD1020" s="208"/>
      <c r="BE1020" s="208"/>
      <c r="BF1020" s="208"/>
      <c r="BG1020" s="208"/>
      <c r="BH1020" s="208"/>
      <c r="BI1020" s="208"/>
      <c r="BJ1020" s="208"/>
      <c r="BK1020" s="208"/>
      <c r="BL1020" s="208"/>
      <c r="BM1020" s="209">
        <v>16</v>
      </c>
    </row>
    <row r="1021" spans="1:65">
      <c r="A1021" s="29"/>
      <c r="B1021" s="19">
        <v>1</v>
      </c>
      <c r="C1021" s="9">
        <v>4</v>
      </c>
      <c r="D1021" s="23">
        <v>5.0000000000000001E-3</v>
      </c>
      <c r="E1021" s="211" t="s">
        <v>312</v>
      </c>
      <c r="F1021" s="211" t="s">
        <v>107</v>
      </c>
      <c r="G1021" s="211" t="s">
        <v>107</v>
      </c>
      <c r="H1021" s="23">
        <v>1.5E-3</v>
      </c>
      <c r="I1021" s="211" t="s">
        <v>312</v>
      </c>
      <c r="J1021" s="211" t="s">
        <v>312</v>
      </c>
      <c r="K1021" s="23">
        <v>3.3000000000000004E-3</v>
      </c>
      <c r="L1021" s="23">
        <v>8.0000000000000002E-3</v>
      </c>
      <c r="M1021" s="23">
        <v>7.3040000000000006E-3</v>
      </c>
      <c r="N1021" s="23">
        <v>3.8999999999999998E-3</v>
      </c>
      <c r="O1021" s="211" t="s">
        <v>107</v>
      </c>
      <c r="P1021" s="211" t="s">
        <v>107</v>
      </c>
      <c r="Q1021" s="23">
        <v>4.5000000000000005E-3</v>
      </c>
      <c r="R1021" s="23">
        <v>5.0000000000000001E-3</v>
      </c>
      <c r="S1021" s="23">
        <v>7.4999999999999997E-3</v>
      </c>
      <c r="T1021" s="23">
        <v>3.0000000000000001E-3</v>
      </c>
      <c r="U1021" s="23">
        <v>4.0000000000000001E-3</v>
      </c>
      <c r="V1021" s="211" t="s">
        <v>107</v>
      </c>
      <c r="W1021" s="211" t="s">
        <v>312</v>
      </c>
      <c r="X1021" s="211" t="s">
        <v>312</v>
      </c>
      <c r="Y1021" s="211" t="s">
        <v>312</v>
      </c>
      <c r="Z1021" s="207"/>
      <c r="AA1021" s="208"/>
      <c r="AB1021" s="208"/>
      <c r="AC1021" s="208"/>
      <c r="AD1021" s="208"/>
      <c r="AE1021" s="208"/>
      <c r="AF1021" s="208"/>
      <c r="AG1021" s="208"/>
      <c r="AH1021" s="208"/>
      <c r="AI1021" s="208"/>
      <c r="AJ1021" s="208"/>
      <c r="AK1021" s="208"/>
      <c r="AL1021" s="208"/>
      <c r="AM1021" s="208"/>
      <c r="AN1021" s="208"/>
      <c r="AO1021" s="208"/>
      <c r="AP1021" s="208"/>
      <c r="AQ1021" s="208"/>
      <c r="AR1021" s="208"/>
      <c r="AS1021" s="208"/>
      <c r="AT1021" s="208"/>
      <c r="AU1021" s="208"/>
      <c r="AV1021" s="208"/>
      <c r="AW1021" s="208"/>
      <c r="AX1021" s="208"/>
      <c r="AY1021" s="208"/>
      <c r="AZ1021" s="208"/>
      <c r="BA1021" s="208"/>
      <c r="BB1021" s="208"/>
      <c r="BC1021" s="208"/>
      <c r="BD1021" s="208"/>
      <c r="BE1021" s="208"/>
      <c r="BF1021" s="208"/>
      <c r="BG1021" s="208"/>
      <c r="BH1021" s="208"/>
      <c r="BI1021" s="208"/>
      <c r="BJ1021" s="208"/>
      <c r="BK1021" s="208"/>
      <c r="BL1021" s="208"/>
      <c r="BM1021" s="209">
        <v>4.8438636363636401E-3</v>
      </c>
    </row>
    <row r="1022" spans="1:65">
      <c r="A1022" s="29"/>
      <c r="B1022" s="19">
        <v>1</v>
      </c>
      <c r="C1022" s="9">
        <v>5</v>
      </c>
      <c r="D1022" s="211" t="s">
        <v>312</v>
      </c>
      <c r="E1022" s="211" t="s">
        <v>312</v>
      </c>
      <c r="F1022" s="211" t="s">
        <v>107</v>
      </c>
      <c r="G1022" s="211" t="s">
        <v>107</v>
      </c>
      <c r="H1022" s="23">
        <v>1.5E-3</v>
      </c>
      <c r="I1022" s="211" t="s">
        <v>312</v>
      </c>
      <c r="J1022" s="211" t="s">
        <v>312</v>
      </c>
      <c r="K1022" s="23">
        <v>3.3000000000000004E-3</v>
      </c>
      <c r="L1022" s="23">
        <v>8.0000000000000002E-3</v>
      </c>
      <c r="M1022" s="23">
        <v>6.987000000000001E-3</v>
      </c>
      <c r="N1022" s="23">
        <v>3.5999999999999999E-3</v>
      </c>
      <c r="O1022" s="211" t="s">
        <v>107</v>
      </c>
      <c r="P1022" s="211" t="s">
        <v>107</v>
      </c>
      <c r="Q1022" s="23">
        <v>4.5000000000000005E-3</v>
      </c>
      <c r="R1022" s="23">
        <v>5.0000000000000001E-3</v>
      </c>
      <c r="S1022" s="23">
        <v>7.1999999999999998E-3</v>
      </c>
      <c r="T1022" s="23">
        <v>3.0000000000000001E-3</v>
      </c>
      <c r="U1022" s="23">
        <v>4.0000000000000001E-3</v>
      </c>
      <c r="V1022" s="211" t="s">
        <v>107</v>
      </c>
      <c r="W1022" s="211" t="s">
        <v>312</v>
      </c>
      <c r="X1022" s="211" t="s">
        <v>312</v>
      </c>
      <c r="Y1022" s="211" t="s">
        <v>312</v>
      </c>
      <c r="Z1022" s="207"/>
      <c r="AA1022" s="208"/>
      <c r="AB1022" s="208"/>
      <c r="AC1022" s="208"/>
      <c r="AD1022" s="208"/>
      <c r="AE1022" s="208"/>
      <c r="AF1022" s="208"/>
      <c r="AG1022" s="208"/>
      <c r="AH1022" s="208"/>
      <c r="AI1022" s="208"/>
      <c r="AJ1022" s="208"/>
      <c r="AK1022" s="208"/>
      <c r="AL1022" s="208"/>
      <c r="AM1022" s="208"/>
      <c r="AN1022" s="208"/>
      <c r="AO1022" s="208"/>
      <c r="AP1022" s="208"/>
      <c r="AQ1022" s="208"/>
      <c r="AR1022" s="208"/>
      <c r="AS1022" s="208"/>
      <c r="AT1022" s="208"/>
      <c r="AU1022" s="208"/>
      <c r="AV1022" s="208"/>
      <c r="AW1022" s="208"/>
      <c r="AX1022" s="208"/>
      <c r="AY1022" s="208"/>
      <c r="AZ1022" s="208"/>
      <c r="BA1022" s="208"/>
      <c r="BB1022" s="208"/>
      <c r="BC1022" s="208"/>
      <c r="BD1022" s="208"/>
      <c r="BE1022" s="208"/>
      <c r="BF1022" s="208"/>
      <c r="BG1022" s="208"/>
      <c r="BH1022" s="208"/>
      <c r="BI1022" s="208"/>
      <c r="BJ1022" s="208"/>
      <c r="BK1022" s="208"/>
      <c r="BL1022" s="208"/>
      <c r="BM1022" s="209">
        <v>11</v>
      </c>
    </row>
    <row r="1023" spans="1:65">
      <c r="A1023" s="29"/>
      <c r="B1023" s="19">
        <v>1</v>
      </c>
      <c r="C1023" s="9">
        <v>6</v>
      </c>
      <c r="D1023" s="23">
        <v>5.0000000000000001E-3</v>
      </c>
      <c r="E1023" s="211" t="s">
        <v>312</v>
      </c>
      <c r="F1023" s="211" t="s">
        <v>107</v>
      </c>
      <c r="G1023" s="211" t="s">
        <v>107</v>
      </c>
      <c r="H1023" s="23">
        <v>1.5E-3</v>
      </c>
      <c r="I1023" s="211" t="s">
        <v>312</v>
      </c>
      <c r="J1023" s="211" t="s">
        <v>312</v>
      </c>
      <c r="K1023" s="23">
        <v>3.3999999999999998E-3</v>
      </c>
      <c r="L1023" s="23">
        <v>8.0000000000000002E-3</v>
      </c>
      <c r="M1023" s="23">
        <v>7.1239999999999993E-3</v>
      </c>
      <c r="N1023" s="23">
        <v>3.4999999999999996E-3</v>
      </c>
      <c r="O1023" s="211" t="s">
        <v>107</v>
      </c>
      <c r="P1023" s="211" t="s">
        <v>107</v>
      </c>
      <c r="Q1023" s="23">
        <v>4.5000000000000005E-3</v>
      </c>
      <c r="R1023" s="211" t="s">
        <v>312</v>
      </c>
      <c r="S1023" s="23">
        <v>7.3000000000000001E-3</v>
      </c>
      <c r="T1023" s="23">
        <v>4.0000000000000001E-3</v>
      </c>
      <c r="U1023" s="23">
        <v>4.0000000000000001E-3</v>
      </c>
      <c r="V1023" s="211" t="s">
        <v>107</v>
      </c>
      <c r="W1023" s="211" t="s">
        <v>312</v>
      </c>
      <c r="X1023" s="211" t="s">
        <v>312</v>
      </c>
      <c r="Y1023" s="211" t="s">
        <v>312</v>
      </c>
      <c r="Z1023" s="207"/>
      <c r="AA1023" s="208"/>
      <c r="AB1023" s="208"/>
      <c r="AC1023" s="208"/>
      <c r="AD1023" s="208"/>
      <c r="AE1023" s="208"/>
      <c r="AF1023" s="208"/>
      <c r="AG1023" s="208"/>
      <c r="AH1023" s="208"/>
      <c r="AI1023" s="208"/>
      <c r="AJ1023" s="208"/>
      <c r="AK1023" s="208"/>
      <c r="AL1023" s="208"/>
      <c r="AM1023" s="208"/>
      <c r="AN1023" s="208"/>
      <c r="AO1023" s="208"/>
      <c r="AP1023" s="208"/>
      <c r="AQ1023" s="208"/>
      <c r="AR1023" s="208"/>
      <c r="AS1023" s="208"/>
      <c r="AT1023" s="208"/>
      <c r="AU1023" s="208"/>
      <c r="AV1023" s="208"/>
      <c r="AW1023" s="208"/>
      <c r="AX1023" s="208"/>
      <c r="AY1023" s="208"/>
      <c r="AZ1023" s="208"/>
      <c r="BA1023" s="208"/>
      <c r="BB1023" s="208"/>
      <c r="BC1023" s="208"/>
      <c r="BD1023" s="208"/>
      <c r="BE1023" s="208"/>
      <c r="BF1023" s="208"/>
      <c r="BG1023" s="208"/>
      <c r="BH1023" s="208"/>
      <c r="BI1023" s="208"/>
      <c r="BJ1023" s="208"/>
      <c r="BK1023" s="208"/>
      <c r="BL1023" s="208"/>
      <c r="BM1023" s="56"/>
    </row>
    <row r="1024" spans="1:65">
      <c r="A1024" s="29"/>
      <c r="B1024" s="20" t="s">
        <v>273</v>
      </c>
      <c r="C1024" s="12"/>
      <c r="D1024" s="213">
        <v>5.0000000000000001E-3</v>
      </c>
      <c r="E1024" s="213" t="s">
        <v>690</v>
      </c>
      <c r="F1024" s="213" t="s">
        <v>690</v>
      </c>
      <c r="G1024" s="213" t="s">
        <v>690</v>
      </c>
      <c r="H1024" s="213">
        <v>1.4999999999999998E-3</v>
      </c>
      <c r="I1024" s="213" t="s">
        <v>690</v>
      </c>
      <c r="J1024" s="213" t="s">
        <v>690</v>
      </c>
      <c r="K1024" s="213">
        <v>3.3333333333333335E-3</v>
      </c>
      <c r="L1024" s="213">
        <v>8.3333333333333332E-3</v>
      </c>
      <c r="M1024" s="213">
        <v>7.0824999999999994E-3</v>
      </c>
      <c r="N1024" s="213">
        <v>3.8833333333333337E-3</v>
      </c>
      <c r="O1024" s="213" t="s">
        <v>690</v>
      </c>
      <c r="P1024" s="213" t="s">
        <v>690</v>
      </c>
      <c r="Q1024" s="213">
        <v>4.5000000000000005E-3</v>
      </c>
      <c r="R1024" s="213">
        <v>5.0000000000000001E-3</v>
      </c>
      <c r="S1024" s="213">
        <v>7.3166666666666666E-3</v>
      </c>
      <c r="T1024" s="213">
        <v>3.3333333333333335E-3</v>
      </c>
      <c r="U1024" s="213">
        <v>4.0000000000000001E-3</v>
      </c>
      <c r="V1024" s="213" t="s">
        <v>690</v>
      </c>
      <c r="W1024" s="213" t="s">
        <v>690</v>
      </c>
      <c r="X1024" s="213" t="s">
        <v>690</v>
      </c>
      <c r="Y1024" s="213" t="s">
        <v>690</v>
      </c>
      <c r="Z1024" s="207"/>
      <c r="AA1024" s="208"/>
      <c r="AB1024" s="208"/>
      <c r="AC1024" s="208"/>
      <c r="AD1024" s="208"/>
      <c r="AE1024" s="208"/>
      <c r="AF1024" s="208"/>
      <c r="AG1024" s="208"/>
      <c r="AH1024" s="208"/>
      <c r="AI1024" s="208"/>
      <c r="AJ1024" s="208"/>
      <c r="AK1024" s="208"/>
      <c r="AL1024" s="208"/>
      <c r="AM1024" s="208"/>
      <c r="AN1024" s="208"/>
      <c r="AO1024" s="208"/>
      <c r="AP1024" s="208"/>
      <c r="AQ1024" s="208"/>
      <c r="AR1024" s="208"/>
      <c r="AS1024" s="208"/>
      <c r="AT1024" s="208"/>
      <c r="AU1024" s="208"/>
      <c r="AV1024" s="208"/>
      <c r="AW1024" s="208"/>
      <c r="AX1024" s="208"/>
      <c r="AY1024" s="208"/>
      <c r="AZ1024" s="208"/>
      <c r="BA1024" s="208"/>
      <c r="BB1024" s="208"/>
      <c r="BC1024" s="208"/>
      <c r="BD1024" s="208"/>
      <c r="BE1024" s="208"/>
      <c r="BF1024" s="208"/>
      <c r="BG1024" s="208"/>
      <c r="BH1024" s="208"/>
      <c r="BI1024" s="208"/>
      <c r="BJ1024" s="208"/>
      <c r="BK1024" s="208"/>
      <c r="BL1024" s="208"/>
      <c r="BM1024" s="56"/>
    </row>
    <row r="1025" spans="1:65">
      <c r="A1025" s="29"/>
      <c r="B1025" s="3" t="s">
        <v>274</v>
      </c>
      <c r="C1025" s="28"/>
      <c r="D1025" s="23">
        <v>5.0000000000000001E-3</v>
      </c>
      <c r="E1025" s="23" t="s">
        <v>690</v>
      </c>
      <c r="F1025" s="23" t="s">
        <v>690</v>
      </c>
      <c r="G1025" s="23" t="s">
        <v>690</v>
      </c>
      <c r="H1025" s="23">
        <v>1.5E-3</v>
      </c>
      <c r="I1025" s="23" t="s">
        <v>690</v>
      </c>
      <c r="J1025" s="23" t="s">
        <v>690</v>
      </c>
      <c r="K1025" s="23">
        <v>3.3000000000000004E-3</v>
      </c>
      <c r="L1025" s="23">
        <v>8.0000000000000002E-3</v>
      </c>
      <c r="M1025" s="23">
        <v>7.0555000000000001E-3</v>
      </c>
      <c r="N1025" s="23">
        <v>3.7499999999999999E-3</v>
      </c>
      <c r="O1025" s="23" t="s">
        <v>690</v>
      </c>
      <c r="P1025" s="23" t="s">
        <v>690</v>
      </c>
      <c r="Q1025" s="23">
        <v>4.5000000000000005E-3</v>
      </c>
      <c r="R1025" s="23">
        <v>5.0000000000000001E-3</v>
      </c>
      <c r="S1025" s="23">
        <v>7.2499999999999995E-3</v>
      </c>
      <c r="T1025" s="23">
        <v>3.0000000000000001E-3</v>
      </c>
      <c r="U1025" s="23">
        <v>4.0000000000000001E-3</v>
      </c>
      <c r="V1025" s="23" t="s">
        <v>690</v>
      </c>
      <c r="W1025" s="23" t="s">
        <v>690</v>
      </c>
      <c r="X1025" s="23" t="s">
        <v>690</v>
      </c>
      <c r="Y1025" s="23" t="s">
        <v>690</v>
      </c>
      <c r="Z1025" s="207"/>
      <c r="AA1025" s="208"/>
      <c r="AB1025" s="208"/>
      <c r="AC1025" s="208"/>
      <c r="AD1025" s="208"/>
      <c r="AE1025" s="208"/>
      <c r="AF1025" s="208"/>
      <c r="AG1025" s="208"/>
      <c r="AH1025" s="208"/>
      <c r="AI1025" s="208"/>
      <c r="AJ1025" s="208"/>
      <c r="AK1025" s="208"/>
      <c r="AL1025" s="208"/>
      <c r="AM1025" s="208"/>
      <c r="AN1025" s="208"/>
      <c r="AO1025" s="208"/>
      <c r="AP1025" s="208"/>
      <c r="AQ1025" s="208"/>
      <c r="AR1025" s="208"/>
      <c r="AS1025" s="208"/>
      <c r="AT1025" s="208"/>
      <c r="AU1025" s="208"/>
      <c r="AV1025" s="208"/>
      <c r="AW1025" s="208"/>
      <c r="AX1025" s="208"/>
      <c r="AY1025" s="208"/>
      <c r="AZ1025" s="208"/>
      <c r="BA1025" s="208"/>
      <c r="BB1025" s="208"/>
      <c r="BC1025" s="208"/>
      <c r="BD1025" s="208"/>
      <c r="BE1025" s="208"/>
      <c r="BF1025" s="208"/>
      <c r="BG1025" s="208"/>
      <c r="BH1025" s="208"/>
      <c r="BI1025" s="208"/>
      <c r="BJ1025" s="208"/>
      <c r="BK1025" s="208"/>
      <c r="BL1025" s="208"/>
      <c r="BM1025" s="56"/>
    </row>
    <row r="1026" spans="1:65">
      <c r="A1026" s="29"/>
      <c r="B1026" s="3" t="s">
        <v>275</v>
      </c>
      <c r="C1026" s="28"/>
      <c r="D1026" s="23">
        <v>0</v>
      </c>
      <c r="E1026" s="23" t="s">
        <v>690</v>
      </c>
      <c r="F1026" s="23" t="s">
        <v>690</v>
      </c>
      <c r="G1026" s="23" t="s">
        <v>690</v>
      </c>
      <c r="H1026" s="23">
        <v>2.3753679470656708E-19</v>
      </c>
      <c r="I1026" s="23" t="s">
        <v>690</v>
      </c>
      <c r="J1026" s="23" t="s">
        <v>690</v>
      </c>
      <c r="K1026" s="23">
        <v>5.1639777949431909E-5</v>
      </c>
      <c r="L1026" s="23">
        <v>5.1639777949432177E-4</v>
      </c>
      <c r="M1026" s="23">
        <v>1.5061175252947532E-4</v>
      </c>
      <c r="N1026" s="23">
        <v>4.708148963941848E-4</v>
      </c>
      <c r="O1026" s="23" t="s">
        <v>690</v>
      </c>
      <c r="P1026" s="23" t="s">
        <v>690</v>
      </c>
      <c r="Q1026" s="23">
        <v>0</v>
      </c>
      <c r="R1026" s="23">
        <v>0</v>
      </c>
      <c r="S1026" s="23">
        <v>1.471960144387974E-4</v>
      </c>
      <c r="T1026" s="23">
        <v>5.1639777949432221E-4</v>
      </c>
      <c r="U1026" s="23">
        <v>0</v>
      </c>
      <c r="V1026" s="23" t="s">
        <v>690</v>
      </c>
      <c r="W1026" s="23" t="s">
        <v>690</v>
      </c>
      <c r="X1026" s="23" t="s">
        <v>690</v>
      </c>
      <c r="Y1026" s="23" t="s">
        <v>690</v>
      </c>
      <c r="Z1026" s="207"/>
      <c r="AA1026" s="208"/>
      <c r="AB1026" s="208"/>
      <c r="AC1026" s="208"/>
      <c r="AD1026" s="208"/>
      <c r="AE1026" s="208"/>
      <c r="AF1026" s="208"/>
      <c r="AG1026" s="208"/>
      <c r="AH1026" s="208"/>
      <c r="AI1026" s="208"/>
      <c r="AJ1026" s="208"/>
      <c r="AK1026" s="208"/>
      <c r="AL1026" s="208"/>
      <c r="AM1026" s="208"/>
      <c r="AN1026" s="208"/>
      <c r="AO1026" s="208"/>
      <c r="AP1026" s="208"/>
      <c r="AQ1026" s="208"/>
      <c r="AR1026" s="208"/>
      <c r="AS1026" s="208"/>
      <c r="AT1026" s="208"/>
      <c r="AU1026" s="208"/>
      <c r="AV1026" s="208"/>
      <c r="AW1026" s="208"/>
      <c r="AX1026" s="208"/>
      <c r="AY1026" s="208"/>
      <c r="AZ1026" s="208"/>
      <c r="BA1026" s="208"/>
      <c r="BB1026" s="208"/>
      <c r="BC1026" s="208"/>
      <c r="BD1026" s="208"/>
      <c r="BE1026" s="208"/>
      <c r="BF1026" s="208"/>
      <c r="BG1026" s="208"/>
      <c r="BH1026" s="208"/>
      <c r="BI1026" s="208"/>
      <c r="BJ1026" s="208"/>
      <c r="BK1026" s="208"/>
      <c r="BL1026" s="208"/>
      <c r="BM1026" s="56"/>
    </row>
    <row r="1027" spans="1:65">
      <c r="A1027" s="29"/>
      <c r="B1027" s="3" t="s">
        <v>87</v>
      </c>
      <c r="C1027" s="28"/>
      <c r="D1027" s="13">
        <v>0</v>
      </c>
      <c r="E1027" s="13" t="s">
        <v>690</v>
      </c>
      <c r="F1027" s="13" t="s">
        <v>690</v>
      </c>
      <c r="G1027" s="13" t="s">
        <v>690</v>
      </c>
      <c r="H1027" s="13">
        <v>1.583578631377114E-16</v>
      </c>
      <c r="I1027" s="13" t="s">
        <v>690</v>
      </c>
      <c r="J1027" s="13" t="s">
        <v>690</v>
      </c>
      <c r="K1027" s="13">
        <v>1.5491933384829572E-2</v>
      </c>
      <c r="L1027" s="13">
        <v>6.1967733539318615E-2</v>
      </c>
      <c r="M1027" s="13">
        <v>2.1265337455626591E-2</v>
      </c>
      <c r="N1027" s="13">
        <v>0.12123988748348105</v>
      </c>
      <c r="O1027" s="13" t="s">
        <v>690</v>
      </c>
      <c r="P1027" s="13" t="s">
        <v>690</v>
      </c>
      <c r="Q1027" s="13">
        <v>0</v>
      </c>
      <c r="R1027" s="13">
        <v>0</v>
      </c>
      <c r="S1027" s="13">
        <v>2.0117906301430167E-2</v>
      </c>
      <c r="T1027" s="13">
        <v>0.15491933384829665</v>
      </c>
      <c r="U1027" s="13">
        <v>0</v>
      </c>
      <c r="V1027" s="13" t="s">
        <v>690</v>
      </c>
      <c r="W1027" s="13" t="s">
        <v>690</v>
      </c>
      <c r="X1027" s="13" t="s">
        <v>690</v>
      </c>
      <c r="Y1027" s="13" t="s">
        <v>690</v>
      </c>
      <c r="Z1027" s="155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29"/>
      <c r="B1028" s="3" t="s">
        <v>276</v>
      </c>
      <c r="C1028" s="28"/>
      <c r="D1028" s="13">
        <v>3.2233847886265821E-2</v>
      </c>
      <c r="E1028" s="13" t="s">
        <v>690</v>
      </c>
      <c r="F1028" s="13" t="s">
        <v>690</v>
      </c>
      <c r="G1028" s="13" t="s">
        <v>690</v>
      </c>
      <c r="H1028" s="13">
        <v>-0.69032984563412025</v>
      </c>
      <c r="I1028" s="13" t="s">
        <v>690</v>
      </c>
      <c r="J1028" s="13" t="s">
        <v>690</v>
      </c>
      <c r="K1028" s="13">
        <v>-0.31184410140915608</v>
      </c>
      <c r="L1028" s="13">
        <v>0.72038974647710963</v>
      </c>
      <c r="M1028" s="13">
        <v>0.46215924553089538</v>
      </c>
      <c r="N1028" s="13">
        <v>-0.19829837814166684</v>
      </c>
      <c r="O1028" s="13" t="s">
        <v>690</v>
      </c>
      <c r="P1028" s="13" t="s">
        <v>690</v>
      </c>
      <c r="Q1028" s="13">
        <v>-7.098953690236065E-2</v>
      </c>
      <c r="R1028" s="13">
        <v>3.2233847886265821E-2</v>
      </c>
      <c r="S1028" s="13">
        <v>0.51050219740690239</v>
      </c>
      <c r="T1028" s="13">
        <v>-0.31184410140915608</v>
      </c>
      <c r="U1028" s="13">
        <v>-0.17421292169098734</v>
      </c>
      <c r="V1028" s="13" t="s">
        <v>690</v>
      </c>
      <c r="W1028" s="13" t="s">
        <v>690</v>
      </c>
      <c r="X1028" s="13" t="s">
        <v>690</v>
      </c>
      <c r="Y1028" s="13" t="s">
        <v>690</v>
      </c>
      <c r="Z1028" s="155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29"/>
      <c r="B1029" s="45" t="s">
        <v>277</v>
      </c>
      <c r="C1029" s="46"/>
      <c r="D1029" s="44">
        <v>0.41</v>
      </c>
      <c r="E1029" s="44">
        <v>0.92</v>
      </c>
      <c r="F1029" s="44">
        <v>0.67</v>
      </c>
      <c r="G1029" s="44">
        <v>0.67</v>
      </c>
      <c r="H1029" s="44">
        <v>1.56</v>
      </c>
      <c r="I1029" s="44">
        <v>0.92</v>
      </c>
      <c r="J1029" s="44">
        <v>0.92</v>
      </c>
      <c r="K1029" s="44">
        <v>0.39</v>
      </c>
      <c r="L1029" s="44">
        <v>2.8</v>
      </c>
      <c r="M1029" s="44">
        <v>2</v>
      </c>
      <c r="N1029" s="44">
        <v>0.04</v>
      </c>
      <c r="O1029" s="44">
        <v>0.67</v>
      </c>
      <c r="P1029" s="44">
        <v>0.67</v>
      </c>
      <c r="Q1029" s="44">
        <v>0.36</v>
      </c>
      <c r="R1029" s="44">
        <v>0.12</v>
      </c>
      <c r="S1029" s="44">
        <v>2.15</v>
      </c>
      <c r="T1029" s="44">
        <v>0.39</v>
      </c>
      <c r="U1029" s="44">
        <v>0.04</v>
      </c>
      <c r="V1029" s="44">
        <v>0.67</v>
      </c>
      <c r="W1029" s="44">
        <v>0.92</v>
      </c>
      <c r="X1029" s="44">
        <v>0.92</v>
      </c>
      <c r="Y1029" s="44">
        <v>0.92</v>
      </c>
      <c r="Z1029" s="155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B1030" s="3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BM1030" s="55"/>
    </row>
    <row r="1031" spans="1:65" ht="15">
      <c r="B1031" s="8" t="s">
        <v>616</v>
      </c>
      <c r="BM1031" s="27" t="s">
        <v>67</v>
      </c>
    </row>
    <row r="1032" spans="1:65" ht="15">
      <c r="A1032" s="24" t="s">
        <v>64</v>
      </c>
      <c r="B1032" s="18" t="s">
        <v>111</v>
      </c>
      <c r="C1032" s="15" t="s">
        <v>112</v>
      </c>
      <c r="D1032" s="16" t="s">
        <v>231</v>
      </c>
      <c r="E1032" s="17" t="s">
        <v>231</v>
      </c>
      <c r="F1032" s="17" t="s">
        <v>231</v>
      </c>
      <c r="G1032" s="17" t="s">
        <v>231</v>
      </c>
      <c r="H1032" s="17" t="s">
        <v>231</v>
      </c>
      <c r="I1032" s="17" t="s">
        <v>231</v>
      </c>
      <c r="J1032" s="17" t="s">
        <v>231</v>
      </c>
      <c r="K1032" s="17" t="s">
        <v>231</v>
      </c>
      <c r="L1032" s="17" t="s">
        <v>231</v>
      </c>
      <c r="M1032" s="17" t="s">
        <v>231</v>
      </c>
      <c r="N1032" s="17" t="s">
        <v>231</v>
      </c>
      <c r="O1032" s="17" t="s">
        <v>231</v>
      </c>
      <c r="P1032" s="17" t="s">
        <v>231</v>
      </c>
      <c r="Q1032" s="17" t="s">
        <v>231</v>
      </c>
      <c r="R1032" s="17" t="s">
        <v>231</v>
      </c>
      <c r="S1032" s="17" t="s">
        <v>231</v>
      </c>
      <c r="T1032" s="17" t="s">
        <v>231</v>
      </c>
      <c r="U1032" s="17" t="s">
        <v>231</v>
      </c>
      <c r="V1032" s="17" t="s">
        <v>231</v>
      </c>
      <c r="W1032" s="17" t="s">
        <v>231</v>
      </c>
      <c r="X1032" s="17" t="s">
        <v>231</v>
      </c>
      <c r="Y1032" s="17" t="s">
        <v>231</v>
      </c>
      <c r="Z1032" s="17" t="s">
        <v>231</v>
      </c>
      <c r="AA1032" s="17" t="s">
        <v>231</v>
      </c>
      <c r="AB1032" s="155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7">
        <v>1</v>
      </c>
    </row>
    <row r="1033" spans="1:65">
      <c r="A1033" s="29"/>
      <c r="B1033" s="19" t="s">
        <v>232</v>
      </c>
      <c r="C1033" s="9" t="s">
        <v>232</v>
      </c>
      <c r="D1033" s="153" t="s">
        <v>234</v>
      </c>
      <c r="E1033" s="154" t="s">
        <v>235</v>
      </c>
      <c r="F1033" s="154" t="s">
        <v>236</v>
      </c>
      <c r="G1033" s="154" t="s">
        <v>237</v>
      </c>
      <c r="H1033" s="154" t="s">
        <v>239</v>
      </c>
      <c r="I1033" s="154" t="s">
        <v>240</v>
      </c>
      <c r="J1033" s="154" t="s">
        <v>241</v>
      </c>
      <c r="K1033" s="154" t="s">
        <v>242</v>
      </c>
      <c r="L1033" s="154" t="s">
        <v>243</v>
      </c>
      <c r="M1033" s="154" t="s">
        <v>245</v>
      </c>
      <c r="N1033" s="154" t="s">
        <v>246</v>
      </c>
      <c r="O1033" s="154" t="s">
        <v>247</v>
      </c>
      <c r="P1033" s="154" t="s">
        <v>248</v>
      </c>
      <c r="Q1033" s="154" t="s">
        <v>249</v>
      </c>
      <c r="R1033" s="154" t="s">
        <v>251</v>
      </c>
      <c r="S1033" s="154" t="s">
        <v>252</v>
      </c>
      <c r="T1033" s="154" t="s">
        <v>253</v>
      </c>
      <c r="U1033" s="154" t="s">
        <v>254</v>
      </c>
      <c r="V1033" s="154" t="s">
        <v>256</v>
      </c>
      <c r="W1033" s="154" t="s">
        <v>260</v>
      </c>
      <c r="X1033" s="154" t="s">
        <v>261</v>
      </c>
      <c r="Y1033" s="154" t="s">
        <v>262</v>
      </c>
      <c r="Z1033" s="154" t="s">
        <v>263</v>
      </c>
      <c r="AA1033" s="154" t="s">
        <v>264</v>
      </c>
      <c r="AB1033" s="155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7" t="s">
        <v>3</v>
      </c>
    </row>
    <row r="1034" spans="1:65">
      <c r="A1034" s="29"/>
      <c r="B1034" s="19"/>
      <c r="C1034" s="9"/>
      <c r="D1034" s="10" t="s">
        <v>280</v>
      </c>
      <c r="E1034" s="11" t="s">
        <v>280</v>
      </c>
      <c r="F1034" s="11" t="s">
        <v>282</v>
      </c>
      <c r="G1034" s="11" t="s">
        <v>283</v>
      </c>
      <c r="H1034" s="11" t="s">
        <v>283</v>
      </c>
      <c r="I1034" s="11" t="s">
        <v>280</v>
      </c>
      <c r="J1034" s="11" t="s">
        <v>280</v>
      </c>
      <c r="K1034" s="11" t="s">
        <v>283</v>
      </c>
      <c r="L1034" s="11" t="s">
        <v>280</v>
      </c>
      <c r="M1034" s="11" t="s">
        <v>280</v>
      </c>
      <c r="N1034" s="11" t="s">
        <v>283</v>
      </c>
      <c r="O1034" s="11" t="s">
        <v>280</v>
      </c>
      <c r="P1034" s="11" t="s">
        <v>280</v>
      </c>
      <c r="Q1034" s="11" t="s">
        <v>283</v>
      </c>
      <c r="R1034" s="11" t="s">
        <v>280</v>
      </c>
      <c r="S1034" s="11" t="s">
        <v>280</v>
      </c>
      <c r="T1034" s="11" t="s">
        <v>280</v>
      </c>
      <c r="U1034" s="11" t="s">
        <v>283</v>
      </c>
      <c r="V1034" s="11" t="s">
        <v>280</v>
      </c>
      <c r="W1034" s="11" t="s">
        <v>280</v>
      </c>
      <c r="X1034" s="11" t="s">
        <v>283</v>
      </c>
      <c r="Y1034" s="11" t="s">
        <v>280</v>
      </c>
      <c r="Z1034" s="11" t="s">
        <v>283</v>
      </c>
      <c r="AA1034" s="11" t="s">
        <v>280</v>
      </c>
      <c r="AB1034" s="155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7">
        <v>2</v>
      </c>
    </row>
    <row r="1035" spans="1:65">
      <c r="A1035" s="29"/>
      <c r="B1035" s="19"/>
      <c r="C1035" s="9"/>
      <c r="D1035" s="25" t="s">
        <v>324</v>
      </c>
      <c r="E1035" s="25" t="s">
        <v>325</v>
      </c>
      <c r="F1035" s="25" t="s">
        <v>324</v>
      </c>
      <c r="G1035" s="25" t="s">
        <v>326</v>
      </c>
      <c r="H1035" s="25" t="s">
        <v>326</v>
      </c>
      <c r="I1035" s="25" t="s">
        <v>117</v>
      </c>
      <c r="J1035" s="25" t="s">
        <v>269</v>
      </c>
      <c r="K1035" s="25" t="s">
        <v>326</v>
      </c>
      <c r="L1035" s="25" t="s">
        <v>324</v>
      </c>
      <c r="M1035" s="25" t="s">
        <v>117</v>
      </c>
      <c r="N1035" s="25" t="s">
        <v>327</v>
      </c>
      <c r="O1035" s="25" t="s">
        <v>326</v>
      </c>
      <c r="P1035" s="25" t="s">
        <v>327</v>
      </c>
      <c r="Q1035" s="25" t="s">
        <v>324</v>
      </c>
      <c r="R1035" s="25" t="s">
        <v>326</v>
      </c>
      <c r="S1035" s="25" t="s">
        <v>328</v>
      </c>
      <c r="T1035" s="25" t="s">
        <v>324</v>
      </c>
      <c r="U1035" s="25" t="s">
        <v>327</v>
      </c>
      <c r="V1035" s="25" t="s">
        <v>116</v>
      </c>
      <c r="W1035" s="25" t="s">
        <v>324</v>
      </c>
      <c r="X1035" s="25" t="s">
        <v>329</v>
      </c>
      <c r="Y1035" s="25" t="s">
        <v>324</v>
      </c>
      <c r="Z1035" s="25" t="s">
        <v>324</v>
      </c>
      <c r="AA1035" s="25" t="s">
        <v>324</v>
      </c>
      <c r="AB1035" s="155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7">
        <v>3</v>
      </c>
    </row>
    <row r="1036" spans="1:65">
      <c r="A1036" s="29"/>
      <c r="B1036" s="18">
        <v>1</v>
      </c>
      <c r="C1036" s="14">
        <v>1</v>
      </c>
      <c r="D1036" s="21">
        <v>0.9900000000000001</v>
      </c>
      <c r="E1036" s="148">
        <v>0.7</v>
      </c>
      <c r="F1036" s="148" t="s">
        <v>96</v>
      </c>
      <c r="G1036" s="21">
        <v>0.89</v>
      </c>
      <c r="H1036" s="148">
        <v>1.1000000000000001</v>
      </c>
      <c r="I1036" s="148">
        <v>0.75</v>
      </c>
      <c r="J1036" s="148">
        <v>0.6</v>
      </c>
      <c r="K1036" s="21">
        <v>0.9</v>
      </c>
      <c r="L1036" s="21">
        <v>0.95</v>
      </c>
      <c r="M1036" s="21">
        <v>0.92</v>
      </c>
      <c r="N1036" s="21">
        <v>0.98</v>
      </c>
      <c r="O1036" s="148">
        <v>0.69799999999999995</v>
      </c>
      <c r="P1036" s="21">
        <v>0.9</v>
      </c>
      <c r="Q1036" s="21">
        <v>0.9900000000000001</v>
      </c>
      <c r="R1036" s="21">
        <v>0.93</v>
      </c>
      <c r="S1036" s="148">
        <v>0.9</v>
      </c>
      <c r="T1036" s="21">
        <v>0.86</v>
      </c>
      <c r="U1036" s="21">
        <v>1</v>
      </c>
      <c r="V1036" s="21">
        <v>0.98</v>
      </c>
      <c r="W1036" s="21">
        <v>0.89</v>
      </c>
      <c r="X1036" s="148" t="s">
        <v>105</v>
      </c>
      <c r="Y1036" s="21">
        <v>0.91</v>
      </c>
      <c r="Z1036" s="21">
        <v>0.96</v>
      </c>
      <c r="AA1036" s="21">
        <v>0.95</v>
      </c>
      <c r="AB1036" s="155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7">
        <v>1</v>
      </c>
    </row>
    <row r="1037" spans="1:65">
      <c r="A1037" s="29"/>
      <c r="B1037" s="19">
        <v>1</v>
      </c>
      <c r="C1037" s="9">
        <v>2</v>
      </c>
      <c r="D1037" s="11">
        <v>0.98</v>
      </c>
      <c r="E1037" s="150">
        <v>0.71</v>
      </c>
      <c r="F1037" s="150" t="s">
        <v>96</v>
      </c>
      <c r="G1037" s="11">
        <v>0.85</v>
      </c>
      <c r="H1037" s="150">
        <v>1.0900000000000001</v>
      </c>
      <c r="I1037" s="150">
        <v>0.7</v>
      </c>
      <c r="J1037" s="150">
        <v>0.6</v>
      </c>
      <c r="K1037" s="11">
        <v>0.94</v>
      </c>
      <c r="L1037" s="11">
        <v>0.95</v>
      </c>
      <c r="M1037" s="11">
        <v>0.88</v>
      </c>
      <c r="N1037" s="11">
        <v>1.02</v>
      </c>
      <c r="O1037" s="150">
        <v>0.70299999999999996</v>
      </c>
      <c r="P1037" s="11">
        <v>0.94</v>
      </c>
      <c r="Q1037" s="11">
        <v>0.95</v>
      </c>
      <c r="R1037" s="11">
        <v>0.94</v>
      </c>
      <c r="S1037" s="150">
        <v>0.9</v>
      </c>
      <c r="T1037" s="11">
        <v>0.88</v>
      </c>
      <c r="U1037" s="11">
        <v>1.02</v>
      </c>
      <c r="V1037" s="11">
        <v>0.95</v>
      </c>
      <c r="W1037" s="11">
        <v>0.91</v>
      </c>
      <c r="X1037" s="150" t="s">
        <v>105</v>
      </c>
      <c r="Y1037" s="11">
        <v>0.85</v>
      </c>
      <c r="Z1037" s="11">
        <v>0.97000000000000008</v>
      </c>
      <c r="AA1037" s="11">
        <v>0.87</v>
      </c>
      <c r="AB1037" s="155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7">
        <v>26</v>
      </c>
    </row>
    <row r="1038" spans="1:65">
      <c r="A1038" s="29"/>
      <c r="B1038" s="19">
        <v>1</v>
      </c>
      <c r="C1038" s="9">
        <v>3</v>
      </c>
      <c r="D1038" s="11">
        <v>0.93</v>
      </c>
      <c r="E1038" s="150">
        <v>0.72</v>
      </c>
      <c r="F1038" s="150" t="s">
        <v>96</v>
      </c>
      <c r="G1038" s="11">
        <v>0.89</v>
      </c>
      <c r="H1038" s="150">
        <v>1.08</v>
      </c>
      <c r="I1038" s="150">
        <v>0.7</v>
      </c>
      <c r="J1038" s="150">
        <v>0.5</v>
      </c>
      <c r="K1038" s="151">
        <v>0.83</v>
      </c>
      <c r="L1038" s="11">
        <v>0.95</v>
      </c>
      <c r="M1038" s="11">
        <v>0.94</v>
      </c>
      <c r="N1038" s="11">
        <v>1.03</v>
      </c>
      <c r="O1038" s="150">
        <v>0.69499999999999995</v>
      </c>
      <c r="P1038" s="11">
        <v>0.93</v>
      </c>
      <c r="Q1038" s="11">
        <v>0.96</v>
      </c>
      <c r="R1038" s="11">
        <v>0.93</v>
      </c>
      <c r="S1038" s="150">
        <v>0.9</v>
      </c>
      <c r="T1038" s="11">
        <v>0.85</v>
      </c>
      <c r="U1038" s="11">
        <v>1.03</v>
      </c>
      <c r="V1038" s="11">
        <v>0.95</v>
      </c>
      <c r="W1038" s="11">
        <v>0.85</v>
      </c>
      <c r="X1038" s="150" t="s">
        <v>105</v>
      </c>
      <c r="Y1038" s="11">
        <v>0.91</v>
      </c>
      <c r="Z1038" s="11">
        <v>0.95</v>
      </c>
      <c r="AA1038" s="11">
        <v>0.88</v>
      </c>
      <c r="AB1038" s="155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7">
        <v>16</v>
      </c>
    </row>
    <row r="1039" spans="1:65">
      <c r="A1039" s="29"/>
      <c r="B1039" s="19">
        <v>1</v>
      </c>
      <c r="C1039" s="9">
        <v>4</v>
      </c>
      <c r="D1039" s="11">
        <v>0.94</v>
      </c>
      <c r="E1039" s="150">
        <v>0.69</v>
      </c>
      <c r="F1039" s="150" t="s">
        <v>96</v>
      </c>
      <c r="G1039" s="11">
        <v>0.84</v>
      </c>
      <c r="H1039" s="150">
        <v>1.2</v>
      </c>
      <c r="I1039" s="150">
        <v>0.75</v>
      </c>
      <c r="J1039" s="150">
        <v>0.5</v>
      </c>
      <c r="K1039" s="11">
        <v>0.93</v>
      </c>
      <c r="L1039" s="11">
        <v>0.94</v>
      </c>
      <c r="M1039" s="11">
        <v>0.93</v>
      </c>
      <c r="N1039" s="11">
        <v>1.01</v>
      </c>
      <c r="O1039" s="150">
        <v>0.71199999999999997</v>
      </c>
      <c r="P1039" s="11">
        <v>0.96</v>
      </c>
      <c r="Q1039" s="11">
        <v>0.95</v>
      </c>
      <c r="R1039" s="11">
        <v>0.97000000000000008</v>
      </c>
      <c r="S1039" s="150">
        <v>0.9</v>
      </c>
      <c r="T1039" s="11">
        <v>0.86</v>
      </c>
      <c r="U1039" s="11">
        <v>1.03</v>
      </c>
      <c r="V1039" s="11">
        <v>0.95</v>
      </c>
      <c r="W1039" s="11">
        <v>0.91</v>
      </c>
      <c r="X1039" s="150" t="s">
        <v>105</v>
      </c>
      <c r="Y1039" s="11">
        <v>0.89</v>
      </c>
      <c r="Z1039" s="11">
        <v>0.97000000000000008</v>
      </c>
      <c r="AA1039" s="11">
        <v>0.92</v>
      </c>
      <c r="AB1039" s="155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7">
        <v>0.93285416666666676</v>
      </c>
    </row>
    <row r="1040" spans="1:65">
      <c r="A1040" s="29"/>
      <c r="B1040" s="19">
        <v>1</v>
      </c>
      <c r="C1040" s="9">
        <v>5</v>
      </c>
      <c r="D1040" s="11">
        <v>0.95</v>
      </c>
      <c r="E1040" s="150">
        <v>0.71</v>
      </c>
      <c r="F1040" s="150" t="s">
        <v>96</v>
      </c>
      <c r="G1040" s="11">
        <v>0.88</v>
      </c>
      <c r="H1040" s="150">
        <v>1.04</v>
      </c>
      <c r="I1040" s="150">
        <v>0.6</v>
      </c>
      <c r="J1040" s="150">
        <v>0.5</v>
      </c>
      <c r="K1040" s="11">
        <v>0.91</v>
      </c>
      <c r="L1040" s="11">
        <v>0.96</v>
      </c>
      <c r="M1040" s="11">
        <v>0.94</v>
      </c>
      <c r="N1040" s="11">
        <v>0.98</v>
      </c>
      <c r="O1040" s="150">
        <v>0.69399999999999995</v>
      </c>
      <c r="P1040" s="11">
        <v>0.93</v>
      </c>
      <c r="Q1040" s="11">
        <v>0.97000000000000008</v>
      </c>
      <c r="R1040" s="11">
        <v>0.94</v>
      </c>
      <c r="S1040" s="150">
        <v>0.9</v>
      </c>
      <c r="T1040" s="11">
        <v>0.85</v>
      </c>
      <c r="U1040" s="11">
        <v>1.03</v>
      </c>
      <c r="V1040" s="11">
        <v>0.98</v>
      </c>
      <c r="W1040" s="11">
        <v>0.89</v>
      </c>
      <c r="X1040" s="150" t="s">
        <v>105</v>
      </c>
      <c r="Y1040" s="11">
        <v>0.86</v>
      </c>
      <c r="Z1040" s="11">
        <v>0.97000000000000008</v>
      </c>
      <c r="AA1040" s="11">
        <v>0.86</v>
      </c>
      <c r="AB1040" s="155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7">
        <v>124</v>
      </c>
    </row>
    <row r="1041" spans="1:65">
      <c r="A1041" s="29"/>
      <c r="B1041" s="19">
        <v>1</v>
      </c>
      <c r="C1041" s="9">
        <v>6</v>
      </c>
      <c r="D1041" s="11">
        <v>0.98</v>
      </c>
      <c r="E1041" s="150">
        <v>0.69</v>
      </c>
      <c r="F1041" s="150" t="s">
        <v>96</v>
      </c>
      <c r="G1041" s="11">
        <v>0.85</v>
      </c>
      <c r="H1041" s="150">
        <v>0.98</v>
      </c>
      <c r="I1041" s="150">
        <v>0.75</v>
      </c>
      <c r="J1041" s="150">
        <v>0.5</v>
      </c>
      <c r="K1041" s="11">
        <v>0.94</v>
      </c>
      <c r="L1041" s="11">
        <v>0.96</v>
      </c>
      <c r="M1041" s="11">
        <v>0.91</v>
      </c>
      <c r="N1041" s="11">
        <v>1.04</v>
      </c>
      <c r="O1041" s="150">
        <v>0.70399999999999996</v>
      </c>
      <c r="P1041" s="11">
        <v>0.91</v>
      </c>
      <c r="Q1041" s="11">
        <v>0.92</v>
      </c>
      <c r="R1041" s="11">
        <v>0.95</v>
      </c>
      <c r="S1041" s="150">
        <v>0.9</v>
      </c>
      <c r="T1041" s="11">
        <v>0.83</v>
      </c>
      <c r="U1041" s="11">
        <v>1.04</v>
      </c>
      <c r="V1041" s="11">
        <v>0.96</v>
      </c>
      <c r="W1041" s="11">
        <v>0.86</v>
      </c>
      <c r="X1041" s="150" t="s">
        <v>105</v>
      </c>
      <c r="Y1041" s="11">
        <v>0.86</v>
      </c>
      <c r="Z1041" s="11">
        <v>0.98</v>
      </c>
      <c r="AA1041" s="11">
        <v>0.86</v>
      </c>
      <c r="AB1041" s="155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29"/>
      <c r="B1042" s="20" t="s">
        <v>273</v>
      </c>
      <c r="C1042" s="12"/>
      <c r="D1042" s="22">
        <v>0.96166666666666656</v>
      </c>
      <c r="E1042" s="22">
        <v>0.70333333333333325</v>
      </c>
      <c r="F1042" s="22" t="s">
        <v>690</v>
      </c>
      <c r="G1042" s="22">
        <v>0.86666666666666659</v>
      </c>
      <c r="H1042" s="22">
        <v>1.0816666666666668</v>
      </c>
      <c r="I1042" s="22">
        <v>0.70833333333333337</v>
      </c>
      <c r="J1042" s="22">
        <v>0.53333333333333333</v>
      </c>
      <c r="K1042" s="22">
        <v>0.90833333333333321</v>
      </c>
      <c r="L1042" s="22">
        <v>0.95166666666666666</v>
      </c>
      <c r="M1042" s="22">
        <v>0.92</v>
      </c>
      <c r="N1042" s="22">
        <v>1.01</v>
      </c>
      <c r="O1042" s="22">
        <v>0.70099999999999996</v>
      </c>
      <c r="P1042" s="22">
        <v>0.92833333333333334</v>
      </c>
      <c r="Q1042" s="22">
        <v>0.95666666666666655</v>
      </c>
      <c r="R1042" s="22">
        <v>0.94333333333333347</v>
      </c>
      <c r="S1042" s="22">
        <v>0.9</v>
      </c>
      <c r="T1042" s="22">
        <v>0.85499999999999998</v>
      </c>
      <c r="U1042" s="22">
        <v>1.0250000000000001</v>
      </c>
      <c r="V1042" s="22">
        <v>0.96166666666666678</v>
      </c>
      <c r="W1042" s="22">
        <v>0.88500000000000012</v>
      </c>
      <c r="X1042" s="22" t="s">
        <v>690</v>
      </c>
      <c r="Y1042" s="22">
        <v>0.88</v>
      </c>
      <c r="Z1042" s="22">
        <v>0.96666666666666679</v>
      </c>
      <c r="AA1042" s="22">
        <v>0.89</v>
      </c>
      <c r="AB1042" s="155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29"/>
      <c r="B1043" s="3" t="s">
        <v>274</v>
      </c>
      <c r="C1043" s="28"/>
      <c r="D1043" s="11">
        <v>0.96499999999999997</v>
      </c>
      <c r="E1043" s="11">
        <v>0.70499999999999996</v>
      </c>
      <c r="F1043" s="11" t="s">
        <v>690</v>
      </c>
      <c r="G1043" s="11">
        <v>0.86499999999999999</v>
      </c>
      <c r="H1043" s="11">
        <v>1.085</v>
      </c>
      <c r="I1043" s="11">
        <v>0.72499999999999998</v>
      </c>
      <c r="J1043" s="11">
        <v>0.5</v>
      </c>
      <c r="K1043" s="11">
        <v>0.92</v>
      </c>
      <c r="L1043" s="11">
        <v>0.95</v>
      </c>
      <c r="M1043" s="11">
        <v>0.92500000000000004</v>
      </c>
      <c r="N1043" s="11">
        <v>1.0150000000000001</v>
      </c>
      <c r="O1043" s="11">
        <v>0.7004999999999999</v>
      </c>
      <c r="P1043" s="11">
        <v>0.93</v>
      </c>
      <c r="Q1043" s="11">
        <v>0.95499999999999996</v>
      </c>
      <c r="R1043" s="11">
        <v>0.94</v>
      </c>
      <c r="S1043" s="11">
        <v>0.9</v>
      </c>
      <c r="T1043" s="11">
        <v>0.85499999999999998</v>
      </c>
      <c r="U1043" s="11">
        <v>1.03</v>
      </c>
      <c r="V1043" s="11">
        <v>0.95499999999999996</v>
      </c>
      <c r="W1043" s="11">
        <v>0.89</v>
      </c>
      <c r="X1043" s="11" t="s">
        <v>690</v>
      </c>
      <c r="Y1043" s="11">
        <v>0.875</v>
      </c>
      <c r="Z1043" s="11">
        <v>0.97000000000000008</v>
      </c>
      <c r="AA1043" s="11">
        <v>0.875</v>
      </c>
      <c r="AB1043" s="155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29"/>
      <c r="B1044" s="3" t="s">
        <v>275</v>
      </c>
      <c r="C1044" s="28"/>
      <c r="D1044" s="23">
        <v>2.4832774042918917E-2</v>
      </c>
      <c r="E1044" s="23">
        <v>1.2110601416389978E-2</v>
      </c>
      <c r="F1044" s="23" t="s">
        <v>690</v>
      </c>
      <c r="G1044" s="23">
        <v>2.2509257354845533E-2</v>
      </c>
      <c r="H1044" s="23">
        <v>7.2778201864752506E-2</v>
      </c>
      <c r="I1044" s="23">
        <v>5.8452259722500614E-2</v>
      </c>
      <c r="J1044" s="23">
        <v>5.1639777949432218E-2</v>
      </c>
      <c r="K1044" s="23">
        <v>4.1673332800085325E-2</v>
      </c>
      <c r="L1044" s="23">
        <v>7.5277265270908165E-3</v>
      </c>
      <c r="M1044" s="23">
        <v>2.280350850198274E-2</v>
      </c>
      <c r="N1044" s="23">
        <v>2.5298221281347056E-2</v>
      </c>
      <c r="O1044" s="23">
        <v>6.7527772064536586E-3</v>
      </c>
      <c r="P1044" s="23">
        <v>2.1369760566432781E-2</v>
      </c>
      <c r="Q1044" s="23">
        <v>2.3380903889000271E-2</v>
      </c>
      <c r="R1044" s="23">
        <v>1.5055453054181631E-2</v>
      </c>
      <c r="S1044" s="23">
        <v>0</v>
      </c>
      <c r="T1044" s="23">
        <v>1.6431676725154998E-2</v>
      </c>
      <c r="U1044" s="23">
        <v>1.3784048752090236E-2</v>
      </c>
      <c r="V1044" s="23">
        <v>1.4719601443879758E-2</v>
      </c>
      <c r="W1044" s="23">
        <v>2.5099800796022288E-2</v>
      </c>
      <c r="X1044" s="23" t="s">
        <v>690</v>
      </c>
      <c r="Y1044" s="23">
        <v>2.6832815729997499E-2</v>
      </c>
      <c r="Z1044" s="23">
        <v>1.0327955589886476E-2</v>
      </c>
      <c r="AA1044" s="23">
        <v>3.6878177829171542E-2</v>
      </c>
      <c r="AB1044" s="207"/>
      <c r="AC1044" s="208"/>
      <c r="AD1044" s="208"/>
      <c r="AE1044" s="208"/>
      <c r="AF1044" s="208"/>
      <c r="AG1044" s="208"/>
      <c r="AH1044" s="208"/>
      <c r="AI1044" s="208"/>
      <c r="AJ1044" s="208"/>
      <c r="AK1044" s="208"/>
      <c r="AL1044" s="208"/>
      <c r="AM1044" s="208"/>
      <c r="AN1044" s="208"/>
      <c r="AO1044" s="208"/>
      <c r="AP1044" s="208"/>
      <c r="AQ1044" s="208"/>
      <c r="AR1044" s="208"/>
      <c r="AS1044" s="208"/>
      <c r="AT1044" s="208"/>
      <c r="AU1044" s="208"/>
      <c r="AV1044" s="208"/>
      <c r="AW1044" s="208"/>
      <c r="AX1044" s="208"/>
      <c r="AY1044" s="208"/>
      <c r="AZ1044" s="208"/>
      <c r="BA1044" s="208"/>
      <c r="BB1044" s="208"/>
      <c r="BC1044" s="208"/>
      <c r="BD1044" s="208"/>
      <c r="BE1044" s="208"/>
      <c r="BF1044" s="208"/>
      <c r="BG1044" s="208"/>
      <c r="BH1044" s="208"/>
      <c r="BI1044" s="208"/>
      <c r="BJ1044" s="208"/>
      <c r="BK1044" s="208"/>
      <c r="BL1044" s="208"/>
      <c r="BM1044" s="56"/>
    </row>
    <row r="1045" spans="1:65">
      <c r="A1045" s="29"/>
      <c r="B1045" s="3" t="s">
        <v>87</v>
      </c>
      <c r="C1045" s="28"/>
      <c r="D1045" s="13">
        <v>2.5822641985704248E-2</v>
      </c>
      <c r="E1045" s="13">
        <v>1.721886457306632E-2</v>
      </c>
      <c r="F1045" s="13" t="s">
        <v>690</v>
      </c>
      <c r="G1045" s="13">
        <v>2.597222002482177E-2</v>
      </c>
      <c r="H1045" s="13">
        <v>6.7283391554470717E-2</v>
      </c>
      <c r="I1045" s="13">
        <v>8.2520837255294979E-2</v>
      </c>
      <c r="J1045" s="13">
        <v>9.6824583655185412E-2</v>
      </c>
      <c r="K1045" s="13">
        <v>4.5878898495506783E-2</v>
      </c>
      <c r="L1045" s="13">
        <v>7.9100453874859714E-3</v>
      </c>
      <c r="M1045" s="13">
        <v>2.4786422284763847E-2</v>
      </c>
      <c r="N1045" s="13">
        <v>2.5047743842917879E-2</v>
      </c>
      <c r="O1045" s="13">
        <v>9.6330630619881012E-3</v>
      </c>
      <c r="P1045" s="13">
        <v>2.3019490735834234E-2</v>
      </c>
      <c r="Q1045" s="13">
        <v>2.4439969221951505E-2</v>
      </c>
      <c r="R1045" s="13">
        <v>1.5959844227047663E-2</v>
      </c>
      <c r="S1045" s="13">
        <v>0</v>
      </c>
      <c r="T1045" s="13">
        <v>1.9218335351058477E-2</v>
      </c>
      <c r="U1045" s="13">
        <v>1.3447852441063644E-2</v>
      </c>
      <c r="V1045" s="13">
        <v>1.5306344655680856E-2</v>
      </c>
      <c r="W1045" s="13">
        <v>2.83613568316636E-2</v>
      </c>
      <c r="X1045" s="13" t="s">
        <v>690</v>
      </c>
      <c r="Y1045" s="13">
        <v>3.0491836056815338E-2</v>
      </c>
      <c r="Z1045" s="13">
        <v>1.0684091989537733E-2</v>
      </c>
      <c r="AA1045" s="13">
        <v>4.1436154864237684E-2</v>
      </c>
      <c r="AB1045" s="155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29"/>
      <c r="B1046" s="3" t="s">
        <v>276</v>
      </c>
      <c r="C1046" s="28"/>
      <c r="D1046" s="13">
        <v>3.0886392567612608E-2</v>
      </c>
      <c r="E1046" s="13">
        <v>-0.24604149451727464</v>
      </c>
      <c r="F1046" s="13" t="s">
        <v>690</v>
      </c>
      <c r="G1046" s="13">
        <v>-7.0951604618442632E-2</v>
      </c>
      <c r="H1046" s="13">
        <v>0.15952386269736696</v>
      </c>
      <c r="I1046" s="13">
        <v>-0.24068159992853477</v>
      </c>
      <c r="J1046" s="13">
        <v>-0.42827791053442621</v>
      </c>
      <c r="K1046" s="13">
        <v>-2.6285816378944782E-2</v>
      </c>
      <c r="L1046" s="13">
        <v>2.016660339013332E-2</v>
      </c>
      <c r="M1046" s="13">
        <v>-1.3779395671885131E-2</v>
      </c>
      <c r="N1046" s="13">
        <v>8.2698706925430354E-2</v>
      </c>
      <c r="O1046" s="13">
        <v>-0.24854277865868646</v>
      </c>
      <c r="P1046" s="13">
        <v>-4.8462380239856495E-3</v>
      </c>
      <c r="Q1046" s="13">
        <v>2.5526497978872964E-2</v>
      </c>
      <c r="R1046" s="13">
        <v>1.1233445742233839E-2</v>
      </c>
      <c r="S1046" s="13">
        <v>-3.5218974026844263E-2</v>
      </c>
      <c r="T1046" s="13">
        <v>-8.3458025325502061E-2</v>
      </c>
      <c r="U1046" s="13">
        <v>9.8778390691649731E-2</v>
      </c>
      <c r="V1046" s="13">
        <v>3.088639256761283E-2</v>
      </c>
      <c r="W1046" s="13">
        <v>-5.1298657793063418E-2</v>
      </c>
      <c r="X1046" s="13" t="s">
        <v>690</v>
      </c>
      <c r="Y1046" s="13">
        <v>-5.6658552381803284E-2</v>
      </c>
      <c r="Z1046" s="13">
        <v>3.6246287156352697E-2</v>
      </c>
      <c r="AA1046" s="13">
        <v>-4.5938763204323774E-2</v>
      </c>
      <c r="AB1046" s="155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29"/>
      <c r="B1047" s="45" t="s">
        <v>277</v>
      </c>
      <c r="C1047" s="46"/>
      <c r="D1047" s="44">
        <v>0.33</v>
      </c>
      <c r="E1047" s="44">
        <v>2.94</v>
      </c>
      <c r="F1047" s="44">
        <v>51.38</v>
      </c>
      <c r="G1047" s="44">
        <v>0.87</v>
      </c>
      <c r="H1047" s="44">
        <v>1.84</v>
      </c>
      <c r="I1047" s="44">
        <v>2.88</v>
      </c>
      <c r="J1047" s="44" t="s">
        <v>278</v>
      </c>
      <c r="K1047" s="44">
        <v>0.35</v>
      </c>
      <c r="L1047" s="44">
        <v>0.2</v>
      </c>
      <c r="M1047" s="44">
        <v>0.2</v>
      </c>
      <c r="N1047" s="44">
        <v>0.94</v>
      </c>
      <c r="O1047" s="44">
        <v>2.97</v>
      </c>
      <c r="P1047" s="44">
        <v>0.09</v>
      </c>
      <c r="Q1047" s="44">
        <v>0.26</v>
      </c>
      <c r="R1047" s="44">
        <v>0.09</v>
      </c>
      <c r="S1047" s="44" t="s">
        <v>278</v>
      </c>
      <c r="T1047" s="44">
        <v>1.02</v>
      </c>
      <c r="U1047" s="44">
        <v>1.1299999999999999</v>
      </c>
      <c r="V1047" s="44">
        <v>0.33</v>
      </c>
      <c r="W1047" s="44">
        <v>0.64</v>
      </c>
      <c r="X1047" s="44">
        <v>19.78</v>
      </c>
      <c r="Y1047" s="44">
        <v>0.71</v>
      </c>
      <c r="Z1047" s="44">
        <v>0.39</v>
      </c>
      <c r="AA1047" s="44">
        <v>0.57999999999999996</v>
      </c>
      <c r="AB1047" s="155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B1048" s="30" t="s">
        <v>350</v>
      </c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BM1048" s="55"/>
    </row>
    <row r="1049" spans="1:65">
      <c r="BM1049" s="55"/>
    </row>
    <row r="1050" spans="1:65" ht="15">
      <c r="B1050" s="8" t="s">
        <v>617</v>
      </c>
      <c r="BM1050" s="27" t="s">
        <v>67</v>
      </c>
    </row>
    <row r="1051" spans="1:65" ht="15">
      <c r="A1051" s="24" t="s">
        <v>65</v>
      </c>
      <c r="B1051" s="18" t="s">
        <v>111</v>
      </c>
      <c r="C1051" s="15" t="s">
        <v>112</v>
      </c>
      <c r="D1051" s="16" t="s">
        <v>231</v>
      </c>
      <c r="E1051" s="17" t="s">
        <v>231</v>
      </c>
      <c r="F1051" s="17" t="s">
        <v>231</v>
      </c>
      <c r="G1051" s="17" t="s">
        <v>231</v>
      </c>
      <c r="H1051" s="17" t="s">
        <v>231</v>
      </c>
      <c r="I1051" s="17" t="s">
        <v>231</v>
      </c>
      <c r="J1051" s="17" t="s">
        <v>231</v>
      </c>
      <c r="K1051" s="155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7">
        <v>1</v>
      </c>
    </row>
    <row r="1052" spans="1:65">
      <c r="A1052" s="29"/>
      <c r="B1052" s="19" t="s">
        <v>232</v>
      </c>
      <c r="C1052" s="9" t="s">
        <v>232</v>
      </c>
      <c r="D1052" s="153" t="s">
        <v>235</v>
      </c>
      <c r="E1052" s="154" t="s">
        <v>240</v>
      </c>
      <c r="F1052" s="154" t="s">
        <v>241</v>
      </c>
      <c r="G1052" s="154" t="s">
        <v>243</v>
      </c>
      <c r="H1052" s="154" t="s">
        <v>245</v>
      </c>
      <c r="I1052" s="154" t="s">
        <v>247</v>
      </c>
      <c r="J1052" s="154" t="s">
        <v>249</v>
      </c>
      <c r="K1052" s="155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7" t="s">
        <v>3</v>
      </c>
    </row>
    <row r="1053" spans="1:65">
      <c r="A1053" s="29"/>
      <c r="B1053" s="19"/>
      <c r="C1053" s="9"/>
      <c r="D1053" s="10" t="s">
        <v>280</v>
      </c>
      <c r="E1053" s="11" t="s">
        <v>280</v>
      </c>
      <c r="F1053" s="11" t="s">
        <v>280</v>
      </c>
      <c r="G1053" s="11" t="s">
        <v>280</v>
      </c>
      <c r="H1053" s="11" t="s">
        <v>280</v>
      </c>
      <c r="I1053" s="11" t="s">
        <v>280</v>
      </c>
      <c r="J1053" s="11" t="s">
        <v>283</v>
      </c>
      <c r="K1053" s="155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7">
        <v>2</v>
      </c>
    </row>
    <row r="1054" spans="1:65">
      <c r="A1054" s="29"/>
      <c r="B1054" s="19"/>
      <c r="C1054" s="9"/>
      <c r="D1054" s="25" t="s">
        <v>325</v>
      </c>
      <c r="E1054" s="25" t="s">
        <v>117</v>
      </c>
      <c r="F1054" s="25" t="s">
        <v>269</v>
      </c>
      <c r="G1054" s="25" t="s">
        <v>324</v>
      </c>
      <c r="H1054" s="25" t="s">
        <v>117</v>
      </c>
      <c r="I1054" s="25" t="s">
        <v>326</v>
      </c>
      <c r="J1054" s="25" t="s">
        <v>324</v>
      </c>
      <c r="K1054" s="155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7">
        <v>3</v>
      </c>
    </row>
    <row r="1055" spans="1:65">
      <c r="A1055" s="29"/>
      <c r="B1055" s="18">
        <v>1</v>
      </c>
      <c r="C1055" s="14">
        <v>1</v>
      </c>
      <c r="D1055" s="21">
        <v>0.16500000000000001</v>
      </c>
      <c r="E1055" s="21">
        <v>0.15</v>
      </c>
      <c r="F1055" s="21">
        <v>0.15</v>
      </c>
      <c r="G1055" s="21">
        <v>0.16200000000000001</v>
      </c>
      <c r="H1055" s="21">
        <v>0.16</v>
      </c>
      <c r="I1055" s="21">
        <v>0.152</v>
      </c>
      <c r="J1055" s="148">
        <v>0.2</v>
      </c>
      <c r="K1055" s="155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7">
        <v>1</v>
      </c>
    </row>
    <row r="1056" spans="1:65">
      <c r="A1056" s="29"/>
      <c r="B1056" s="19">
        <v>1</v>
      </c>
      <c r="C1056" s="9">
        <v>2</v>
      </c>
      <c r="D1056" s="11">
        <v>0.16500000000000001</v>
      </c>
      <c r="E1056" s="11">
        <v>0.15</v>
      </c>
      <c r="F1056" s="11">
        <v>0.155</v>
      </c>
      <c r="G1056" s="11">
        <v>0.16</v>
      </c>
      <c r="H1056" s="11">
        <v>0.15</v>
      </c>
      <c r="I1056" s="11">
        <v>0.151</v>
      </c>
      <c r="J1056" s="150">
        <v>0.2</v>
      </c>
      <c r="K1056" s="155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7">
        <v>27</v>
      </c>
    </row>
    <row r="1057" spans="1:65">
      <c r="A1057" s="29"/>
      <c r="B1057" s="19">
        <v>1</v>
      </c>
      <c r="C1057" s="9">
        <v>3</v>
      </c>
      <c r="D1057" s="11">
        <v>0.16500000000000001</v>
      </c>
      <c r="E1057" s="11">
        <v>0.15</v>
      </c>
      <c r="F1057" s="11">
        <v>0.14000000000000001</v>
      </c>
      <c r="G1057" s="11">
        <v>0.16</v>
      </c>
      <c r="H1057" s="11">
        <v>0.15</v>
      </c>
      <c r="I1057" s="11">
        <v>0.158</v>
      </c>
      <c r="J1057" s="150">
        <v>0.1</v>
      </c>
      <c r="K1057" s="155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7">
        <v>16</v>
      </c>
    </row>
    <row r="1058" spans="1:65">
      <c r="A1058" s="29"/>
      <c r="B1058" s="19">
        <v>1</v>
      </c>
      <c r="C1058" s="9">
        <v>4</v>
      </c>
      <c r="D1058" s="11">
        <v>0.16</v>
      </c>
      <c r="E1058" s="11">
        <v>0.15</v>
      </c>
      <c r="F1058" s="11">
        <v>0.14000000000000001</v>
      </c>
      <c r="G1058" s="11">
        <v>0.16</v>
      </c>
      <c r="H1058" s="11">
        <v>0.16</v>
      </c>
      <c r="I1058" s="11">
        <v>0.157</v>
      </c>
      <c r="J1058" s="150">
        <v>0.1</v>
      </c>
      <c r="K1058" s="155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7">
        <v>0.15497222222222223</v>
      </c>
    </row>
    <row r="1059" spans="1:65">
      <c r="A1059" s="29"/>
      <c r="B1059" s="19">
        <v>1</v>
      </c>
      <c r="C1059" s="9">
        <v>5</v>
      </c>
      <c r="D1059" s="11">
        <v>0.16</v>
      </c>
      <c r="E1059" s="11">
        <v>0.15</v>
      </c>
      <c r="F1059" s="11">
        <v>0.155</v>
      </c>
      <c r="G1059" s="11">
        <v>0.16500000000000001</v>
      </c>
      <c r="H1059" s="11">
        <v>0.16</v>
      </c>
      <c r="I1059" s="11">
        <v>0.15</v>
      </c>
      <c r="J1059" s="150">
        <v>0.2</v>
      </c>
      <c r="K1059" s="155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7">
        <v>125</v>
      </c>
    </row>
    <row r="1060" spans="1:65">
      <c r="A1060" s="29"/>
      <c r="B1060" s="19">
        <v>1</v>
      </c>
      <c r="C1060" s="9">
        <v>6</v>
      </c>
      <c r="D1060" s="11">
        <v>0.15</v>
      </c>
      <c r="E1060" s="11">
        <v>0.15</v>
      </c>
      <c r="F1060" s="11">
        <v>0.13500000000000001</v>
      </c>
      <c r="G1060" s="11">
        <v>0.16500000000000001</v>
      </c>
      <c r="H1060" s="11">
        <v>0.16</v>
      </c>
      <c r="I1060" s="11">
        <v>0.159</v>
      </c>
      <c r="J1060" s="150">
        <v>0.1</v>
      </c>
      <c r="K1060" s="155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29"/>
      <c r="B1061" s="20" t="s">
        <v>273</v>
      </c>
      <c r="C1061" s="12"/>
      <c r="D1061" s="22">
        <v>0.16083333333333336</v>
      </c>
      <c r="E1061" s="22">
        <v>0.15</v>
      </c>
      <c r="F1061" s="22">
        <v>0.14583333333333334</v>
      </c>
      <c r="G1061" s="22">
        <v>0.16200000000000001</v>
      </c>
      <c r="H1061" s="22">
        <v>0.15666666666666668</v>
      </c>
      <c r="I1061" s="22">
        <v>0.1545</v>
      </c>
      <c r="J1061" s="22">
        <v>0.15</v>
      </c>
      <c r="K1061" s="155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29"/>
      <c r="B1062" s="3" t="s">
        <v>274</v>
      </c>
      <c r="C1062" s="28"/>
      <c r="D1062" s="11">
        <v>0.16250000000000001</v>
      </c>
      <c r="E1062" s="11">
        <v>0.15</v>
      </c>
      <c r="F1062" s="11">
        <v>0.14500000000000002</v>
      </c>
      <c r="G1062" s="11">
        <v>0.161</v>
      </c>
      <c r="H1062" s="11">
        <v>0.16</v>
      </c>
      <c r="I1062" s="11">
        <v>0.1545</v>
      </c>
      <c r="J1062" s="11">
        <v>0.15000000000000002</v>
      </c>
      <c r="K1062" s="155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29"/>
      <c r="B1063" s="3" t="s">
        <v>275</v>
      </c>
      <c r="C1063" s="28"/>
      <c r="D1063" s="23">
        <v>5.8452259722500659E-3</v>
      </c>
      <c r="E1063" s="23">
        <v>0</v>
      </c>
      <c r="F1063" s="23">
        <v>8.612007121842534E-3</v>
      </c>
      <c r="G1063" s="23">
        <v>2.44948974278318E-3</v>
      </c>
      <c r="H1063" s="23">
        <v>5.1639777949432277E-3</v>
      </c>
      <c r="I1063" s="23">
        <v>3.9370039370059092E-3</v>
      </c>
      <c r="J1063" s="23">
        <v>5.4772255750516689E-2</v>
      </c>
      <c r="K1063" s="207"/>
      <c r="L1063" s="208"/>
      <c r="M1063" s="208"/>
      <c r="N1063" s="208"/>
      <c r="O1063" s="208"/>
      <c r="P1063" s="208"/>
      <c r="Q1063" s="208"/>
      <c r="R1063" s="208"/>
      <c r="S1063" s="208"/>
      <c r="T1063" s="208"/>
      <c r="U1063" s="208"/>
      <c r="V1063" s="208"/>
      <c r="W1063" s="208"/>
      <c r="X1063" s="208"/>
      <c r="Y1063" s="208"/>
      <c r="Z1063" s="208"/>
      <c r="AA1063" s="208"/>
      <c r="AB1063" s="208"/>
      <c r="AC1063" s="208"/>
      <c r="AD1063" s="208"/>
      <c r="AE1063" s="208"/>
      <c r="AF1063" s="208"/>
      <c r="AG1063" s="208"/>
      <c r="AH1063" s="208"/>
      <c r="AI1063" s="208"/>
      <c r="AJ1063" s="208"/>
      <c r="AK1063" s="208"/>
      <c r="AL1063" s="208"/>
      <c r="AM1063" s="208"/>
      <c r="AN1063" s="208"/>
      <c r="AO1063" s="208"/>
      <c r="AP1063" s="208"/>
      <c r="AQ1063" s="208"/>
      <c r="AR1063" s="208"/>
      <c r="AS1063" s="208"/>
      <c r="AT1063" s="208"/>
      <c r="AU1063" s="208"/>
      <c r="AV1063" s="208"/>
      <c r="AW1063" s="208"/>
      <c r="AX1063" s="208"/>
      <c r="AY1063" s="208"/>
      <c r="AZ1063" s="208"/>
      <c r="BA1063" s="208"/>
      <c r="BB1063" s="208"/>
      <c r="BC1063" s="208"/>
      <c r="BD1063" s="208"/>
      <c r="BE1063" s="208"/>
      <c r="BF1063" s="208"/>
      <c r="BG1063" s="208"/>
      <c r="BH1063" s="208"/>
      <c r="BI1063" s="208"/>
      <c r="BJ1063" s="208"/>
      <c r="BK1063" s="208"/>
      <c r="BL1063" s="208"/>
      <c r="BM1063" s="56"/>
    </row>
    <row r="1064" spans="1:65">
      <c r="A1064" s="29"/>
      <c r="B1064" s="3" t="s">
        <v>87</v>
      </c>
      <c r="C1064" s="28"/>
      <c r="D1064" s="13">
        <v>3.6343373920725792E-2</v>
      </c>
      <c r="E1064" s="13">
        <v>0</v>
      </c>
      <c r="F1064" s="13">
        <v>5.9053763121205943E-2</v>
      </c>
      <c r="G1064" s="13">
        <v>1.512030705421716E-2</v>
      </c>
      <c r="H1064" s="13">
        <v>3.2961560393254645E-2</v>
      </c>
      <c r="I1064" s="13">
        <v>2.5482226129488087E-2</v>
      </c>
      <c r="J1064" s="13">
        <v>0.36514837167011127</v>
      </c>
      <c r="K1064" s="155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29"/>
      <c r="B1065" s="3" t="s">
        <v>276</v>
      </c>
      <c r="C1065" s="28"/>
      <c r="D1065" s="13">
        <v>3.7820397920774296E-2</v>
      </c>
      <c r="E1065" s="13">
        <v>-3.2084602975443688E-2</v>
      </c>
      <c r="F1065" s="13">
        <v>-5.897114178168128E-2</v>
      </c>
      <c r="G1065" s="13">
        <v>4.5348628786520795E-2</v>
      </c>
      <c r="H1065" s="13">
        <v>1.0933859114536704E-2</v>
      </c>
      <c r="I1065" s="13">
        <v>-3.0471410647070485E-3</v>
      </c>
      <c r="J1065" s="13">
        <v>-3.2084602975443688E-2</v>
      </c>
      <c r="K1065" s="155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29"/>
      <c r="B1066" s="45" t="s">
        <v>277</v>
      </c>
      <c r="C1066" s="46"/>
      <c r="D1066" s="44">
        <v>0.65</v>
      </c>
      <c r="E1066" s="44">
        <v>0.7</v>
      </c>
      <c r="F1066" s="44">
        <v>1.21</v>
      </c>
      <c r="G1066" s="44">
        <v>0.8</v>
      </c>
      <c r="H1066" s="44">
        <v>0.13</v>
      </c>
      <c r="I1066" s="44">
        <v>0.13</v>
      </c>
      <c r="J1066" s="44" t="s">
        <v>278</v>
      </c>
      <c r="K1066" s="155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B1067" s="30" t="s">
        <v>341</v>
      </c>
      <c r="C1067" s="20"/>
      <c r="D1067" s="20"/>
      <c r="E1067" s="20"/>
      <c r="F1067" s="20"/>
      <c r="G1067" s="20"/>
      <c r="H1067" s="20"/>
      <c r="I1067" s="20"/>
      <c r="J1067" s="20"/>
      <c r="BM1067" s="55"/>
    </row>
    <row r="1068" spans="1:65">
      <c r="BM1068" s="55"/>
    </row>
    <row r="1069" spans="1:65" ht="15">
      <c r="B1069" s="8" t="s">
        <v>618</v>
      </c>
      <c r="BM1069" s="27" t="s">
        <v>67</v>
      </c>
    </row>
    <row r="1070" spans="1:65" ht="15">
      <c r="A1070" s="24" t="s">
        <v>32</v>
      </c>
      <c r="B1070" s="18" t="s">
        <v>111</v>
      </c>
      <c r="C1070" s="15" t="s">
        <v>112</v>
      </c>
      <c r="D1070" s="16" t="s">
        <v>231</v>
      </c>
      <c r="E1070" s="17" t="s">
        <v>231</v>
      </c>
      <c r="F1070" s="17" t="s">
        <v>231</v>
      </c>
      <c r="G1070" s="17" t="s">
        <v>231</v>
      </c>
      <c r="H1070" s="17" t="s">
        <v>231</v>
      </c>
      <c r="I1070" s="17" t="s">
        <v>231</v>
      </c>
      <c r="J1070" s="17" t="s">
        <v>231</v>
      </c>
      <c r="K1070" s="17" t="s">
        <v>231</v>
      </c>
      <c r="L1070" s="17" t="s">
        <v>231</v>
      </c>
      <c r="M1070" s="17" t="s">
        <v>231</v>
      </c>
      <c r="N1070" s="17" t="s">
        <v>231</v>
      </c>
      <c r="O1070" s="17" t="s">
        <v>231</v>
      </c>
      <c r="P1070" s="17" t="s">
        <v>231</v>
      </c>
      <c r="Q1070" s="17" t="s">
        <v>231</v>
      </c>
      <c r="R1070" s="17" t="s">
        <v>231</v>
      </c>
      <c r="S1070" s="17" t="s">
        <v>231</v>
      </c>
      <c r="T1070" s="17" t="s">
        <v>231</v>
      </c>
      <c r="U1070" s="17" t="s">
        <v>231</v>
      </c>
      <c r="V1070" s="17" t="s">
        <v>231</v>
      </c>
      <c r="W1070" s="17" t="s">
        <v>231</v>
      </c>
      <c r="X1070" s="17" t="s">
        <v>231</v>
      </c>
      <c r="Y1070" s="17" t="s">
        <v>231</v>
      </c>
      <c r="Z1070" s="155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7">
        <v>1</v>
      </c>
    </row>
    <row r="1071" spans="1:65">
      <c r="A1071" s="29"/>
      <c r="B1071" s="19" t="s">
        <v>232</v>
      </c>
      <c r="C1071" s="9" t="s">
        <v>232</v>
      </c>
      <c r="D1071" s="153" t="s">
        <v>234</v>
      </c>
      <c r="E1071" s="154" t="s">
        <v>235</v>
      </c>
      <c r="F1071" s="154" t="s">
        <v>237</v>
      </c>
      <c r="G1071" s="154" t="s">
        <v>240</v>
      </c>
      <c r="H1071" s="154" t="s">
        <v>241</v>
      </c>
      <c r="I1071" s="154" t="s">
        <v>242</v>
      </c>
      <c r="J1071" s="154" t="s">
        <v>243</v>
      </c>
      <c r="K1071" s="154" t="s">
        <v>245</v>
      </c>
      <c r="L1071" s="154" t="s">
        <v>246</v>
      </c>
      <c r="M1071" s="154" t="s">
        <v>247</v>
      </c>
      <c r="N1071" s="154" t="s">
        <v>248</v>
      </c>
      <c r="O1071" s="154" t="s">
        <v>249</v>
      </c>
      <c r="P1071" s="154" t="s">
        <v>251</v>
      </c>
      <c r="Q1071" s="154" t="s">
        <v>252</v>
      </c>
      <c r="R1071" s="154" t="s">
        <v>253</v>
      </c>
      <c r="S1071" s="154" t="s">
        <v>254</v>
      </c>
      <c r="T1071" s="154" t="s">
        <v>256</v>
      </c>
      <c r="U1071" s="154" t="s">
        <v>260</v>
      </c>
      <c r="V1071" s="154" t="s">
        <v>261</v>
      </c>
      <c r="W1071" s="154" t="s">
        <v>262</v>
      </c>
      <c r="X1071" s="154" t="s">
        <v>263</v>
      </c>
      <c r="Y1071" s="154" t="s">
        <v>264</v>
      </c>
      <c r="Z1071" s="155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7" t="s">
        <v>3</v>
      </c>
    </row>
    <row r="1072" spans="1:65">
      <c r="A1072" s="29"/>
      <c r="B1072" s="19"/>
      <c r="C1072" s="9"/>
      <c r="D1072" s="10" t="s">
        <v>280</v>
      </c>
      <c r="E1072" s="11" t="s">
        <v>280</v>
      </c>
      <c r="F1072" s="11" t="s">
        <v>283</v>
      </c>
      <c r="G1072" s="11" t="s">
        <v>280</v>
      </c>
      <c r="H1072" s="11" t="s">
        <v>280</v>
      </c>
      <c r="I1072" s="11" t="s">
        <v>283</v>
      </c>
      <c r="J1072" s="11" t="s">
        <v>280</v>
      </c>
      <c r="K1072" s="11" t="s">
        <v>280</v>
      </c>
      <c r="L1072" s="11" t="s">
        <v>283</v>
      </c>
      <c r="M1072" s="11" t="s">
        <v>280</v>
      </c>
      <c r="N1072" s="11" t="s">
        <v>280</v>
      </c>
      <c r="O1072" s="11" t="s">
        <v>283</v>
      </c>
      <c r="P1072" s="11" t="s">
        <v>280</v>
      </c>
      <c r="Q1072" s="11" t="s">
        <v>280</v>
      </c>
      <c r="R1072" s="11" t="s">
        <v>280</v>
      </c>
      <c r="S1072" s="11" t="s">
        <v>283</v>
      </c>
      <c r="T1072" s="11" t="s">
        <v>280</v>
      </c>
      <c r="U1072" s="11" t="s">
        <v>280</v>
      </c>
      <c r="V1072" s="11" t="s">
        <v>283</v>
      </c>
      <c r="W1072" s="11" t="s">
        <v>280</v>
      </c>
      <c r="X1072" s="11" t="s">
        <v>283</v>
      </c>
      <c r="Y1072" s="11" t="s">
        <v>280</v>
      </c>
      <c r="Z1072" s="155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7">
        <v>2</v>
      </c>
    </row>
    <row r="1073" spans="1:65">
      <c r="A1073" s="29"/>
      <c r="B1073" s="19"/>
      <c r="C1073" s="9"/>
      <c r="D1073" s="25" t="s">
        <v>324</v>
      </c>
      <c r="E1073" s="25" t="s">
        <v>325</v>
      </c>
      <c r="F1073" s="25" t="s">
        <v>326</v>
      </c>
      <c r="G1073" s="25" t="s">
        <v>117</v>
      </c>
      <c r="H1073" s="25" t="s">
        <v>269</v>
      </c>
      <c r="I1073" s="25" t="s">
        <v>326</v>
      </c>
      <c r="J1073" s="25" t="s">
        <v>324</v>
      </c>
      <c r="K1073" s="25" t="s">
        <v>117</v>
      </c>
      <c r="L1073" s="25" t="s">
        <v>327</v>
      </c>
      <c r="M1073" s="25" t="s">
        <v>326</v>
      </c>
      <c r="N1073" s="25" t="s">
        <v>327</v>
      </c>
      <c r="O1073" s="25" t="s">
        <v>324</v>
      </c>
      <c r="P1073" s="25" t="s">
        <v>326</v>
      </c>
      <c r="Q1073" s="25" t="s">
        <v>328</v>
      </c>
      <c r="R1073" s="25" t="s">
        <v>324</v>
      </c>
      <c r="S1073" s="25" t="s">
        <v>327</v>
      </c>
      <c r="T1073" s="25" t="s">
        <v>116</v>
      </c>
      <c r="U1073" s="25" t="s">
        <v>324</v>
      </c>
      <c r="V1073" s="25" t="s">
        <v>329</v>
      </c>
      <c r="W1073" s="25" t="s">
        <v>324</v>
      </c>
      <c r="X1073" s="25" t="s">
        <v>324</v>
      </c>
      <c r="Y1073" s="25" t="s">
        <v>324</v>
      </c>
      <c r="Z1073" s="155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7">
        <v>3</v>
      </c>
    </row>
    <row r="1074" spans="1:65">
      <c r="A1074" s="29"/>
      <c r="B1074" s="18">
        <v>1</v>
      </c>
      <c r="C1074" s="14">
        <v>1</v>
      </c>
      <c r="D1074" s="21">
        <v>3.39</v>
      </c>
      <c r="E1074" s="21">
        <v>3.28</v>
      </c>
      <c r="F1074" s="21">
        <v>3.66</v>
      </c>
      <c r="G1074" s="21">
        <v>3.1</v>
      </c>
      <c r="H1074" s="148">
        <v>2.75</v>
      </c>
      <c r="I1074" s="148">
        <v>3.8</v>
      </c>
      <c r="J1074" s="21">
        <v>3.4470000000000001</v>
      </c>
      <c r="K1074" s="21">
        <v>3.32</v>
      </c>
      <c r="L1074" s="21">
        <v>3.09</v>
      </c>
      <c r="M1074" s="21">
        <v>3.21</v>
      </c>
      <c r="N1074" s="21">
        <v>3.24</v>
      </c>
      <c r="O1074" s="148">
        <v>4</v>
      </c>
      <c r="P1074" s="21">
        <v>3.27</v>
      </c>
      <c r="Q1074" s="21">
        <v>3.25</v>
      </c>
      <c r="R1074" s="21">
        <v>3.23</v>
      </c>
      <c r="S1074" s="21">
        <v>3.46</v>
      </c>
      <c r="T1074" s="21">
        <v>3.6</v>
      </c>
      <c r="U1074" s="21">
        <v>3.39</v>
      </c>
      <c r="V1074" s="148" t="s">
        <v>96</v>
      </c>
      <c r="W1074" s="21">
        <v>3.31</v>
      </c>
      <c r="X1074" s="21">
        <v>3.32</v>
      </c>
      <c r="Y1074" s="149">
        <v>3.57</v>
      </c>
      <c r="Z1074" s="155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7">
        <v>1</v>
      </c>
    </row>
    <row r="1075" spans="1:65">
      <c r="A1075" s="29"/>
      <c r="B1075" s="19">
        <v>1</v>
      </c>
      <c r="C1075" s="9">
        <v>2</v>
      </c>
      <c r="D1075" s="11">
        <v>3.36</v>
      </c>
      <c r="E1075" s="11">
        <v>3.3</v>
      </c>
      <c r="F1075" s="11">
        <v>3.5</v>
      </c>
      <c r="G1075" s="11">
        <v>3.2</v>
      </c>
      <c r="H1075" s="150">
        <v>2.75</v>
      </c>
      <c r="I1075" s="150">
        <v>3.9</v>
      </c>
      <c r="J1075" s="11">
        <v>3.39</v>
      </c>
      <c r="K1075" s="11">
        <v>3.26</v>
      </c>
      <c r="L1075" s="11">
        <v>3.08</v>
      </c>
      <c r="M1075" s="11">
        <v>3.24</v>
      </c>
      <c r="N1075" s="11">
        <v>3.26</v>
      </c>
      <c r="O1075" s="150">
        <v>3.7</v>
      </c>
      <c r="P1075" s="11">
        <v>3.21</v>
      </c>
      <c r="Q1075" s="11">
        <v>3.29</v>
      </c>
      <c r="R1075" s="11">
        <v>3.2</v>
      </c>
      <c r="S1075" s="11">
        <v>3.64</v>
      </c>
      <c r="T1075" s="11">
        <v>3.6</v>
      </c>
      <c r="U1075" s="11">
        <v>3.43</v>
      </c>
      <c r="V1075" s="150" t="s">
        <v>96</v>
      </c>
      <c r="W1075" s="11">
        <v>3.23</v>
      </c>
      <c r="X1075" s="11">
        <v>3.35</v>
      </c>
      <c r="Y1075" s="11">
        <v>3.3</v>
      </c>
      <c r="Z1075" s="155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7">
        <v>28</v>
      </c>
    </row>
    <row r="1076" spans="1:65">
      <c r="A1076" s="29"/>
      <c r="B1076" s="19">
        <v>1</v>
      </c>
      <c r="C1076" s="9">
        <v>3</v>
      </c>
      <c r="D1076" s="11">
        <v>3.25</v>
      </c>
      <c r="E1076" s="11">
        <v>3.3</v>
      </c>
      <c r="F1076" s="11">
        <v>3.45</v>
      </c>
      <c r="G1076" s="151">
        <v>2.8</v>
      </c>
      <c r="H1076" s="150">
        <v>2.5499999999999998</v>
      </c>
      <c r="I1076" s="151">
        <v>2.6</v>
      </c>
      <c r="J1076" s="11">
        <v>3.41</v>
      </c>
      <c r="K1076" s="11">
        <v>3.36</v>
      </c>
      <c r="L1076" s="11">
        <v>3.02</v>
      </c>
      <c r="M1076" s="11">
        <v>3.28</v>
      </c>
      <c r="N1076" s="11">
        <v>3.29</v>
      </c>
      <c r="O1076" s="150">
        <v>3.6</v>
      </c>
      <c r="P1076" s="11">
        <v>3.32</v>
      </c>
      <c r="Q1076" s="11">
        <v>3.29</v>
      </c>
      <c r="R1076" s="11">
        <v>3.03</v>
      </c>
      <c r="S1076" s="11">
        <v>3.57</v>
      </c>
      <c r="T1076" s="11">
        <v>3.6</v>
      </c>
      <c r="U1076" s="11">
        <v>3.29</v>
      </c>
      <c r="V1076" s="150" t="s">
        <v>96</v>
      </c>
      <c r="W1076" s="11">
        <v>3.37</v>
      </c>
      <c r="X1076" s="11">
        <v>3.3</v>
      </c>
      <c r="Y1076" s="11">
        <v>3.33</v>
      </c>
      <c r="Z1076" s="155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7">
        <v>16</v>
      </c>
    </row>
    <row r="1077" spans="1:65">
      <c r="A1077" s="29"/>
      <c r="B1077" s="19">
        <v>1</v>
      </c>
      <c r="C1077" s="9">
        <v>4</v>
      </c>
      <c r="D1077" s="11">
        <v>3.2</v>
      </c>
      <c r="E1077" s="11">
        <v>3.26</v>
      </c>
      <c r="F1077" s="11">
        <v>3.44</v>
      </c>
      <c r="G1077" s="11">
        <v>3.1</v>
      </c>
      <c r="H1077" s="150">
        <v>2.6</v>
      </c>
      <c r="I1077" s="150">
        <v>3.9</v>
      </c>
      <c r="J1077" s="11">
        <v>3.3690000000000002</v>
      </c>
      <c r="K1077" s="11">
        <v>3.37</v>
      </c>
      <c r="L1077" s="11">
        <v>3.06</v>
      </c>
      <c r="M1077" s="11">
        <v>3.28</v>
      </c>
      <c r="N1077" s="151">
        <v>3.37</v>
      </c>
      <c r="O1077" s="150">
        <v>3.7</v>
      </c>
      <c r="P1077" s="11">
        <v>3.35</v>
      </c>
      <c r="Q1077" s="11">
        <v>3.38</v>
      </c>
      <c r="R1077" s="11">
        <v>3.21</v>
      </c>
      <c r="S1077" s="11">
        <v>3.67</v>
      </c>
      <c r="T1077" s="11">
        <v>3.5</v>
      </c>
      <c r="U1077" s="11">
        <v>3.35</v>
      </c>
      <c r="V1077" s="150" t="s">
        <v>96</v>
      </c>
      <c r="W1077" s="11">
        <v>3.4</v>
      </c>
      <c r="X1077" s="11">
        <v>3.41</v>
      </c>
      <c r="Y1077" s="11">
        <v>3.39</v>
      </c>
      <c r="Z1077" s="155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3.3255833333333333</v>
      </c>
    </row>
    <row r="1078" spans="1:65">
      <c r="A1078" s="29"/>
      <c r="B1078" s="19">
        <v>1</v>
      </c>
      <c r="C1078" s="9">
        <v>5</v>
      </c>
      <c r="D1078" s="11">
        <v>3.28</v>
      </c>
      <c r="E1078" s="11">
        <v>3.28</v>
      </c>
      <c r="F1078" s="11">
        <v>3.62</v>
      </c>
      <c r="G1078" s="151">
        <v>2.8</v>
      </c>
      <c r="H1078" s="150">
        <v>2.75</v>
      </c>
      <c r="I1078" s="150">
        <v>3.9</v>
      </c>
      <c r="J1078" s="11">
        <v>3.4649999999999999</v>
      </c>
      <c r="K1078" s="11">
        <v>3.4</v>
      </c>
      <c r="L1078" s="11">
        <v>3.04</v>
      </c>
      <c r="M1078" s="11">
        <v>3.21</v>
      </c>
      <c r="N1078" s="11">
        <v>3.28</v>
      </c>
      <c r="O1078" s="150">
        <v>3.8</v>
      </c>
      <c r="P1078" s="11">
        <v>3.29</v>
      </c>
      <c r="Q1078" s="11">
        <v>3.37</v>
      </c>
      <c r="R1078" s="11">
        <v>3.27</v>
      </c>
      <c r="S1078" s="11">
        <v>3.67</v>
      </c>
      <c r="T1078" s="11">
        <v>3.6</v>
      </c>
      <c r="U1078" s="11">
        <v>3.32</v>
      </c>
      <c r="V1078" s="150" t="s">
        <v>96</v>
      </c>
      <c r="W1078" s="11">
        <v>3.33</v>
      </c>
      <c r="X1078" s="11">
        <v>3.33</v>
      </c>
      <c r="Y1078" s="11">
        <v>3.31</v>
      </c>
      <c r="Z1078" s="155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>
        <v>126</v>
      </c>
    </row>
    <row r="1079" spans="1:65">
      <c r="A1079" s="29"/>
      <c r="B1079" s="19">
        <v>1</v>
      </c>
      <c r="C1079" s="9">
        <v>6</v>
      </c>
      <c r="D1079" s="11">
        <v>3.37</v>
      </c>
      <c r="E1079" s="11">
        <v>3.26</v>
      </c>
      <c r="F1079" s="11">
        <v>3.35</v>
      </c>
      <c r="G1079" s="11">
        <v>3.2</v>
      </c>
      <c r="H1079" s="150">
        <v>2.2999999999999998</v>
      </c>
      <c r="I1079" s="150">
        <v>3.9</v>
      </c>
      <c r="J1079" s="11">
        <v>3.5219999999999998</v>
      </c>
      <c r="K1079" s="11">
        <v>3.29</v>
      </c>
      <c r="L1079" s="11">
        <v>3.05</v>
      </c>
      <c r="M1079" s="11">
        <v>3.22</v>
      </c>
      <c r="N1079" s="11">
        <v>3.25</v>
      </c>
      <c r="O1079" s="150">
        <v>3.4</v>
      </c>
      <c r="P1079" s="11">
        <v>3.24</v>
      </c>
      <c r="Q1079" s="11">
        <v>3.2</v>
      </c>
      <c r="R1079" s="11">
        <v>3.11</v>
      </c>
      <c r="S1079" s="11">
        <v>3.57</v>
      </c>
      <c r="T1079" s="11">
        <v>3.6</v>
      </c>
      <c r="U1079" s="11">
        <v>3.27</v>
      </c>
      <c r="V1079" s="150" t="s">
        <v>96</v>
      </c>
      <c r="W1079" s="11">
        <v>3.34</v>
      </c>
      <c r="X1079" s="11">
        <v>3.46</v>
      </c>
      <c r="Y1079" s="11">
        <v>3.3</v>
      </c>
      <c r="Z1079" s="155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29"/>
      <c r="B1080" s="20" t="s">
        <v>273</v>
      </c>
      <c r="C1080" s="12"/>
      <c r="D1080" s="22">
        <v>3.3083333333333336</v>
      </c>
      <c r="E1080" s="22">
        <v>3.28</v>
      </c>
      <c r="F1080" s="22">
        <v>3.5033333333333334</v>
      </c>
      <c r="G1080" s="22">
        <v>3.0333333333333332</v>
      </c>
      <c r="H1080" s="22">
        <v>2.6166666666666667</v>
      </c>
      <c r="I1080" s="22">
        <v>3.6666666666666661</v>
      </c>
      <c r="J1080" s="22">
        <v>3.4338333333333328</v>
      </c>
      <c r="K1080" s="22">
        <v>3.3333333333333326</v>
      </c>
      <c r="L1080" s="22">
        <v>3.0566666666666666</v>
      </c>
      <c r="M1080" s="22">
        <v>3.2399999999999998</v>
      </c>
      <c r="N1080" s="22">
        <v>3.2816666666666667</v>
      </c>
      <c r="O1080" s="22">
        <v>3.6999999999999997</v>
      </c>
      <c r="P1080" s="22">
        <v>3.28</v>
      </c>
      <c r="Q1080" s="22">
        <v>3.2966666666666669</v>
      </c>
      <c r="R1080" s="22">
        <v>3.1749999999999994</v>
      </c>
      <c r="S1080" s="22">
        <v>3.5966666666666662</v>
      </c>
      <c r="T1080" s="22">
        <v>3.5833333333333339</v>
      </c>
      <c r="U1080" s="22">
        <v>3.3416666666666663</v>
      </c>
      <c r="V1080" s="22" t="s">
        <v>690</v>
      </c>
      <c r="W1080" s="22">
        <v>3.33</v>
      </c>
      <c r="X1080" s="22">
        <v>3.3616666666666668</v>
      </c>
      <c r="Y1080" s="22">
        <v>3.3666666666666667</v>
      </c>
      <c r="Z1080" s="155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29"/>
      <c r="B1081" s="3" t="s">
        <v>274</v>
      </c>
      <c r="C1081" s="28"/>
      <c r="D1081" s="11">
        <v>3.32</v>
      </c>
      <c r="E1081" s="11">
        <v>3.28</v>
      </c>
      <c r="F1081" s="11">
        <v>3.4750000000000001</v>
      </c>
      <c r="G1081" s="11">
        <v>3.1</v>
      </c>
      <c r="H1081" s="11">
        <v>2.6749999999999998</v>
      </c>
      <c r="I1081" s="11">
        <v>3.9</v>
      </c>
      <c r="J1081" s="11">
        <v>3.4285000000000001</v>
      </c>
      <c r="K1081" s="11">
        <v>3.34</v>
      </c>
      <c r="L1081" s="11">
        <v>3.0549999999999997</v>
      </c>
      <c r="M1081" s="11">
        <v>3.2300000000000004</v>
      </c>
      <c r="N1081" s="11">
        <v>3.2699999999999996</v>
      </c>
      <c r="O1081" s="11">
        <v>3.7</v>
      </c>
      <c r="P1081" s="11">
        <v>3.2800000000000002</v>
      </c>
      <c r="Q1081" s="11">
        <v>3.29</v>
      </c>
      <c r="R1081" s="11">
        <v>3.2050000000000001</v>
      </c>
      <c r="S1081" s="11">
        <v>3.605</v>
      </c>
      <c r="T1081" s="11">
        <v>3.6</v>
      </c>
      <c r="U1081" s="11">
        <v>3.335</v>
      </c>
      <c r="V1081" s="11" t="s">
        <v>690</v>
      </c>
      <c r="W1081" s="11">
        <v>3.335</v>
      </c>
      <c r="X1081" s="11">
        <v>3.34</v>
      </c>
      <c r="Y1081" s="11">
        <v>3.3200000000000003</v>
      </c>
      <c r="Z1081" s="155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29"/>
      <c r="B1082" s="3" t="s">
        <v>275</v>
      </c>
      <c r="C1082" s="28"/>
      <c r="D1082" s="23">
        <v>7.6267074590983655E-2</v>
      </c>
      <c r="E1082" s="23">
        <v>1.7888543819998333E-2</v>
      </c>
      <c r="F1082" s="23">
        <v>0.11707547423208105</v>
      </c>
      <c r="G1082" s="23">
        <v>0.18618986725025269</v>
      </c>
      <c r="H1082" s="23">
        <v>0.17795130420052191</v>
      </c>
      <c r="I1082" s="23">
        <v>0.52408650685423097</v>
      </c>
      <c r="J1082" s="23">
        <v>5.5876351586933888E-2</v>
      </c>
      <c r="K1082" s="23">
        <v>5.2788887719544451E-2</v>
      </c>
      <c r="L1082" s="23">
        <v>2.5819888974716088E-2</v>
      </c>
      <c r="M1082" s="23">
        <v>3.2863353450309864E-2</v>
      </c>
      <c r="N1082" s="23">
        <v>4.7081489639418474E-2</v>
      </c>
      <c r="O1082" s="23">
        <v>0.2</v>
      </c>
      <c r="P1082" s="23">
        <v>5.138093031466049E-2</v>
      </c>
      <c r="Q1082" s="23">
        <v>6.9185740341971183E-2</v>
      </c>
      <c r="R1082" s="23">
        <v>8.8487287222515851E-2</v>
      </c>
      <c r="S1082" s="23">
        <v>8.091147425839347E-2</v>
      </c>
      <c r="T1082" s="23">
        <v>4.0824829046386332E-2</v>
      </c>
      <c r="U1082" s="23">
        <v>6.0800219297850198E-2</v>
      </c>
      <c r="V1082" s="23" t="s">
        <v>690</v>
      </c>
      <c r="W1082" s="23">
        <v>5.8309518948452994E-2</v>
      </c>
      <c r="X1082" s="23">
        <v>6.1128280416405258E-2</v>
      </c>
      <c r="Y1082" s="23">
        <v>0.10519822558706331</v>
      </c>
      <c r="Z1082" s="207"/>
      <c r="AA1082" s="208"/>
      <c r="AB1082" s="208"/>
      <c r="AC1082" s="208"/>
      <c r="AD1082" s="208"/>
      <c r="AE1082" s="208"/>
      <c r="AF1082" s="208"/>
      <c r="AG1082" s="208"/>
      <c r="AH1082" s="208"/>
      <c r="AI1082" s="208"/>
      <c r="AJ1082" s="208"/>
      <c r="AK1082" s="208"/>
      <c r="AL1082" s="208"/>
      <c r="AM1082" s="208"/>
      <c r="AN1082" s="208"/>
      <c r="AO1082" s="208"/>
      <c r="AP1082" s="208"/>
      <c r="AQ1082" s="208"/>
      <c r="AR1082" s="208"/>
      <c r="AS1082" s="208"/>
      <c r="AT1082" s="208"/>
      <c r="AU1082" s="208"/>
      <c r="AV1082" s="208"/>
      <c r="AW1082" s="208"/>
      <c r="AX1082" s="208"/>
      <c r="AY1082" s="208"/>
      <c r="AZ1082" s="208"/>
      <c r="BA1082" s="208"/>
      <c r="BB1082" s="208"/>
      <c r="BC1082" s="208"/>
      <c r="BD1082" s="208"/>
      <c r="BE1082" s="208"/>
      <c r="BF1082" s="208"/>
      <c r="BG1082" s="208"/>
      <c r="BH1082" s="208"/>
      <c r="BI1082" s="208"/>
      <c r="BJ1082" s="208"/>
      <c r="BK1082" s="208"/>
      <c r="BL1082" s="208"/>
      <c r="BM1082" s="56"/>
    </row>
    <row r="1083" spans="1:65">
      <c r="A1083" s="29"/>
      <c r="B1083" s="3" t="s">
        <v>87</v>
      </c>
      <c r="C1083" s="28"/>
      <c r="D1083" s="13">
        <v>2.3053020027501356E-2</v>
      </c>
      <c r="E1083" s="13">
        <v>5.4538243353653461E-3</v>
      </c>
      <c r="F1083" s="13">
        <v>3.3418308534371374E-2</v>
      </c>
      <c r="G1083" s="13">
        <v>6.1381274917665721E-2</v>
      </c>
      <c r="H1083" s="13">
        <v>6.8006867847333216E-2</v>
      </c>
      <c r="I1083" s="13">
        <v>0.14293268368751755</v>
      </c>
      <c r="J1083" s="13">
        <v>1.627229575894789E-2</v>
      </c>
      <c r="K1083" s="13">
        <v>1.5836666315863338E-2</v>
      </c>
      <c r="L1083" s="13">
        <v>8.447073819427291E-3</v>
      </c>
      <c r="M1083" s="13">
        <v>1.0143010324169711E-2</v>
      </c>
      <c r="N1083" s="13">
        <v>1.4346822642788767E-2</v>
      </c>
      <c r="O1083" s="13">
        <v>5.4054054054054064E-2</v>
      </c>
      <c r="P1083" s="13">
        <v>1.5664917778859908E-2</v>
      </c>
      <c r="Q1083" s="13">
        <v>2.0986574421224827E-2</v>
      </c>
      <c r="R1083" s="13">
        <v>2.7870011723627044E-2</v>
      </c>
      <c r="S1083" s="13">
        <v>2.2496239367486601E-2</v>
      </c>
      <c r="T1083" s="13">
        <v>1.1392975547828742E-2</v>
      </c>
      <c r="U1083" s="13">
        <v>1.8194579341002555E-2</v>
      </c>
      <c r="V1083" s="13" t="s">
        <v>690</v>
      </c>
      <c r="W1083" s="13">
        <v>1.7510366050586486E-2</v>
      </c>
      <c r="X1083" s="13">
        <v>1.818392079813741E-2</v>
      </c>
      <c r="Y1083" s="13">
        <v>3.1246997699127716E-2</v>
      </c>
      <c r="Z1083" s="155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29"/>
      <c r="B1084" s="3" t="s">
        <v>276</v>
      </c>
      <c r="C1084" s="28"/>
      <c r="D1084" s="13">
        <v>-5.1870599143006846E-3</v>
      </c>
      <c r="E1084" s="13">
        <v>-1.3706868469190892E-2</v>
      </c>
      <c r="F1084" s="13">
        <v>5.3449269551707701E-2</v>
      </c>
      <c r="G1084" s="13">
        <v>-8.787931941764604E-2</v>
      </c>
      <c r="H1084" s="13">
        <v>-0.21317062169544188</v>
      </c>
      <c r="I1084" s="13">
        <v>0.10256346004460348</v>
      </c>
      <c r="J1084" s="13">
        <v>3.255068033177122E-2</v>
      </c>
      <c r="K1084" s="13">
        <v>2.3304182223666814E-3</v>
      </c>
      <c r="L1084" s="13">
        <v>-8.0863006490089484E-2</v>
      </c>
      <c r="M1084" s="13">
        <v>-2.5734833487859321E-2</v>
      </c>
      <c r="N1084" s="13">
        <v>-1.3205703260079638E-2</v>
      </c>
      <c r="O1084" s="13">
        <v>0.11258676422682723</v>
      </c>
      <c r="P1084" s="13">
        <v>-1.3706868469190892E-2</v>
      </c>
      <c r="Q1084" s="13">
        <v>-8.6952163780790181E-3</v>
      </c>
      <c r="R1084" s="13">
        <v>-4.5280276643195672E-2</v>
      </c>
      <c r="S1084" s="13">
        <v>8.1514521261933925E-2</v>
      </c>
      <c r="T1084" s="13">
        <v>7.7505199589044782E-2</v>
      </c>
      <c r="U1084" s="13">
        <v>4.8362442679228401E-3</v>
      </c>
      <c r="V1084" s="13" t="s">
        <v>690</v>
      </c>
      <c r="W1084" s="13">
        <v>1.3280878041446176E-3</v>
      </c>
      <c r="X1084" s="13">
        <v>1.0850226777257221E-2</v>
      </c>
      <c r="Y1084" s="13">
        <v>1.235372240459065E-2</v>
      </c>
      <c r="Z1084" s="155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29"/>
      <c r="B1085" s="45" t="s">
        <v>277</v>
      </c>
      <c r="C1085" s="46"/>
      <c r="D1085" s="44">
        <v>0.16</v>
      </c>
      <c r="E1085" s="44">
        <v>0.36</v>
      </c>
      <c r="F1085" s="44">
        <v>1.19</v>
      </c>
      <c r="G1085" s="44">
        <v>2.08</v>
      </c>
      <c r="H1085" s="44">
        <v>4.97</v>
      </c>
      <c r="I1085" s="44">
        <v>2.33</v>
      </c>
      <c r="J1085" s="44">
        <v>0.71</v>
      </c>
      <c r="K1085" s="44">
        <v>0.01</v>
      </c>
      <c r="L1085" s="44">
        <v>1.91</v>
      </c>
      <c r="M1085" s="44">
        <v>0.64</v>
      </c>
      <c r="N1085" s="44">
        <v>0.35</v>
      </c>
      <c r="O1085" s="44">
        <v>2.56</v>
      </c>
      <c r="P1085" s="44">
        <v>0.36</v>
      </c>
      <c r="Q1085" s="44">
        <v>0.24</v>
      </c>
      <c r="R1085" s="44">
        <v>1.0900000000000001</v>
      </c>
      <c r="S1085" s="44">
        <v>1.84</v>
      </c>
      <c r="T1085" s="44">
        <v>1.75</v>
      </c>
      <c r="U1085" s="44">
        <v>7.0000000000000007E-2</v>
      </c>
      <c r="V1085" s="44">
        <v>11.61</v>
      </c>
      <c r="W1085" s="44">
        <v>0.01</v>
      </c>
      <c r="X1085" s="44">
        <v>0.21</v>
      </c>
      <c r="Y1085" s="44">
        <v>0.24</v>
      </c>
      <c r="Z1085" s="155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B1086" s="3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BM1086" s="55"/>
    </row>
    <row r="1087" spans="1:65" ht="15">
      <c r="B1087" s="8" t="s">
        <v>619</v>
      </c>
      <c r="BM1087" s="27" t="s">
        <v>67</v>
      </c>
    </row>
    <row r="1088" spans="1:65" ht="15">
      <c r="A1088" s="24" t="s">
        <v>66</v>
      </c>
      <c r="B1088" s="18" t="s">
        <v>111</v>
      </c>
      <c r="C1088" s="15" t="s">
        <v>112</v>
      </c>
      <c r="D1088" s="16" t="s">
        <v>231</v>
      </c>
      <c r="E1088" s="17" t="s">
        <v>231</v>
      </c>
      <c r="F1088" s="17" t="s">
        <v>231</v>
      </c>
      <c r="G1088" s="17" t="s">
        <v>231</v>
      </c>
      <c r="H1088" s="17" t="s">
        <v>231</v>
      </c>
      <c r="I1088" s="17" t="s">
        <v>231</v>
      </c>
      <c r="J1088" s="17" t="s">
        <v>231</v>
      </c>
      <c r="K1088" s="17" t="s">
        <v>231</v>
      </c>
      <c r="L1088" s="17" t="s">
        <v>231</v>
      </c>
      <c r="M1088" s="17" t="s">
        <v>231</v>
      </c>
      <c r="N1088" s="17" t="s">
        <v>231</v>
      </c>
      <c r="O1088" s="17" t="s">
        <v>231</v>
      </c>
      <c r="P1088" s="17" t="s">
        <v>231</v>
      </c>
      <c r="Q1088" s="17" t="s">
        <v>231</v>
      </c>
      <c r="R1088" s="17" t="s">
        <v>231</v>
      </c>
      <c r="S1088" s="17" t="s">
        <v>231</v>
      </c>
      <c r="T1088" s="17" t="s">
        <v>231</v>
      </c>
      <c r="U1088" s="17" t="s">
        <v>231</v>
      </c>
      <c r="V1088" s="17" t="s">
        <v>231</v>
      </c>
      <c r="W1088" s="17" t="s">
        <v>231</v>
      </c>
      <c r="X1088" s="17" t="s">
        <v>231</v>
      </c>
      <c r="Y1088" s="17" t="s">
        <v>231</v>
      </c>
      <c r="Z1088" s="155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7">
        <v>1</v>
      </c>
    </row>
    <row r="1089" spans="1:65">
      <c r="A1089" s="29"/>
      <c r="B1089" s="19" t="s">
        <v>232</v>
      </c>
      <c r="C1089" s="9" t="s">
        <v>232</v>
      </c>
      <c r="D1089" s="153" t="s">
        <v>234</v>
      </c>
      <c r="E1089" s="154" t="s">
        <v>236</v>
      </c>
      <c r="F1089" s="154" t="s">
        <v>237</v>
      </c>
      <c r="G1089" s="154" t="s">
        <v>239</v>
      </c>
      <c r="H1089" s="154" t="s">
        <v>240</v>
      </c>
      <c r="I1089" s="154" t="s">
        <v>241</v>
      </c>
      <c r="J1089" s="154" t="s">
        <v>242</v>
      </c>
      <c r="K1089" s="154" t="s">
        <v>243</v>
      </c>
      <c r="L1089" s="154" t="s">
        <v>246</v>
      </c>
      <c r="M1089" s="154" t="s">
        <v>247</v>
      </c>
      <c r="N1089" s="154" t="s">
        <v>248</v>
      </c>
      <c r="O1089" s="154" t="s">
        <v>249</v>
      </c>
      <c r="P1089" s="154" t="s">
        <v>251</v>
      </c>
      <c r="Q1089" s="154" t="s">
        <v>252</v>
      </c>
      <c r="R1089" s="154" t="s">
        <v>253</v>
      </c>
      <c r="S1089" s="154" t="s">
        <v>254</v>
      </c>
      <c r="T1089" s="154" t="s">
        <v>256</v>
      </c>
      <c r="U1089" s="154" t="s">
        <v>260</v>
      </c>
      <c r="V1089" s="154" t="s">
        <v>261</v>
      </c>
      <c r="W1089" s="154" t="s">
        <v>262</v>
      </c>
      <c r="X1089" s="154" t="s">
        <v>263</v>
      </c>
      <c r="Y1089" s="154" t="s">
        <v>264</v>
      </c>
      <c r="Z1089" s="155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7" t="s">
        <v>3</v>
      </c>
    </row>
    <row r="1090" spans="1:65">
      <c r="A1090" s="29"/>
      <c r="B1090" s="19"/>
      <c r="C1090" s="9"/>
      <c r="D1090" s="10" t="s">
        <v>280</v>
      </c>
      <c r="E1090" s="11" t="s">
        <v>282</v>
      </c>
      <c r="F1090" s="11" t="s">
        <v>282</v>
      </c>
      <c r="G1090" s="11" t="s">
        <v>283</v>
      </c>
      <c r="H1090" s="11" t="s">
        <v>280</v>
      </c>
      <c r="I1090" s="11" t="s">
        <v>282</v>
      </c>
      <c r="J1090" s="11" t="s">
        <v>283</v>
      </c>
      <c r="K1090" s="11" t="s">
        <v>280</v>
      </c>
      <c r="L1090" s="11" t="s">
        <v>283</v>
      </c>
      <c r="M1090" s="11" t="s">
        <v>280</v>
      </c>
      <c r="N1090" s="11" t="s">
        <v>282</v>
      </c>
      <c r="O1090" s="11" t="s">
        <v>283</v>
      </c>
      <c r="P1090" s="11" t="s">
        <v>282</v>
      </c>
      <c r="Q1090" s="11" t="s">
        <v>282</v>
      </c>
      <c r="R1090" s="11" t="s">
        <v>280</v>
      </c>
      <c r="S1090" s="11" t="s">
        <v>283</v>
      </c>
      <c r="T1090" s="11" t="s">
        <v>280</v>
      </c>
      <c r="U1090" s="11" t="s">
        <v>280</v>
      </c>
      <c r="V1090" s="11" t="s">
        <v>283</v>
      </c>
      <c r="W1090" s="11" t="s">
        <v>280</v>
      </c>
      <c r="X1090" s="11" t="s">
        <v>283</v>
      </c>
      <c r="Y1090" s="11" t="s">
        <v>280</v>
      </c>
      <c r="Z1090" s="155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7">
        <v>0</v>
      </c>
    </row>
    <row r="1091" spans="1:65">
      <c r="A1091" s="29"/>
      <c r="B1091" s="19"/>
      <c r="C1091" s="9"/>
      <c r="D1091" s="25" t="s">
        <v>324</v>
      </c>
      <c r="E1091" s="25" t="s">
        <v>324</v>
      </c>
      <c r="F1091" s="25" t="s">
        <v>326</v>
      </c>
      <c r="G1091" s="25" t="s">
        <v>326</v>
      </c>
      <c r="H1091" s="25" t="s">
        <v>117</v>
      </c>
      <c r="I1091" s="25" t="s">
        <v>269</v>
      </c>
      <c r="J1091" s="25" t="s">
        <v>326</v>
      </c>
      <c r="K1091" s="25" t="s">
        <v>324</v>
      </c>
      <c r="L1091" s="25" t="s">
        <v>327</v>
      </c>
      <c r="M1091" s="25" t="s">
        <v>326</v>
      </c>
      <c r="N1091" s="25" t="s">
        <v>327</v>
      </c>
      <c r="O1091" s="25" t="s">
        <v>324</v>
      </c>
      <c r="P1091" s="25" t="s">
        <v>326</v>
      </c>
      <c r="Q1091" s="25" t="s">
        <v>328</v>
      </c>
      <c r="R1091" s="25" t="s">
        <v>324</v>
      </c>
      <c r="S1091" s="25" t="s">
        <v>327</v>
      </c>
      <c r="T1091" s="25" t="s">
        <v>116</v>
      </c>
      <c r="U1091" s="25" t="s">
        <v>324</v>
      </c>
      <c r="V1091" s="25" t="s">
        <v>329</v>
      </c>
      <c r="W1091" s="25" t="s">
        <v>324</v>
      </c>
      <c r="X1091" s="25" t="s">
        <v>324</v>
      </c>
      <c r="Y1091" s="25" t="s">
        <v>324</v>
      </c>
      <c r="Z1091" s="155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7">
        <v>0</v>
      </c>
    </row>
    <row r="1092" spans="1:65">
      <c r="A1092" s="29"/>
      <c r="B1092" s="18">
        <v>1</v>
      </c>
      <c r="C1092" s="14">
        <v>1</v>
      </c>
      <c r="D1092" s="214">
        <v>147</v>
      </c>
      <c r="E1092" s="214">
        <v>168</v>
      </c>
      <c r="F1092" s="214">
        <v>118</v>
      </c>
      <c r="G1092" s="214">
        <v>135</v>
      </c>
      <c r="H1092" s="214">
        <v>125</v>
      </c>
      <c r="I1092" s="214">
        <v>140</v>
      </c>
      <c r="J1092" s="214">
        <v>170</v>
      </c>
      <c r="K1092" s="214">
        <v>138</v>
      </c>
      <c r="L1092" s="214">
        <v>184</v>
      </c>
      <c r="M1092" s="214">
        <v>142</v>
      </c>
      <c r="N1092" s="214">
        <v>158</v>
      </c>
      <c r="O1092" s="215">
        <v>219</v>
      </c>
      <c r="P1092" s="214">
        <v>140</v>
      </c>
      <c r="Q1092" s="214">
        <v>155</v>
      </c>
      <c r="R1092" s="214">
        <v>138</v>
      </c>
      <c r="S1092" s="215">
        <v>196</v>
      </c>
      <c r="T1092" s="214">
        <v>150</v>
      </c>
      <c r="U1092" s="214">
        <v>152</v>
      </c>
      <c r="V1092" s="214">
        <v>142</v>
      </c>
      <c r="W1092" s="214">
        <v>135</v>
      </c>
      <c r="X1092" s="214">
        <v>146</v>
      </c>
      <c r="Y1092" s="214">
        <v>138</v>
      </c>
      <c r="Z1092" s="216"/>
      <c r="AA1092" s="217"/>
      <c r="AB1092" s="217"/>
      <c r="AC1092" s="217"/>
      <c r="AD1092" s="217"/>
      <c r="AE1092" s="217"/>
      <c r="AF1092" s="217"/>
      <c r="AG1092" s="217"/>
      <c r="AH1092" s="217"/>
      <c r="AI1092" s="217"/>
      <c r="AJ1092" s="217"/>
      <c r="AK1092" s="217"/>
      <c r="AL1092" s="217"/>
      <c r="AM1092" s="217"/>
      <c r="AN1092" s="217"/>
      <c r="AO1092" s="217"/>
      <c r="AP1092" s="217"/>
      <c r="AQ1092" s="217"/>
      <c r="AR1092" s="217"/>
      <c r="AS1092" s="217"/>
      <c r="AT1092" s="217"/>
      <c r="AU1092" s="217"/>
      <c r="AV1092" s="217"/>
      <c r="AW1092" s="217"/>
      <c r="AX1092" s="217"/>
      <c r="AY1092" s="217"/>
      <c r="AZ1092" s="217"/>
      <c r="BA1092" s="217"/>
      <c r="BB1092" s="217"/>
      <c r="BC1092" s="217"/>
      <c r="BD1092" s="217"/>
      <c r="BE1092" s="217"/>
      <c r="BF1092" s="217"/>
      <c r="BG1092" s="217"/>
      <c r="BH1092" s="217"/>
      <c r="BI1092" s="217"/>
      <c r="BJ1092" s="217"/>
      <c r="BK1092" s="217"/>
      <c r="BL1092" s="217"/>
      <c r="BM1092" s="218">
        <v>1</v>
      </c>
    </row>
    <row r="1093" spans="1:65">
      <c r="A1093" s="29"/>
      <c r="B1093" s="19">
        <v>1</v>
      </c>
      <c r="C1093" s="9">
        <v>2</v>
      </c>
      <c r="D1093" s="219">
        <v>147</v>
      </c>
      <c r="E1093" s="219">
        <v>165</v>
      </c>
      <c r="F1093" s="219">
        <v>124</v>
      </c>
      <c r="G1093" s="219">
        <v>132</v>
      </c>
      <c r="H1093" s="219">
        <v>125</v>
      </c>
      <c r="I1093" s="219">
        <v>140</v>
      </c>
      <c r="J1093" s="219">
        <v>170</v>
      </c>
      <c r="K1093" s="219">
        <v>138.5</v>
      </c>
      <c r="L1093" s="219">
        <v>182</v>
      </c>
      <c r="M1093" s="219">
        <v>142</v>
      </c>
      <c r="N1093" s="219">
        <v>166</v>
      </c>
      <c r="O1093" s="220">
        <v>207</v>
      </c>
      <c r="P1093" s="219">
        <v>143</v>
      </c>
      <c r="Q1093" s="219">
        <v>157</v>
      </c>
      <c r="R1093" s="219">
        <v>138</v>
      </c>
      <c r="S1093" s="220">
        <v>195</v>
      </c>
      <c r="T1093" s="219">
        <v>147</v>
      </c>
      <c r="U1093" s="219">
        <v>155</v>
      </c>
      <c r="V1093" s="219">
        <v>148</v>
      </c>
      <c r="W1093" s="219">
        <v>132</v>
      </c>
      <c r="X1093" s="219">
        <v>147</v>
      </c>
      <c r="Y1093" s="219">
        <v>137</v>
      </c>
      <c r="Z1093" s="216"/>
      <c r="AA1093" s="217"/>
      <c r="AB1093" s="217"/>
      <c r="AC1093" s="217"/>
      <c r="AD1093" s="217"/>
      <c r="AE1093" s="217"/>
      <c r="AF1093" s="217"/>
      <c r="AG1093" s="217"/>
      <c r="AH1093" s="217"/>
      <c r="AI1093" s="217"/>
      <c r="AJ1093" s="217"/>
      <c r="AK1093" s="217"/>
      <c r="AL1093" s="217"/>
      <c r="AM1093" s="217"/>
      <c r="AN1093" s="217"/>
      <c r="AO1093" s="217"/>
      <c r="AP1093" s="217"/>
      <c r="AQ1093" s="217"/>
      <c r="AR1093" s="217"/>
      <c r="AS1093" s="217"/>
      <c r="AT1093" s="217"/>
      <c r="AU1093" s="217"/>
      <c r="AV1093" s="217"/>
      <c r="AW1093" s="217"/>
      <c r="AX1093" s="217"/>
      <c r="AY1093" s="217"/>
      <c r="AZ1093" s="217"/>
      <c r="BA1093" s="217"/>
      <c r="BB1093" s="217"/>
      <c r="BC1093" s="217"/>
      <c r="BD1093" s="217"/>
      <c r="BE1093" s="217"/>
      <c r="BF1093" s="217"/>
      <c r="BG1093" s="217"/>
      <c r="BH1093" s="217"/>
      <c r="BI1093" s="217"/>
      <c r="BJ1093" s="217"/>
      <c r="BK1093" s="217"/>
      <c r="BL1093" s="217"/>
      <c r="BM1093" s="218">
        <v>29</v>
      </c>
    </row>
    <row r="1094" spans="1:65">
      <c r="A1094" s="29"/>
      <c r="B1094" s="19">
        <v>1</v>
      </c>
      <c r="C1094" s="9">
        <v>3</v>
      </c>
      <c r="D1094" s="219">
        <v>148</v>
      </c>
      <c r="E1094" s="219">
        <v>165</v>
      </c>
      <c r="F1094" s="219">
        <v>126</v>
      </c>
      <c r="G1094" s="219">
        <v>136</v>
      </c>
      <c r="H1094" s="219">
        <v>125</v>
      </c>
      <c r="I1094" s="219">
        <v>120</v>
      </c>
      <c r="J1094" s="219">
        <v>169</v>
      </c>
      <c r="K1094" s="219">
        <v>138.19999999999999</v>
      </c>
      <c r="L1094" s="219">
        <v>184</v>
      </c>
      <c r="M1094" s="219">
        <v>144</v>
      </c>
      <c r="N1094" s="219">
        <v>165</v>
      </c>
      <c r="O1094" s="220">
        <v>202</v>
      </c>
      <c r="P1094" s="219">
        <v>146</v>
      </c>
      <c r="Q1094" s="219">
        <v>160</v>
      </c>
      <c r="R1094" s="219">
        <v>135</v>
      </c>
      <c r="S1094" s="220">
        <v>194</v>
      </c>
      <c r="T1094" s="219">
        <v>149</v>
      </c>
      <c r="U1094" s="219">
        <v>139</v>
      </c>
      <c r="V1094" s="219">
        <v>145</v>
      </c>
      <c r="W1094" s="219">
        <v>134</v>
      </c>
      <c r="X1094" s="219">
        <v>146</v>
      </c>
      <c r="Y1094" s="219">
        <v>134</v>
      </c>
      <c r="Z1094" s="216"/>
      <c r="AA1094" s="217"/>
      <c r="AB1094" s="217"/>
      <c r="AC1094" s="217"/>
      <c r="AD1094" s="217"/>
      <c r="AE1094" s="217"/>
      <c r="AF1094" s="217"/>
      <c r="AG1094" s="217"/>
      <c r="AH1094" s="217"/>
      <c r="AI1094" s="217"/>
      <c r="AJ1094" s="217"/>
      <c r="AK1094" s="217"/>
      <c r="AL1094" s="217"/>
      <c r="AM1094" s="217"/>
      <c r="AN1094" s="217"/>
      <c r="AO1094" s="217"/>
      <c r="AP1094" s="217"/>
      <c r="AQ1094" s="217"/>
      <c r="AR1094" s="217"/>
      <c r="AS1094" s="217"/>
      <c r="AT1094" s="217"/>
      <c r="AU1094" s="217"/>
      <c r="AV1094" s="217"/>
      <c r="AW1094" s="217"/>
      <c r="AX1094" s="217"/>
      <c r="AY1094" s="217"/>
      <c r="AZ1094" s="217"/>
      <c r="BA1094" s="217"/>
      <c r="BB1094" s="217"/>
      <c r="BC1094" s="217"/>
      <c r="BD1094" s="217"/>
      <c r="BE1094" s="217"/>
      <c r="BF1094" s="217"/>
      <c r="BG1094" s="217"/>
      <c r="BH1094" s="217"/>
      <c r="BI1094" s="217"/>
      <c r="BJ1094" s="217"/>
      <c r="BK1094" s="217"/>
      <c r="BL1094" s="217"/>
      <c r="BM1094" s="218">
        <v>16</v>
      </c>
    </row>
    <row r="1095" spans="1:65">
      <c r="A1095" s="29"/>
      <c r="B1095" s="19">
        <v>1</v>
      </c>
      <c r="C1095" s="9">
        <v>4</v>
      </c>
      <c r="D1095" s="219">
        <v>145</v>
      </c>
      <c r="E1095" s="219">
        <v>176</v>
      </c>
      <c r="F1095" s="219">
        <v>118</v>
      </c>
      <c r="G1095" s="219">
        <v>132</v>
      </c>
      <c r="H1095" s="219">
        <v>125</v>
      </c>
      <c r="I1095" s="219">
        <v>140</v>
      </c>
      <c r="J1095" s="219">
        <v>169</v>
      </c>
      <c r="K1095" s="219">
        <v>139.80000000000001</v>
      </c>
      <c r="L1095" s="219">
        <v>183</v>
      </c>
      <c r="M1095" s="219">
        <v>145</v>
      </c>
      <c r="N1095" s="219">
        <v>167</v>
      </c>
      <c r="O1095" s="220">
        <v>200</v>
      </c>
      <c r="P1095" s="219">
        <v>148</v>
      </c>
      <c r="Q1095" s="219">
        <v>150</v>
      </c>
      <c r="R1095" s="219">
        <v>138</v>
      </c>
      <c r="S1095" s="220">
        <v>193</v>
      </c>
      <c r="T1095" s="219">
        <v>152</v>
      </c>
      <c r="U1095" s="219">
        <v>148</v>
      </c>
      <c r="V1095" s="219">
        <v>144</v>
      </c>
      <c r="W1095" s="219">
        <v>133</v>
      </c>
      <c r="X1095" s="219">
        <v>146</v>
      </c>
      <c r="Y1095" s="219">
        <v>137</v>
      </c>
      <c r="Z1095" s="216"/>
      <c r="AA1095" s="217"/>
      <c r="AB1095" s="217"/>
      <c r="AC1095" s="217"/>
      <c r="AD1095" s="217"/>
      <c r="AE1095" s="217"/>
      <c r="AF1095" s="217"/>
      <c r="AG1095" s="217"/>
      <c r="AH1095" s="217"/>
      <c r="AI1095" s="217"/>
      <c r="AJ1095" s="217"/>
      <c r="AK1095" s="217"/>
      <c r="AL1095" s="217"/>
      <c r="AM1095" s="217"/>
      <c r="AN1095" s="217"/>
      <c r="AO1095" s="217"/>
      <c r="AP1095" s="217"/>
      <c r="AQ1095" s="217"/>
      <c r="AR1095" s="217"/>
      <c r="AS1095" s="217"/>
      <c r="AT1095" s="217"/>
      <c r="AU1095" s="217"/>
      <c r="AV1095" s="217"/>
      <c r="AW1095" s="217"/>
      <c r="AX1095" s="217"/>
      <c r="AY1095" s="217"/>
      <c r="AZ1095" s="217"/>
      <c r="BA1095" s="217"/>
      <c r="BB1095" s="217"/>
      <c r="BC1095" s="217"/>
      <c r="BD1095" s="217"/>
      <c r="BE1095" s="217"/>
      <c r="BF1095" s="217"/>
      <c r="BG1095" s="217"/>
      <c r="BH1095" s="217"/>
      <c r="BI1095" s="217"/>
      <c r="BJ1095" s="217"/>
      <c r="BK1095" s="217"/>
      <c r="BL1095" s="217"/>
      <c r="BM1095" s="218">
        <v>146.28749999999997</v>
      </c>
    </row>
    <row r="1096" spans="1:65">
      <c r="A1096" s="29"/>
      <c r="B1096" s="19">
        <v>1</v>
      </c>
      <c r="C1096" s="9">
        <v>5</v>
      </c>
      <c r="D1096" s="219">
        <v>147</v>
      </c>
      <c r="E1096" s="219">
        <v>175</v>
      </c>
      <c r="F1096" s="219">
        <v>121</v>
      </c>
      <c r="G1096" s="219">
        <v>137</v>
      </c>
      <c r="H1096" s="219">
        <v>125</v>
      </c>
      <c r="I1096" s="219">
        <v>140</v>
      </c>
      <c r="J1096" s="219">
        <v>170</v>
      </c>
      <c r="K1096" s="219">
        <v>139.9</v>
      </c>
      <c r="L1096" s="219">
        <v>182</v>
      </c>
      <c r="M1096" s="219">
        <v>146</v>
      </c>
      <c r="N1096" s="219">
        <v>163</v>
      </c>
      <c r="O1096" s="220">
        <v>202</v>
      </c>
      <c r="P1096" s="219">
        <v>140</v>
      </c>
      <c r="Q1096" s="219">
        <v>148</v>
      </c>
      <c r="R1096" s="219">
        <v>141</v>
      </c>
      <c r="S1096" s="220">
        <v>198</v>
      </c>
      <c r="T1096" s="219">
        <v>151</v>
      </c>
      <c r="U1096" s="219">
        <v>149</v>
      </c>
      <c r="V1096" s="219">
        <v>150</v>
      </c>
      <c r="W1096" s="219">
        <v>133</v>
      </c>
      <c r="X1096" s="219">
        <v>143</v>
      </c>
      <c r="Y1096" s="219">
        <v>136</v>
      </c>
      <c r="Z1096" s="216"/>
      <c r="AA1096" s="217"/>
      <c r="AB1096" s="217"/>
      <c r="AC1096" s="217"/>
      <c r="AD1096" s="217"/>
      <c r="AE1096" s="217"/>
      <c r="AF1096" s="217"/>
      <c r="AG1096" s="217"/>
      <c r="AH1096" s="217"/>
      <c r="AI1096" s="217"/>
      <c r="AJ1096" s="217"/>
      <c r="AK1096" s="217"/>
      <c r="AL1096" s="217"/>
      <c r="AM1096" s="217"/>
      <c r="AN1096" s="217"/>
      <c r="AO1096" s="217"/>
      <c r="AP1096" s="217"/>
      <c r="AQ1096" s="217"/>
      <c r="AR1096" s="217"/>
      <c r="AS1096" s="217"/>
      <c r="AT1096" s="217"/>
      <c r="AU1096" s="217"/>
      <c r="AV1096" s="217"/>
      <c r="AW1096" s="217"/>
      <c r="AX1096" s="217"/>
      <c r="AY1096" s="217"/>
      <c r="AZ1096" s="217"/>
      <c r="BA1096" s="217"/>
      <c r="BB1096" s="217"/>
      <c r="BC1096" s="217"/>
      <c r="BD1096" s="217"/>
      <c r="BE1096" s="217"/>
      <c r="BF1096" s="217"/>
      <c r="BG1096" s="217"/>
      <c r="BH1096" s="217"/>
      <c r="BI1096" s="217"/>
      <c r="BJ1096" s="217"/>
      <c r="BK1096" s="217"/>
      <c r="BL1096" s="217"/>
      <c r="BM1096" s="218">
        <v>127</v>
      </c>
    </row>
    <row r="1097" spans="1:65">
      <c r="A1097" s="29"/>
      <c r="B1097" s="19">
        <v>1</v>
      </c>
      <c r="C1097" s="9">
        <v>6</v>
      </c>
      <c r="D1097" s="219">
        <v>147</v>
      </c>
      <c r="E1097" s="219">
        <v>174</v>
      </c>
      <c r="F1097" s="219">
        <v>125</v>
      </c>
      <c r="G1097" s="219">
        <v>134</v>
      </c>
      <c r="H1097" s="235">
        <v>130</v>
      </c>
      <c r="I1097" s="219">
        <v>120</v>
      </c>
      <c r="J1097" s="219">
        <v>171</v>
      </c>
      <c r="K1097" s="219">
        <v>141.1</v>
      </c>
      <c r="L1097" s="219">
        <v>183</v>
      </c>
      <c r="M1097" s="219">
        <v>141</v>
      </c>
      <c r="N1097" s="219">
        <v>158</v>
      </c>
      <c r="O1097" s="220">
        <v>183</v>
      </c>
      <c r="P1097" s="219">
        <v>149</v>
      </c>
      <c r="Q1097" s="219">
        <v>158</v>
      </c>
      <c r="R1097" s="219">
        <v>137</v>
      </c>
      <c r="S1097" s="220">
        <v>197</v>
      </c>
      <c r="T1097" s="219">
        <v>152</v>
      </c>
      <c r="U1097" s="219">
        <v>146</v>
      </c>
      <c r="V1097" s="219">
        <v>141</v>
      </c>
      <c r="W1097" s="219">
        <v>132</v>
      </c>
      <c r="X1097" s="219">
        <v>149</v>
      </c>
      <c r="Y1097" s="219">
        <v>134</v>
      </c>
      <c r="Z1097" s="216"/>
      <c r="AA1097" s="217"/>
      <c r="AB1097" s="217"/>
      <c r="AC1097" s="217"/>
      <c r="AD1097" s="217"/>
      <c r="AE1097" s="217"/>
      <c r="AF1097" s="217"/>
      <c r="AG1097" s="217"/>
      <c r="AH1097" s="217"/>
      <c r="AI1097" s="217"/>
      <c r="AJ1097" s="217"/>
      <c r="AK1097" s="217"/>
      <c r="AL1097" s="217"/>
      <c r="AM1097" s="217"/>
      <c r="AN1097" s="217"/>
      <c r="AO1097" s="217"/>
      <c r="AP1097" s="217"/>
      <c r="AQ1097" s="217"/>
      <c r="AR1097" s="217"/>
      <c r="AS1097" s="217"/>
      <c r="AT1097" s="217"/>
      <c r="AU1097" s="217"/>
      <c r="AV1097" s="217"/>
      <c r="AW1097" s="217"/>
      <c r="AX1097" s="217"/>
      <c r="AY1097" s="217"/>
      <c r="AZ1097" s="217"/>
      <c r="BA1097" s="217"/>
      <c r="BB1097" s="217"/>
      <c r="BC1097" s="217"/>
      <c r="BD1097" s="217"/>
      <c r="BE1097" s="217"/>
      <c r="BF1097" s="217"/>
      <c r="BG1097" s="217"/>
      <c r="BH1097" s="217"/>
      <c r="BI1097" s="217"/>
      <c r="BJ1097" s="217"/>
      <c r="BK1097" s="217"/>
      <c r="BL1097" s="217"/>
      <c r="BM1097" s="221"/>
    </row>
    <row r="1098" spans="1:65">
      <c r="A1098" s="29"/>
      <c r="B1098" s="20" t="s">
        <v>273</v>
      </c>
      <c r="C1098" s="12"/>
      <c r="D1098" s="222">
        <v>146.83333333333334</v>
      </c>
      <c r="E1098" s="222">
        <v>170.5</v>
      </c>
      <c r="F1098" s="222">
        <v>122</v>
      </c>
      <c r="G1098" s="222">
        <v>134.33333333333334</v>
      </c>
      <c r="H1098" s="222">
        <v>125.83333333333333</v>
      </c>
      <c r="I1098" s="222">
        <v>133.33333333333334</v>
      </c>
      <c r="J1098" s="222">
        <v>169.83333333333334</v>
      </c>
      <c r="K1098" s="222">
        <v>139.25</v>
      </c>
      <c r="L1098" s="222">
        <v>183</v>
      </c>
      <c r="M1098" s="222">
        <v>143.33333333333334</v>
      </c>
      <c r="N1098" s="222">
        <v>162.83333333333334</v>
      </c>
      <c r="O1098" s="222">
        <v>202.16666666666666</v>
      </c>
      <c r="P1098" s="222">
        <v>144.33333333333334</v>
      </c>
      <c r="Q1098" s="222">
        <v>154.66666666666666</v>
      </c>
      <c r="R1098" s="222">
        <v>137.83333333333334</v>
      </c>
      <c r="S1098" s="222">
        <v>195.5</v>
      </c>
      <c r="T1098" s="222">
        <v>150.16666666666666</v>
      </c>
      <c r="U1098" s="222">
        <v>148.16666666666666</v>
      </c>
      <c r="V1098" s="222">
        <v>145</v>
      </c>
      <c r="W1098" s="222">
        <v>133.16666666666666</v>
      </c>
      <c r="X1098" s="222">
        <v>146.16666666666666</v>
      </c>
      <c r="Y1098" s="222">
        <v>136</v>
      </c>
      <c r="Z1098" s="216"/>
      <c r="AA1098" s="217"/>
      <c r="AB1098" s="217"/>
      <c r="AC1098" s="217"/>
      <c r="AD1098" s="217"/>
      <c r="AE1098" s="217"/>
      <c r="AF1098" s="217"/>
      <c r="AG1098" s="217"/>
      <c r="AH1098" s="217"/>
      <c r="AI1098" s="217"/>
      <c r="AJ1098" s="217"/>
      <c r="AK1098" s="217"/>
      <c r="AL1098" s="217"/>
      <c r="AM1098" s="217"/>
      <c r="AN1098" s="217"/>
      <c r="AO1098" s="217"/>
      <c r="AP1098" s="217"/>
      <c r="AQ1098" s="217"/>
      <c r="AR1098" s="217"/>
      <c r="AS1098" s="217"/>
      <c r="AT1098" s="217"/>
      <c r="AU1098" s="217"/>
      <c r="AV1098" s="217"/>
      <c r="AW1098" s="217"/>
      <c r="AX1098" s="217"/>
      <c r="AY1098" s="217"/>
      <c r="AZ1098" s="217"/>
      <c r="BA1098" s="217"/>
      <c r="BB1098" s="217"/>
      <c r="BC1098" s="217"/>
      <c r="BD1098" s="217"/>
      <c r="BE1098" s="217"/>
      <c r="BF1098" s="217"/>
      <c r="BG1098" s="217"/>
      <c r="BH1098" s="217"/>
      <c r="BI1098" s="217"/>
      <c r="BJ1098" s="217"/>
      <c r="BK1098" s="217"/>
      <c r="BL1098" s="217"/>
      <c r="BM1098" s="221"/>
    </row>
    <row r="1099" spans="1:65">
      <c r="A1099" s="29"/>
      <c r="B1099" s="3" t="s">
        <v>274</v>
      </c>
      <c r="C1099" s="28"/>
      <c r="D1099" s="219">
        <v>147</v>
      </c>
      <c r="E1099" s="219">
        <v>171</v>
      </c>
      <c r="F1099" s="219">
        <v>122.5</v>
      </c>
      <c r="G1099" s="219">
        <v>134.5</v>
      </c>
      <c r="H1099" s="219">
        <v>125</v>
      </c>
      <c r="I1099" s="219">
        <v>140</v>
      </c>
      <c r="J1099" s="219">
        <v>170</v>
      </c>
      <c r="K1099" s="219">
        <v>139.15</v>
      </c>
      <c r="L1099" s="219">
        <v>183</v>
      </c>
      <c r="M1099" s="219">
        <v>143</v>
      </c>
      <c r="N1099" s="219">
        <v>164</v>
      </c>
      <c r="O1099" s="219">
        <v>202</v>
      </c>
      <c r="P1099" s="219">
        <v>144.5</v>
      </c>
      <c r="Q1099" s="219">
        <v>156</v>
      </c>
      <c r="R1099" s="219">
        <v>138</v>
      </c>
      <c r="S1099" s="219">
        <v>195.5</v>
      </c>
      <c r="T1099" s="219">
        <v>150.5</v>
      </c>
      <c r="U1099" s="219">
        <v>148.5</v>
      </c>
      <c r="V1099" s="219">
        <v>144.5</v>
      </c>
      <c r="W1099" s="219">
        <v>133</v>
      </c>
      <c r="X1099" s="219">
        <v>146</v>
      </c>
      <c r="Y1099" s="219">
        <v>136.5</v>
      </c>
      <c r="Z1099" s="216"/>
      <c r="AA1099" s="217"/>
      <c r="AB1099" s="217"/>
      <c r="AC1099" s="217"/>
      <c r="AD1099" s="217"/>
      <c r="AE1099" s="217"/>
      <c r="AF1099" s="217"/>
      <c r="AG1099" s="217"/>
      <c r="AH1099" s="217"/>
      <c r="AI1099" s="217"/>
      <c r="AJ1099" s="217"/>
      <c r="AK1099" s="217"/>
      <c r="AL1099" s="217"/>
      <c r="AM1099" s="217"/>
      <c r="AN1099" s="217"/>
      <c r="AO1099" s="217"/>
      <c r="AP1099" s="217"/>
      <c r="AQ1099" s="217"/>
      <c r="AR1099" s="217"/>
      <c r="AS1099" s="217"/>
      <c r="AT1099" s="217"/>
      <c r="AU1099" s="217"/>
      <c r="AV1099" s="217"/>
      <c r="AW1099" s="217"/>
      <c r="AX1099" s="217"/>
      <c r="AY1099" s="217"/>
      <c r="AZ1099" s="217"/>
      <c r="BA1099" s="217"/>
      <c r="BB1099" s="217"/>
      <c r="BC1099" s="217"/>
      <c r="BD1099" s="217"/>
      <c r="BE1099" s="217"/>
      <c r="BF1099" s="217"/>
      <c r="BG1099" s="217"/>
      <c r="BH1099" s="217"/>
      <c r="BI1099" s="217"/>
      <c r="BJ1099" s="217"/>
      <c r="BK1099" s="217"/>
      <c r="BL1099" s="217"/>
      <c r="BM1099" s="221"/>
    </row>
    <row r="1100" spans="1:65">
      <c r="A1100" s="29"/>
      <c r="B1100" s="3" t="s">
        <v>275</v>
      </c>
      <c r="C1100" s="28"/>
      <c r="D1100" s="219">
        <v>0.98319208025017513</v>
      </c>
      <c r="E1100" s="219">
        <v>5.0892042599997884</v>
      </c>
      <c r="F1100" s="219">
        <v>3.5213633723318019</v>
      </c>
      <c r="G1100" s="219">
        <v>2.0655911179772892</v>
      </c>
      <c r="H1100" s="219">
        <v>2.0412414523193148</v>
      </c>
      <c r="I1100" s="219">
        <v>10.327955589886445</v>
      </c>
      <c r="J1100" s="219">
        <v>0.752772652709081</v>
      </c>
      <c r="K1100" s="219">
        <v>1.2144957801491139</v>
      </c>
      <c r="L1100" s="219">
        <v>0.89442719099991586</v>
      </c>
      <c r="M1100" s="219">
        <v>1.9663841605003503</v>
      </c>
      <c r="N1100" s="219">
        <v>3.9707262140150972</v>
      </c>
      <c r="O1100" s="219">
        <v>11.651895410904899</v>
      </c>
      <c r="P1100" s="219">
        <v>3.9327683210007001</v>
      </c>
      <c r="Q1100" s="219">
        <v>4.7187568984497039</v>
      </c>
      <c r="R1100" s="219">
        <v>1.9407902170679516</v>
      </c>
      <c r="S1100" s="219">
        <v>1.8708286933869707</v>
      </c>
      <c r="T1100" s="219">
        <v>1.9407902170679516</v>
      </c>
      <c r="U1100" s="219">
        <v>5.4924190177613603</v>
      </c>
      <c r="V1100" s="219">
        <v>3.4641016151377544</v>
      </c>
      <c r="W1100" s="219">
        <v>1.1690451944500122</v>
      </c>
      <c r="X1100" s="219">
        <v>1.9407902170679516</v>
      </c>
      <c r="Y1100" s="219">
        <v>1.6733200530681511</v>
      </c>
      <c r="Z1100" s="216"/>
      <c r="AA1100" s="217"/>
      <c r="AB1100" s="217"/>
      <c r="AC1100" s="217"/>
      <c r="AD1100" s="217"/>
      <c r="AE1100" s="217"/>
      <c r="AF1100" s="217"/>
      <c r="AG1100" s="217"/>
      <c r="AH1100" s="217"/>
      <c r="AI1100" s="217"/>
      <c r="AJ1100" s="217"/>
      <c r="AK1100" s="217"/>
      <c r="AL1100" s="217"/>
      <c r="AM1100" s="217"/>
      <c r="AN1100" s="217"/>
      <c r="AO1100" s="217"/>
      <c r="AP1100" s="217"/>
      <c r="AQ1100" s="217"/>
      <c r="AR1100" s="217"/>
      <c r="AS1100" s="217"/>
      <c r="AT1100" s="217"/>
      <c r="AU1100" s="217"/>
      <c r="AV1100" s="217"/>
      <c r="AW1100" s="217"/>
      <c r="AX1100" s="217"/>
      <c r="AY1100" s="217"/>
      <c r="AZ1100" s="217"/>
      <c r="BA1100" s="217"/>
      <c r="BB1100" s="217"/>
      <c r="BC1100" s="217"/>
      <c r="BD1100" s="217"/>
      <c r="BE1100" s="217"/>
      <c r="BF1100" s="217"/>
      <c r="BG1100" s="217"/>
      <c r="BH1100" s="217"/>
      <c r="BI1100" s="217"/>
      <c r="BJ1100" s="217"/>
      <c r="BK1100" s="217"/>
      <c r="BL1100" s="217"/>
      <c r="BM1100" s="221"/>
    </row>
    <row r="1101" spans="1:65">
      <c r="A1101" s="29"/>
      <c r="B1101" s="3" t="s">
        <v>87</v>
      </c>
      <c r="C1101" s="28"/>
      <c r="D1101" s="13">
        <v>6.6959733047685021E-3</v>
      </c>
      <c r="E1101" s="13">
        <v>2.9848705337242161E-2</v>
      </c>
      <c r="F1101" s="13">
        <v>2.8863634199440998E-2</v>
      </c>
      <c r="G1101" s="13">
        <v>1.5376608818689496E-2</v>
      </c>
      <c r="H1101" s="13">
        <v>1.6221786376047535E-2</v>
      </c>
      <c r="I1101" s="13">
        <v>7.7459666924148324E-2</v>
      </c>
      <c r="J1101" s="13">
        <v>4.4324199374430676E-3</v>
      </c>
      <c r="K1101" s="13">
        <v>8.7216932147153592E-3</v>
      </c>
      <c r="L1101" s="13">
        <v>4.8875802786880647E-3</v>
      </c>
      <c r="M1101" s="13">
        <v>1.3718959259304768E-2</v>
      </c>
      <c r="N1101" s="13">
        <v>2.4385217281566614E-2</v>
      </c>
      <c r="O1101" s="13">
        <v>5.7635096838771147E-2</v>
      </c>
      <c r="P1101" s="13">
        <v>2.7247817466517551E-2</v>
      </c>
      <c r="Q1101" s="13">
        <v>3.0509204084804124E-2</v>
      </c>
      <c r="R1101" s="13">
        <v>1.4080702904966999E-2</v>
      </c>
      <c r="S1101" s="13">
        <v>9.569456232158418E-3</v>
      </c>
      <c r="T1101" s="13">
        <v>1.2924241179142853E-2</v>
      </c>
      <c r="U1101" s="13">
        <v>3.7069194720549113E-2</v>
      </c>
      <c r="V1101" s="13">
        <v>2.3890355966467273E-2</v>
      </c>
      <c r="W1101" s="13">
        <v>8.7788124739675514E-3</v>
      </c>
      <c r="X1101" s="13">
        <v>1.3277926228515063E-2</v>
      </c>
      <c r="Y1101" s="13">
        <v>1.2303823919618758E-2</v>
      </c>
      <c r="Z1101" s="155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A1102" s="29"/>
      <c r="B1102" s="3" t="s">
        <v>276</v>
      </c>
      <c r="C1102" s="28"/>
      <c r="D1102" s="13">
        <v>3.7312370047568599E-3</v>
      </c>
      <c r="E1102" s="13">
        <v>0.16551311629496746</v>
      </c>
      <c r="F1102" s="13">
        <v>-0.16602580534905564</v>
      </c>
      <c r="G1102" s="13">
        <v>-8.1716938676692275E-2</v>
      </c>
      <c r="H1102" s="13">
        <v>-0.13982169814007783</v>
      </c>
      <c r="I1102" s="13">
        <v>-8.8552792731208196E-2</v>
      </c>
      <c r="J1102" s="13">
        <v>0.16095588025862351</v>
      </c>
      <c r="K1102" s="13">
        <v>-4.8107322908655714E-2</v>
      </c>
      <c r="L1102" s="13">
        <v>0.25096129197641659</v>
      </c>
      <c r="M1102" s="13">
        <v>-2.0194252186048867E-2</v>
      </c>
      <c r="N1102" s="13">
        <v>0.11310490187701183</v>
      </c>
      <c r="O1102" s="13">
        <v>0.38198182802130543</v>
      </c>
      <c r="P1102" s="13">
        <v>-1.3358398131532945E-2</v>
      </c>
      <c r="Q1102" s="13">
        <v>5.7278760431798359E-2</v>
      </c>
      <c r="R1102" s="13">
        <v>-5.7791449485886548E-2</v>
      </c>
      <c r="S1102" s="13">
        <v>0.33640946765786572</v>
      </c>
      <c r="T1102" s="13">
        <v>2.65174171864766E-2</v>
      </c>
      <c r="U1102" s="13">
        <v>1.2845709077444756E-2</v>
      </c>
      <c r="V1102" s="13">
        <v>-8.8011620951889968E-3</v>
      </c>
      <c r="W1102" s="13">
        <v>-8.9692101740294405E-2</v>
      </c>
      <c r="X1102" s="13">
        <v>-8.2599903158719901E-4</v>
      </c>
      <c r="Y1102" s="13">
        <v>-7.0323848585832516E-2</v>
      </c>
      <c r="Z1102" s="155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A1103" s="29"/>
      <c r="B1103" s="45" t="s">
        <v>277</v>
      </c>
      <c r="C1103" s="46"/>
      <c r="D1103" s="44">
        <v>0.08</v>
      </c>
      <c r="E1103" s="44">
        <v>1.61</v>
      </c>
      <c r="F1103" s="44">
        <v>1.53</v>
      </c>
      <c r="G1103" s="44">
        <v>0.73</v>
      </c>
      <c r="H1103" s="44">
        <v>1.28</v>
      </c>
      <c r="I1103" s="44">
        <v>0.79</v>
      </c>
      <c r="J1103" s="44">
        <v>1.57</v>
      </c>
      <c r="K1103" s="44">
        <v>0.41</v>
      </c>
      <c r="L1103" s="44">
        <v>2.42</v>
      </c>
      <c r="M1103" s="44">
        <v>0.15</v>
      </c>
      <c r="N1103" s="44">
        <v>1.1200000000000001</v>
      </c>
      <c r="O1103" s="44">
        <v>3.66</v>
      </c>
      <c r="P1103" s="44">
        <v>0.08</v>
      </c>
      <c r="Q1103" s="44">
        <v>0.59</v>
      </c>
      <c r="R1103" s="44">
        <v>0.5</v>
      </c>
      <c r="S1103" s="44">
        <v>3.23</v>
      </c>
      <c r="T1103" s="44">
        <v>0.3</v>
      </c>
      <c r="U1103" s="44">
        <v>0.17</v>
      </c>
      <c r="V1103" s="44">
        <v>0.04</v>
      </c>
      <c r="W1103" s="44">
        <v>0.8</v>
      </c>
      <c r="X1103" s="44">
        <v>0.04</v>
      </c>
      <c r="Y1103" s="44">
        <v>0.62</v>
      </c>
      <c r="Z1103" s="155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B1104" s="3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BM1104" s="55"/>
    </row>
    <row r="1105" spans="1:65" ht="15">
      <c r="B1105" s="8" t="s">
        <v>620</v>
      </c>
      <c r="BM1105" s="27" t="s">
        <v>67</v>
      </c>
    </row>
    <row r="1106" spans="1:65" ht="15">
      <c r="A1106" s="24" t="s">
        <v>35</v>
      </c>
      <c r="B1106" s="18" t="s">
        <v>111</v>
      </c>
      <c r="C1106" s="15" t="s">
        <v>112</v>
      </c>
      <c r="D1106" s="16" t="s">
        <v>231</v>
      </c>
      <c r="E1106" s="17" t="s">
        <v>231</v>
      </c>
      <c r="F1106" s="17" t="s">
        <v>231</v>
      </c>
      <c r="G1106" s="17" t="s">
        <v>231</v>
      </c>
      <c r="H1106" s="17" t="s">
        <v>231</v>
      </c>
      <c r="I1106" s="17" t="s">
        <v>231</v>
      </c>
      <c r="J1106" s="17" t="s">
        <v>231</v>
      </c>
      <c r="K1106" s="17" t="s">
        <v>231</v>
      </c>
      <c r="L1106" s="17" t="s">
        <v>231</v>
      </c>
      <c r="M1106" s="17" t="s">
        <v>231</v>
      </c>
      <c r="N1106" s="17" t="s">
        <v>231</v>
      </c>
      <c r="O1106" s="17" t="s">
        <v>231</v>
      </c>
      <c r="P1106" s="17" t="s">
        <v>231</v>
      </c>
      <c r="Q1106" s="17" t="s">
        <v>231</v>
      </c>
      <c r="R1106" s="17" t="s">
        <v>231</v>
      </c>
      <c r="S1106" s="17" t="s">
        <v>231</v>
      </c>
      <c r="T1106" s="17" t="s">
        <v>231</v>
      </c>
      <c r="U1106" s="17" t="s">
        <v>231</v>
      </c>
      <c r="V1106" s="17" t="s">
        <v>231</v>
      </c>
      <c r="W1106" s="17" t="s">
        <v>231</v>
      </c>
      <c r="X1106" s="17" t="s">
        <v>231</v>
      </c>
      <c r="Y1106" s="17" t="s">
        <v>231</v>
      </c>
      <c r="Z1106" s="17" t="s">
        <v>231</v>
      </c>
      <c r="AA1106" s="17" t="s">
        <v>231</v>
      </c>
      <c r="AB1106" s="155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7">
        <v>1</v>
      </c>
    </row>
    <row r="1107" spans="1:65">
      <c r="A1107" s="29"/>
      <c r="B1107" s="19" t="s">
        <v>232</v>
      </c>
      <c r="C1107" s="9" t="s">
        <v>232</v>
      </c>
      <c r="D1107" s="153" t="s">
        <v>234</v>
      </c>
      <c r="E1107" s="154" t="s">
        <v>235</v>
      </c>
      <c r="F1107" s="154" t="s">
        <v>236</v>
      </c>
      <c r="G1107" s="154" t="s">
        <v>237</v>
      </c>
      <c r="H1107" s="154" t="s">
        <v>239</v>
      </c>
      <c r="I1107" s="154" t="s">
        <v>240</v>
      </c>
      <c r="J1107" s="154" t="s">
        <v>241</v>
      </c>
      <c r="K1107" s="154" t="s">
        <v>242</v>
      </c>
      <c r="L1107" s="154" t="s">
        <v>243</v>
      </c>
      <c r="M1107" s="154" t="s">
        <v>245</v>
      </c>
      <c r="N1107" s="154" t="s">
        <v>246</v>
      </c>
      <c r="O1107" s="154" t="s">
        <v>247</v>
      </c>
      <c r="P1107" s="154" t="s">
        <v>248</v>
      </c>
      <c r="Q1107" s="154" t="s">
        <v>249</v>
      </c>
      <c r="R1107" s="154" t="s">
        <v>251</v>
      </c>
      <c r="S1107" s="154" t="s">
        <v>252</v>
      </c>
      <c r="T1107" s="154" t="s">
        <v>253</v>
      </c>
      <c r="U1107" s="154" t="s">
        <v>254</v>
      </c>
      <c r="V1107" s="154" t="s">
        <v>256</v>
      </c>
      <c r="W1107" s="154" t="s">
        <v>260</v>
      </c>
      <c r="X1107" s="154" t="s">
        <v>261</v>
      </c>
      <c r="Y1107" s="154" t="s">
        <v>262</v>
      </c>
      <c r="Z1107" s="154" t="s">
        <v>263</v>
      </c>
      <c r="AA1107" s="154" t="s">
        <v>264</v>
      </c>
      <c r="AB1107" s="155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7" t="s">
        <v>3</v>
      </c>
    </row>
    <row r="1108" spans="1:65">
      <c r="A1108" s="29"/>
      <c r="B1108" s="19"/>
      <c r="C1108" s="9"/>
      <c r="D1108" s="10" t="s">
        <v>280</v>
      </c>
      <c r="E1108" s="11" t="s">
        <v>280</v>
      </c>
      <c r="F1108" s="11" t="s">
        <v>282</v>
      </c>
      <c r="G1108" s="11" t="s">
        <v>283</v>
      </c>
      <c r="H1108" s="11" t="s">
        <v>283</v>
      </c>
      <c r="I1108" s="11" t="s">
        <v>280</v>
      </c>
      <c r="J1108" s="11" t="s">
        <v>280</v>
      </c>
      <c r="K1108" s="11" t="s">
        <v>283</v>
      </c>
      <c r="L1108" s="11" t="s">
        <v>280</v>
      </c>
      <c r="M1108" s="11" t="s">
        <v>280</v>
      </c>
      <c r="N1108" s="11" t="s">
        <v>283</v>
      </c>
      <c r="O1108" s="11" t="s">
        <v>280</v>
      </c>
      <c r="P1108" s="11" t="s">
        <v>280</v>
      </c>
      <c r="Q1108" s="11" t="s">
        <v>283</v>
      </c>
      <c r="R1108" s="11" t="s">
        <v>280</v>
      </c>
      <c r="S1108" s="11" t="s">
        <v>280</v>
      </c>
      <c r="T1108" s="11" t="s">
        <v>280</v>
      </c>
      <c r="U1108" s="11" t="s">
        <v>283</v>
      </c>
      <c r="V1108" s="11" t="s">
        <v>280</v>
      </c>
      <c r="W1108" s="11" t="s">
        <v>280</v>
      </c>
      <c r="X1108" s="11" t="s">
        <v>283</v>
      </c>
      <c r="Y1108" s="11" t="s">
        <v>280</v>
      </c>
      <c r="Z1108" s="11" t="s">
        <v>283</v>
      </c>
      <c r="AA1108" s="11" t="s">
        <v>280</v>
      </c>
      <c r="AB1108" s="155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7">
        <v>2</v>
      </c>
    </row>
    <row r="1109" spans="1:65">
      <c r="A1109" s="29"/>
      <c r="B1109" s="19"/>
      <c r="C1109" s="9"/>
      <c r="D1109" s="25" t="s">
        <v>324</v>
      </c>
      <c r="E1109" s="25" t="s">
        <v>325</v>
      </c>
      <c r="F1109" s="25" t="s">
        <v>324</v>
      </c>
      <c r="G1109" s="25" t="s">
        <v>326</v>
      </c>
      <c r="H1109" s="25" t="s">
        <v>326</v>
      </c>
      <c r="I1109" s="25" t="s">
        <v>117</v>
      </c>
      <c r="J1109" s="25" t="s">
        <v>269</v>
      </c>
      <c r="K1109" s="25" t="s">
        <v>326</v>
      </c>
      <c r="L1109" s="25" t="s">
        <v>324</v>
      </c>
      <c r="M1109" s="25" t="s">
        <v>117</v>
      </c>
      <c r="N1109" s="25" t="s">
        <v>327</v>
      </c>
      <c r="O1109" s="25" t="s">
        <v>326</v>
      </c>
      <c r="P1109" s="25" t="s">
        <v>327</v>
      </c>
      <c r="Q1109" s="25" t="s">
        <v>324</v>
      </c>
      <c r="R1109" s="25" t="s">
        <v>326</v>
      </c>
      <c r="S1109" s="25" t="s">
        <v>328</v>
      </c>
      <c r="T1109" s="25" t="s">
        <v>324</v>
      </c>
      <c r="U1109" s="25" t="s">
        <v>327</v>
      </c>
      <c r="V1109" s="25" t="s">
        <v>116</v>
      </c>
      <c r="W1109" s="25" t="s">
        <v>324</v>
      </c>
      <c r="X1109" s="25" t="s">
        <v>329</v>
      </c>
      <c r="Y1109" s="25" t="s">
        <v>324</v>
      </c>
      <c r="Z1109" s="25" t="s">
        <v>324</v>
      </c>
      <c r="AA1109" s="25" t="s">
        <v>324</v>
      </c>
      <c r="AB1109" s="155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7">
        <v>2</v>
      </c>
    </row>
    <row r="1110" spans="1:65">
      <c r="A1110" s="29"/>
      <c r="B1110" s="18">
        <v>1</v>
      </c>
      <c r="C1110" s="14">
        <v>1</v>
      </c>
      <c r="D1110" s="21">
        <v>1.35</v>
      </c>
      <c r="E1110" s="148">
        <v>2.1</v>
      </c>
      <c r="F1110" s="148" t="s">
        <v>96</v>
      </c>
      <c r="G1110" s="21">
        <v>1.2</v>
      </c>
      <c r="H1110" s="21">
        <v>0.8</v>
      </c>
      <c r="I1110" s="148">
        <v>1</v>
      </c>
      <c r="J1110" s="21">
        <v>1.5</v>
      </c>
      <c r="K1110" s="21">
        <v>1.3</v>
      </c>
      <c r="L1110" s="21">
        <v>1.63</v>
      </c>
      <c r="M1110" s="149">
        <v>1.25</v>
      </c>
      <c r="N1110" s="21">
        <v>1.5</v>
      </c>
      <c r="O1110" s="21">
        <v>1.25</v>
      </c>
      <c r="P1110" s="21">
        <v>1.25</v>
      </c>
      <c r="Q1110" s="21">
        <v>1.3</v>
      </c>
      <c r="R1110" s="21">
        <v>1.6</v>
      </c>
      <c r="S1110" s="21">
        <v>1.8</v>
      </c>
      <c r="T1110" s="21">
        <v>1.1299999999999999</v>
      </c>
      <c r="U1110" s="21">
        <v>1.5</v>
      </c>
      <c r="V1110" s="21">
        <v>1.1000000000000001</v>
      </c>
      <c r="W1110" s="21">
        <v>1.07</v>
      </c>
      <c r="X1110" s="148" t="s">
        <v>332</v>
      </c>
      <c r="Y1110" s="21">
        <v>1.55</v>
      </c>
      <c r="Z1110" s="21">
        <v>1.23</v>
      </c>
      <c r="AA1110" s="21">
        <v>1.2</v>
      </c>
      <c r="AB1110" s="155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7">
        <v>1</v>
      </c>
    </row>
    <row r="1111" spans="1:65">
      <c r="A1111" s="29"/>
      <c r="B1111" s="19">
        <v>1</v>
      </c>
      <c r="C1111" s="9">
        <v>2</v>
      </c>
      <c r="D1111" s="11">
        <v>1.3</v>
      </c>
      <c r="E1111" s="150">
        <v>2</v>
      </c>
      <c r="F1111" s="150" t="s">
        <v>96</v>
      </c>
      <c r="G1111" s="11">
        <v>1.4</v>
      </c>
      <c r="H1111" s="11">
        <v>0.8</v>
      </c>
      <c r="I1111" s="150">
        <v>1</v>
      </c>
      <c r="J1111" s="11">
        <v>1.5</v>
      </c>
      <c r="K1111" s="11">
        <v>1.3</v>
      </c>
      <c r="L1111" s="11">
        <v>1.57</v>
      </c>
      <c r="M1111" s="11">
        <v>1.3</v>
      </c>
      <c r="N1111" s="11">
        <v>1.4</v>
      </c>
      <c r="O1111" s="11">
        <v>1.22</v>
      </c>
      <c r="P1111" s="11">
        <v>1.1499999999999999</v>
      </c>
      <c r="Q1111" s="11">
        <v>1.3</v>
      </c>
      <c r="R1111" s="11">
        <v>1.4</v>
      </c>
      <c r="S1111" s="11">
        <v>1.8</v>
      </c>
      <c r="T1111" s="11">
        <v>1.1499999999999999</v>
      </c>
      <c r="U1111" s="11">
        <v>1.5</v>
      </c>
      <c r="V1111" s="11">
        <v>1.1000000000000001</v>
      </c>
      <c r="W1111" s="11">
        <v>1.06</v>
      </c>
      <c r="X1111" s="150" t="s">
        <v>332</v>
      </c>
      <c r="Y1111" s="11">
        <v>1.51</v>
      </c>
      <c r="Z1111" s="11">
        <v>1.25</v>
      </c>
      <c r="AA1111" s="11">
        <v>1.31</v>
      </c>
      <c r="AB1111" s="155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7">
        <v>30</v>
      </c>
    </row>
    <row r="1112" spans="1:65">
      <c r="A1112" s="29"/>
      <c r="B1112" s="19">
        <v>1</v>
      </c>
      <c r="C1112" s="9">
        <v>3</v>
      </c>
      <c r="D1112" s="11">
        <v>1.33</v>
      </c>
      <c r="E1112" s="150">
        <v>2.1</v>
      </c>
      <c r="F1112" s="150" t="s">
        <v>96</v>
      </c>
      <c r="G1112" s="11">
        <v>1.3</v>
      </c>
      <c r="H1112" s="11">
        <v>0.8</v>
      </c>
      <c r="I1112" s="150" t="s">
        <v>103</v>
      </c>
      <c r="J1112" s="11">
        <v>2</v>
      </c>
      <c r="K1112" s="11">
        <v>1.1000000000000001</v>
      </c>
      <c r="L1112" s="11">
        <v>1.52</v>
      </c>
      <c r="M1112" s="11">
        <v>1.3</v>
      </c>
      <c r="N1112" s="11">
        <v>1.6</v>
      </c>
      <c r="O1112" s="11">
        <v>1.26</v>
      </c>
      <c r="P1112" s="11">
        <v>1.2</v>
      </c>
      <c r="Q1112" s="11">
        <v>1.1000000000000001</v>
      </c>
      <c r="R1112" s="11">
        <v>1.4</v>
      </c>
      <c r="S1112" s="11">
        <v>1.8</v>
      </c>
      <c r="T1112" s="151">
        <v>0.96</v>
      </c>
      <c r="U1112" s="11">
        <v>1.5</v>
      </c>
      <c r="V1112" s="11">
        <v>1.2</v>
      </c>
      <c r="W1112" s="11">
        <v>1.1599999999999999</v>
      </c>
      <c r="X1112" s="150" t="s">
        <v>332</v>
      </c>
      <c r="Y1112" s="11">
        <v>1.46</v>
      </c>
      <c r="Z1112" s="11">
        <v>1.28</v>
      </c>
      <c r="AA1112" s="11">
        <v>1.23</v>
      </c>
      <c r="AB1112" s="155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7">
        <v>16</v>
      </c>
    </row>
    <row r="1113" spans="1:65">
      <c r="A1113" s="29"/>
      <c r="B1113" s="19">
        <v>1</v>
      </c>
      <c r="C1113" s="9">
        <v>4</v>
      </c>
      <c r="D1113" s="11">
        <v>1.25</v>
      </c>
      <c r="E1113" s="150">
        <v>2.1</v>
      </c>
      <c r="F1113" s="150" t="s">
        <v>96</v>
      </c>
      <c r="G1113" s="11">
        <v>1.1000000000000001</v>
      </c>
      <c r="H1113" s="11">
        <v>0.9</v>
      </c>
      <c r="I1113" s="150">
        <v>1</v>
      </c>
      <c r="J1113" s="11">
        <v>1.5</v>
      </c>
      <c r="K1113" s="11">
        <v>1.3</v>
      </c>
      <c r="L1113" s="11">
        <v>1.52</v>
      </c>
      <c r="M1113" s="11">
        <v>1.29</v>
      </c>
      <c r="N1113" s="11">
        <v>1.4</v>
      </c>
      <c r="O1113" s="11">
        <v>1.3</v>
      </c>
      <c r="P1113" s="151">
        <v>1.52</v>
      </c>
      <c r="Q1113" s="11">
        <v>1.1000000000000001</v>
      </c>
      <c r="R1113" s="11">
        <v>1.5</v>
      </c>
      <c r="S1113" s="11">
        <v>1.8</v>
      </c>
      <c r="T1113" s="11">
        <v>1.18</v>
      </c>
      <c r="U1113" s="11">
        <v>1.4</v>
      </c>
      <c r="V1113" s="11">
        <v>1.1000000000000001</v>
      </c>
      <c r="W1113" s="11">
        <v>1.1599999999999999</v>
      </c>
      <c r="X1113" s="150" t="s">
        <v>332</v>
      </c>
      <c r="Y1113" s="11">
        <v>1.5</v>
      </c>
      <c r="Z1113" s="11">
        <v>1.3</v>
      </c>
      <c r="AA1113" s="11">
        <v>1.1599999999999999</v>
      </c>
      <c r="AB1113" s="155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7">
        <v>1.3237166666666667</v>
      </c>
    </row>
    <row r="1114" spans="1:65">
      <c r="A1114" s="29"/>
      <c r="B1114" s="19">
        <v>1</v>
      </c>
      <c r="C1114" s="9">
        <v>5</v>
      </c>
      <c r="D1114" s="11">
        <v>1.31</v>
      </c>
      <c r="E1114" s="150">
        <v>2</v>
      </c>
      <c r="F1114" s="150" t="s">
        <v>96</v>
      </c>
      <c r="G1114" s="11">
        <v>1.2</v>
      </c>
      <c r="H1114" s="11">
        <v>0.9</v>
      </c>
      <c r="I1114" s="150">
        <v>1</v>
      </c>
      <c r="J1114" s="151">
        <v>3</v>
      </c>
      <c r="K1114" s="11">
        <v>1.3</v>
      </c>
      <c r="L1114" s="11">
        <v>1.58</v>
      </c>
      <c r="M1114" s="11">
        <v>1.32</v>
      </c>
      <c r="N1114" s="11">
        <v>1.6</v>
      </c>
      <c r="O1114" s="11">
        <v>1.25</v>
      </c>
      <c r="P1114" s="11">
        <v>1.1599999999999999</v>
      </c>
      <c r="Q1114" s="11">
        <v>1</v>
      </c>
      <c r="R1114" s="11">
        <v>1.6</v>
      </c>
      <c r="S1114" s="11">
        <v>1.7</v>
      </c>
      <c r="T1114" s="11">
        <v>1.1499999999999999</v>
      </c>
      <c r="U1114" s="11">
        <v>1.5</v>
      </c>
      <c r="V1114" s="11">
        <v>1.1000000000000001</v>
      </c>
      <c r="W1114" s="11">
        <v>1.1100000000000001</v>
      </c>
      <c r="X1114" s="150" t="s">
        <v>332</v>
      </c>
      <c r="Y1114" s="11">
        <v>1.53</v>
      </c>
      <c r="Z1114" s="11">
        <v>1.19</v>
      </c>
      <c r="AA1114" s="11">
        <v>1.19</v>
      </c>
      <c r="AB1114" s="155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7">
        <v>128</v>
      </c>
    </row>
    <row r="1115" spans="1:65">
      <c r="A1115" s="29"/>
      <c r="B1115" s="19">
        <v>1</v>
      </c>
      <c r="C1115" s="9">
        <v>6</v>
      </c>
      <c r="D1115" s="11">
        <v>1.33</v>
      </c>
      <c r="E1115" s="150">
        <v>2</v>
      </c>
      <c r="F1115" s="150" t="s">
        <v>96</v>
      </c>
      <c r="G1115" s="11">
        <v>1.5</v>
      </c>
      <c r="H1115" s="11">
        <v>0.7</v>
      </c>
      <c r="I1115" s="150">
        <v>1</v>
      </c>
      <c r="J1115" s="11">
        <v>1.5</v>
      </c>
      <c r="K1115" s="11">
        <v>1.3</v>
      </c>
      <c r="L1115" s="11">
        <v>1.64</v>
      </c>
      <c r="M1115" s="11">
        <v>1.3</v>
      </c>
      <c r="N1115" s="11">
        <v>1.4</v>
      </c>
      <c r="O1115" s="11">
        <v>1.32</v>
      </c>
      <c r="P1115" s="11">
        <v>1.3</v>
      </c>
      <c r="Q1115" s="11">
        <v>1.1000000000000001</v>
      </c>
      <c r="R1115" s="11">
        <v>1.8</v>
      </c>
      <c r="S1115" s="11">
        <v>1.8</v>
      </c>
      <c r="T1115" s="11">
        <v>1.1000000000000001</v>
      </c>
      <c r="U1115" s="11">
        <v>1.5</v>
      </c>
      <c r="V1115" s="11">
        <v>1.1000000000000001</v>
      </c>
      <c r="W1115" s="11">
        <v>1.18</v>
      </c>
      <c r="X1115" s="150" t="s">
        <v>332</v>
      </c>
      <c r="Y1115" s="11">
        <v>1.5</v>
      </c>
      <c r="Z1115" s="11">
        <v>1.3</v>
      </c>
      <c r="AA1115" s="11">
        <v>1.35</v>
      </c>
      <c r="AB1115" s="155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29"/>
      <c r="B1116" s="20" t="s">
        <v>273</v>
      </c>
      <c r="C1116" s="12"/>
      <c r="D1116" s="22">
        <v>1.3116666666666668</v>
      </c>
      <c r="E1116" s="22">
        <v>2.0499999999999998</v>
      </c>
      <c r="F1116" s="22" t="s">
        <v>690</v>
      </c>
      <c r="G1116" s="22">
        <v>1.2833333333333334</v>
      </c>
      <c r="H1116" s="22">
        <v>0.81666666666666676</v>
      </c>
      <c r="I1116" s="22">
        <v>1</v>
      </c>
      <c r="J1116" s="22">
        <v>1.8333333333333333</v>
      </c>
      <c r="K1116" s="22">
        <v>1.2666666666666666</v>
      </c>
      <c r="L1116" s="22">
        <v>1.5766666666666669</v>
      </c>
      <c r="M1116" s="22">
        <v>1.2933333333333332</v>
      </c>
      <c r="N1116" s="22">
        <v>1.4833333333333334</v>
      </c>
      <c r="O1116" s="22">
        <v>1.2666666666666666</v>
      </c>
      <c r="P1116" s="22">
        <v>1.2633333333333332</v>
      </c>
      <c r="Q1116" s="22">
        <v>1.1500000000000001</v>
      </c>
      <c r="R1116" s="22">
        <v>1.55</v>
      </c>
      <c r="S1116" s="22">
        <v>1.7833333333333334</v>
      </c>
      <c r="T1116" s="22">
        <v>1.1116666666666666</v>
      </c>
      <c r="U1116" s="22">
        <v>1.4833333333333334</v>
      </c>
      <c r="V1116" s="22">
        <v>1.1166666666666665</v>
      </c>
      <c r="W1116" s="22">
        <v>1.1233333333333333</v>
      </c>
      <c r="X1116" s="22" t="s">
        <v>690</v>
      </c>
      <c r="Y1116" s="22">
        <v>1.5083333333333335</v>
      </c>
      <c r="Z1116" s="22">
        <v>1.2583333333333333</v>
      </c>
      <c r="AA1116" s="22">
        <v>1.24</v>
      </c>
      <c r="AB1116" s="155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29"/>
      <c r="B1117" s="3" t="s">
        <v>274</v>
      </c>
      <c r="C1117" s="28"/>
      <c r="D1117" s="11">
        <v>1.32</v>
      </c>
      <c r="E1117" s="11">
        <v>2.0499999999999998</v>
      </c>
      <c r="F1117" s="11" t="s">
        <v>690</v>
      </c>
      <c r="G1117" s="11">
        <v>1.25</v>
      </c>
      <c r="H1117" s="11">
        <v>0.8</v>
      </c>
      <c r="I1117" s="11">
        <v>1</v>
      </c>
      <c r="J1117" s="11">
        <v>1.5</v>
      </c>
      <c r="K1117" s="11">
        <v>1.3</v>
      </c>
      <c r="L1117" s="11">
        <v>1.5750000000000002</v>
      </c>
      <c r="M1117" s="11">
        <v>1.3</v>
      </c>
      <c r="N1117" s="11">
        <v>1.45</v>
      </c>
      <c r="O1117" s="11">
        <v>1.2549999999999999</v>
      </c>
      <c r="P1117" s="11">
        <v>1.2250000000000001</v>
      </c>
      <c r="Q1117" s="11">
        <v>1.1000000000000001</v>
      </c>
      <c r="R1117" s="11">
        <v>1.55</v>
      </c>
      <c r="S1117" s="11">
        <v>1.8</v>
      </c>
      <c r="T1117" s="11">
        <v>1.1399999999999999</v>
      </c>
      <c r="U1117" s="11">
        <v>1.5</v>
      </c>
      <c r="V1117" s="11">
        <v>1.1000000000000001</v>
      </c>
      <c r="W1117" s="11">
        <v>1.135</v>
      </c>
      <c r="X1117" s="11" t="s">
        <v>690</v>
      </c>
      <c r="Y1117" s="11">
        <v>1.5049999999999999</v>
      </c>
      <c r="Z1117" s="11">
        <v>1.2650000000000001</v>
      </c>
      <c r="AA1117" s="11">
        <v>1.2149999999999999</v>
      </c>
      <c r="AB1117" s="155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A1118" s="29"/>
      <c r="B1118" s="3" t="s">
        <v>275</v>
      </c>
      <c r="C1118" s="28"/>
      <c r="D1118" s="23">
        <v>3.4880749227427281E-2</v>
      </c>
      <c r="E1118" s="23">
        <v>5.4772255750516655E-2</v>
      </c>
      <c r="F1118" s="23" t="s">
        <v>690</v>
      </c>
      <c r="G1118" s="23">
        <v>0.14719601443879687</v>
      </c>
      <c r="H1118" s="23">
        <v>7.5277265270908111E-2</v>
      </c>
      <c r="I1118" s="23">
        <v>0</v>
      </c>
      <c r="J1118" s="23">
        <v>0.60553007081949817</v>
      </c>
      <c r="K1118" s="23">
        <v>8.1649658092772581E-2</v>
      </c>
      <c r="L1118" s="23">
        <v>5.163977794943217E-2</v>
      </c>
      <c r="M1118" s="23">
        <v>2.3380903889000264E-2</v>
      </c>
      <c r="N1118" s="23">
        <v>9.831920802501759E-2</v>
      </c>
      <c r="O1118" s="23">
        <v>3.669695718539439E-2</v>
      </c>
      <c r="P1118" s="23">
        <v>0.13779211394948071</v>
      </c>
      <c r="Q1118" s="23">
        <v>0.1224744871391589</v>
      </c>
      <c r="R1118" s="23">
        <v>0.15165750888103108</v>
      </c>
      <c r="S1118" s="23">
        <v>4.0824829046386339E-2</v>
      </c>
      <c r="T1118" s="23">
        <v>7.8845841150099114E-2</v>
      </c>
      <c r="U1118" s="23">
        <v>4.0824829046386339E-2</v>
      </c>
      <c r="V1118" s="23">
        <v>4.0824829046386249E-2</v>
      </c>
      <c r="W1118" s="23">
        <v>5.0859282994028338E-2</v>
      </c>
      <c r="X1118" s="23" t="s">
        <v>690</v>
      </c>
      <c r="Y1118" s="23">
        <v>3.0605010483034774E-2</v>
      </c>
      <c r="Z1118" s="23">
        <v>4.3550736694878883E-2</v>
      </c>
      <c r="AA1118" s="23">
        <v>7.4296702484026908E-2</v>
      </c>
      <c r="AB1118" s="155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A1119" s="29"/>
      <c r="B1119" s="3" t="s">
        <v>87</v>
      </c>
      <c r="C1119" s="28"/>
      <c r="D1119" s="13">
        <v>2.6592693184823848E-2</v>
      </c>
      <c r="E1119" s="13">
        <v>2.6718173536837395E-2</v>
      </c>
      <c r="F1119" s="13" t="s">
        <v>690</v>
      </c>
      <c r="G1119" s="13">
        <v>0.11469819306919236</v>
      </c>
      <c r="H1119" s="13">
        <v>9.2176243188867066E-2</v>
      </c>
      <c r="I1119" s="13">
        <v>0</v>
      </c>
      <c r="J1119" s="13">
        <v>0.33028912953790812</v>
      </c>
      <c r="K1119" s="13">
        <v>6.4460256389030982E-2</v>
      </c>
      <c r="L1119" s="13">
        <v>3.2752501870675792E-2</v>
      </c>
      <c r="M1119" s="13">
        <v>1.8078018470876495E-2</v>
      </c>
      <c r="N1119" s="13">
        <v>6.6282612151697243E-2</v>
      </c>
      <c r="O1119" s="13">
        <v>2.8971281988469256E-2</v>
      </c>
      <c r="P1119" s="13">
        <v>0.10907027489404807</v>
      </c>
      <c r="Q1119" s="13">
        <v>0.1064995540340512</v>
      </c>
      <c r="R1119" s="13">
        <v>9.784355411679424E-2</v>
      </c>
      <c r="S1119" s="13">
        <v>2.2892427502646542E-2</v>
      </c>
      <c r="T1119" s="13">
        <v>7.0925794138020193E-2</v>
      </c>
      <c r="U1119" s="13">
        <v>2.7522356660485171E-2</v>
      </c>
      <c r="V1119" s="13">
        <v>3.6559548399748884E-2</v>
      </c>
      <c r="W1119" s="13">
        <v>4.5275326107443628E-2</v>
      </c>
      <c r="X1119" s="13" t="s">
        <v>690</v>
      </c>
      <c r="Y1119" s="13">
        <v>2.0290614684884932E-2</v>
      </c>
      <c r="Z1119" s="13">
        <v>3.460985697606269E-2</v>
      </c>
      <c r="AA1119" s="13">
        <v>5.9916695551634605E-2</v>
      </c>
      <c r="AB1119" s="155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5"/>
    </row>
    <row r="1120" spans="1:65">
      <c r="A1120" s="29"/>
      <c r="B1120" s="3" t="s">
        <v>276</v>
      </c>
      <c r="C1120" s="28"/>
      <c r="D1120" s="13">
        <v>-9.1031565163742778E-3</v>
      </c>
      <c r="E1120" s="13">
        <v>0.54866978079397644</v>
      </c>
      <c r="F1120" s="13" t="s">
        <v>690</v>
      </c>
      <c r="G1120" s="13">
        <v>-3.0507535600518665E-2</v>
      </c>
      <c r="H1120" s="13">
        <v>-0.38305024992760273</v>
      </c>
      <c r="I1120" s="13">
        <v>-0.24455132644196265</v>
      </c>
      <c r="J1120" s="13">
        <v>0.38498923485640169</v>
      </c>
      <c r="K1120" s="13">
        <v>-4.3098346826486056E-2</v>
      </c>
      <c r="L1120" s="13">
        <v>0.19109074197650577</v>
      </c>
      <c r="M1120" s="13">
        <v>-2.295304886493843E-2</v>
      </c>
      <c r="N1120" s="13">
        <v>0.12058219911108869</v>
      </c>
      <c r="O1120" s="13">
        <v>-4.3098346826486056E-2</v>
      </c>
      <c r="P1120" s="13">
        <v>-4.5616509071679578E-2</v>
      </c>
      <c r="Q1120" s="13">
        <v>-0.1312340254082569</v>
      </c>
      <c r="R1120" s="13">
        <v>0.17094544401495804</v>
      </c>
      <c r="S1120" s="13">
        <v>0.34721680117849996</v>
      </c>
      <c r="T1120" s="13">
        <v>-0.16019289122798186</v>
      </c>
      <c r="U1120" s="13">
        <v>0.12058219911108869</v>
      </c>
      <c r="V1120" s="13">
        <v>-0.1564156478601918</v>
      </c>
      <c r="W1120" s="13">
        <v>-0.15137932336980475</v>
      </c>
      <c r="X1120" s="13" t="s">
        <v>690</v>
      </c>
      <c r="Y1120" s="13">
        <v>0.13946841595003989</v>
      </c>
      <c r="Z1120" s="13">
        <v>-4.939375243946964E-2</v>
      </c>
      <c r="AA1120" s="13">
        <v>-6.3243644788033682E-2</v>
      </c>
      <c r="AB1120" s="155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5"/>
    </row>
    <row r="1121" spans="1:65">
      <c r="A1121" s="29"/>
      <c r="B1121" s="45" t="s">
        <v>277</v>
      </c>
      <c r="C1121" s="46"/>
      <c r="D1121" s="44">
        <v>7.0000000000000007E-2</v>
      </c>
      <c r="E1121" s="44">
        <v>2.81</v>
      </c>
      <c r="F1121" s="44">
        <v>13.76</v>
      </c>
      <c r="G1121" s="44">
        <v>0.04</v>
      </c>
      <c r="H1121" s="44">
        <v>1.77</v>
      </c>
      <c r="I1121" s="44" t="s">
        <v>278</v>
      </c>
      <c r="J1121" s="44">
        <v>2</v>
      </c>
      <c r="K1121" s="44">
        <v>0.1</v>
      </c>
      <c r="L1121" s="44">
        <v>1.05</v>
      </c>
      <c r="M1121" s="44">
        <v>0</v>
      </c>
      <c r="N1121" s="44">
        <v>0.71</v>
      </c>
      <c r="O1121" s="44">
        <v>0.1</v>
      </c>
      <c r="P1121" s="44">
        <v>0.11</v>
      </c>
      <c r="Q1121" s="44">
        <v>0.53</v>
      </c>
      <c r="R1121" s="44">
        <v>0.95</v>
      </c>
      <c r="S1121" s="44">
        <v>1.82</v>
      </c>
      <c r="T1121" s="44">
        <v>0.67</v>
      </c>
      <c r="U1121" s="44">
        <v>0.71</v>
      </c>
      <c r="V1121" s="44">
        <v>0.66</v>
      </c>
      <c r="W1121" s="44">
        <v>0.63</v>
      </c>
      <c r="X1121" s="44">
        <v>32.32</v>
      </c>
      <c r="Y1121" s="44">
        <v>0.8</v>
      </c>
      <c r="Z1121" s="44">
        <v>0.13</v>
      </c>
      <c r="AA1121" s="44">
        <v>0.2</v>
      </c>
      <c r="AB1121" s="155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B1122" s="30" t="s">
        <v>351</v>
      </c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BM1122" s="55"/>
    </row>
    <row r="1123" spans="1:65">
      <c r="BM1123" s="55"/>
    </row>
    <row r="1124" spans="1:65" ht="15">
      <c r="B1124" s="8" t="s">
        <v>621</v>
      </c>
      <c r="BM1124" s="27" t="s">
        <v>67</v>
      </c>
    </row>
    <row r="1125" spans="1:65" ht="15">
      <c r="A1125" s="24" t="s">
        <v>38</v>
      </c>
      <c r="B1125" s="18" t="s">
        <v>111</v>
      </c>
      <c r="C1125" s="15" t="s">
        <v>112</v>
      </c>
      <c r="D1125" s="16" t="s">
        <v>231</v>
      </c>
      <c r="E1125" s="17" t="s">
        <v>231</v>
      </c>
      <c r="F1125" s="17" t="s">
        <v>231</v>
      </c>
      <c r="G1125" s="17" t="s">
        <v>231</v>
      </c>
      <c r="H1125" s="17" t="s">
        <v>231</v>
      </c>
      <c r="I1125" s="17" t="s">
        <v>231</v>
      </c>
      <c r="J1125" s="17" t="s">
        <v>231</v>
      </c>
      <c r="K1125" s="17" t="s">
        <v>231</v>
      </c>
      <c r="L1125" s="17" t="s">
        <v>231</v>
      </c>
      <c r="M1125" s="17" t="s">
        <v>231</v>
      </c>
      <c r="N1125" s="17" t="s">
        <v>231</v>
      </c>
      <c r="O1125" s="17" t="s">
        <v>231</v>
      </c>
      <c r="P1125" s="17" t="s">
        <v>231</v>
      </c>
      <c r="Q1125" s="17" t="s">
        <v>231</v>
      </c>
      <c r="R1125" s="17" t="s">
        <v>231</v>
      </c>
      <c r="S1125" s="17" t="s">
        <v>231</v>
      </c>
      <c r="T1125" s="17" t="s">
        <v>231</v>
      </c>
      <c r="U1125" s="17" t="s">
        <v>231</v>
      </c>
      <c r="V1125" s="17" t="s">
        <v>231</v>
      </c>
      <c r="W1125" s="17" t="s">
        <v>231</v>
      </c>
      <c r="X1125" s="17" t="s">
        <v>231</v>
      </c>
      <c r="Y1125" s="155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7">
        <v>1</v>
      </c>
    </row>
    <row r="1126" spans="1:65">
      <c r="A1126" s="29"/>
      <c r="B1126" s="19" t="s">
        <v>232</v>
      </c>
      <c r="C1126" s="9" t="s">
        <v>232</v>
      </c>
      <c r="D1126" s="153" t="s">
        <v>234</v>
      </c>
      <c r="E1126" s="154" t="s">
        <v>235</v>
      </c>
      <c r="F1126" s="154" t="s">
        <v>236</v>
      </c>
      <c r="G1126" s="154" t="s">
        <v>237</v>
      </c>
      <c r="H1126" s="154" t="s">
        <v>240</v>
      </c>
      <c r="I1126" s="154" t="s">
        <v>241</v>
      </c>
      <c r="J1126" s="154" t="s">
        <v>242</v>
      </c>
      <c r="K1126" s="154" t="s">
        <v>243</v>
      </c>
      <c r="L1126" s="154" t="s">
        <v>245</v>
      </c>
      <c r="M1126" s="154" t="s">
        <v>246</v>
      </c>
      <c r="N1126" s="154" t="s">
        <v>247</v>
      </c>
      <c r="O1126" s="154" t="s">
        <v>248</v>
      </c>
      <c r="P1126" s="154" t="s">
        <v>249</v>
      </c>
      <c r="Q1126" s="154" t="s">
        <v>251</v>
      </c>
      <c r="R1126" s="154" t="s">
        <v>252</v>
      </c>
      <c r="S1126" s="154" t="s">
        <v>253</v>
      </c>
      <c r="T1126" s="154" t="s">
        <v>254</v>
      </c>
      <c r="U1126" s="154" t="s">
        <v>261</v>
      </c>
      <c r="V1126" s="154" t="s">
        <v>262</v>
      </c>
      <c r="W1126" s="154" t="s">
        <v>263</v>
      </c>
      <c r="X1126" s="154" t="s">
        <v>264</v>
      </c>
      <c r="Y1126" s="155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7" t="s">
        <v>3</v>
      </c>
    </row>
    <row r="1127" spans="1:65">
      <c r="A1127" s="29"/>
      <c r="B1127" s="19"/>
      <c r="C1127" s="9"/>
      <c r="D1127" s="10" t="s">
        <v>280</v>
      </c>
      <c r="E1127" s="11" t="s">
        <v>280</v>
      </c>
      <c r="F1127" s="11" t="s">
        <v>282</v>
      </c>
      <c r="G1127" s="11" t="s">
        <v>282</v>
      </c>
      <c r="H1127" s="11" t="s">
        <v>280</v>
      </c>
      <c r="I1127" s="11" t="s">
        <v>280</v>
      </c>
      <c r="J1127" s="11" t="s">
        <v>283</v>
      </c>
      <c r="K1127" s="11" t="s">
        <v>280</v>
      </c>
      <c r="L1127" s="11" t="s">
        <v>280</v>
      </c>
      <c r="M1127" s="11" t="s">
        <v>283</v>
      </c>
      <c r="N1127" s="11" t="s">
        <v>280</v>
      </c>
      <c r="O1127" s="11" t="s">
        <v>280</v>
      </c>
      <c r="P1127" s="11" t="s">
        <v>283</v>
      </c>
      <c r="Q1127" s="11" t="s">
        <v>280</v>
      </c>
      <c r="R1127" s="11" t="s">
        <v>280</v>
      </c>
      <c r="S1127" s="11" t="s">
        <v>280</v>
      </c>
      <c r="T1127" s="11" t="s">
        <v>283</v>
      </c>
      <c r="U1127" s="11" t="s">
        <v>283</v>
      </c>
      <c r="V1127" s="11" t="s">
        <v>280</v>
      </c>
      <c r="W1127" s="11" t="s">
        <v>283</v>
      </c>
      <c r="X1127" s="11" t="s">
        <v>280</v>
      </c>
      <c r="Y1127" s="155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7">
        <v>1</v>
      </c>
    </row>
    <row r="1128" spans="1:65">
      <c r="A1128" s="29"/>
      <c r="B1128" s="19"/>
      <c r="C1128" s="9"/>
      <c r="D1128" s="25" t="s">
        <v>324</v>
      </c>
      <c r="E1128" s="25" t="s">
        <v>325</v>
      </c>
      <c r="F1128" s="25" t="s">
        <v>324</v>
      </c>
      <c r="G1128" s="25" t="s">
        <v>326</v>
      </c>
      <c r="H1128" s="25" t="s">
        <v>117</v>
      </c>
      <c r="I1128" s="25" t="s">
        <v>269</v>
      </c>
      <c r="J1128" s="25" t="s">
        <v>326</v>
      </c>
      <c r="K1128" s="25" t="s">
        <v>324</v>
      </c>
      <c r="L1128" s="25" t="s">
        <v>117</v>
      </c>
      <c r="M1128" s="25" t="s">
        <v>327</v>
      </c>
      <c r="N1128" s="25" t="s">
        <v>326</v>
      </c>
      <c r="O1128" s="25" t="s">
        <v>327</v>
      </c>
      <c r="P1128" s="25" t="s">
        <v>324</v>
      </c>
      <c r="Q1128" s="25" t="s">
        <v>326</v>
      </c>
      <c r="R1128" s="25" t="s">
        <v>328</v>
      </c>
      <c r="S1128" s="25" t="s">
        <v>324</v>
      </c>
      <c r="T1128" s="25" t="s">
        <v>327</v>
      </c>
      <c r="U1128" s="25" t="s">
        <v>329</v>
      </c>
      <c r="V1128" s="25" t="s">
        <v>324</v>
      </c>
      <c r="W1128" s="25" t="s">
        <v>324</v>
      </c>
      <c r="X1128" s="25" t="s">
        <v>324</v>
      </c>
      <c r="Y1128" s="155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7">
        <v>2</v>
      </c>
    </row>
    <row r="1129" spans="1:65">
      <c r="A1129" s="29"/>
      <c r="B1129" s="18">
        <v>1</v>
      </c>
      <c r="C1129" s="14">
        <v>1</v>
      </c>
      <c r="D1129" s="224">
        <v>14.2</v>
      </c>
      <c r="E1129" s="224">
        <v>13.3</v>
      </c>
      <c r="F1129" s="225">
        <v>14</v>
      </c>
      <c r="G1129" s="224">
        <v>13.3</v>
      </c>
      <c r="H1129" s="224">
        <v>12</v>
      </c>
      <c r="I1129" s="224">
        <v>12.4</v>
      </c>
      <c r="J1129" s="225">
        <v>16</v>
      </c>
      <c r="K1129" s="224">
        <v>13.52</v>
      </c>
      <c r="L1129" s="224">
        <v>13.88</v>
      </c>
      <c r="M1129" s="224">
        <v>12.68</v>
      </c>
      <c r="N1129" s="224">
        <v>14.44</v>
      </c>
      <c r="O1129" s="224">
        <v>12.76</v>
      </c>
      <c r="P1129" s="224">
        <v>16</v>
      </c>
      <c r="Q1129" s="224">
        <v>13.25</v>
      </c>
      <c r="R1129" s="224">
        <v>12.9</v>
      </c>
      <c r="S1129" s="224">
        <v>13.85</v>
      </c>
      <c r="T1129" s="224">
        <v>13.1</v>
      </c>
      <c r="U1129" s="225">
        <v>13</v>
      </c>
      <c r="V1129" s="224">
        <v>13.7</v>
      </c>
      <c r="W1129" s="224">
        <v>14.29</v>
      </c>
      <c r="X1129" s="224">
        <v>14.25</v>
      </c>
      <c r="Y1129" s="227"/>
      <c r="Z1129" s="228"/>
      <c r="AA1129" s="228"/>
      <c r="AB1129" s="228"/>
      <c r="AC1129" s="228"/>
      <c r="AD1129" s="228"/>
      <c r="AE1129" s="228"/>
      <c r="AF1129" s="228"/>
      <c r="AG1129" s="228"/>
      <c r="AH1129" s="228"/>
      <c r="AI1129" s="228"/>
      <c r="AJ1129" s="228"/>
      <c r="AK1129" s="228"/>
      <c r="AL1129" s="228"/>
      <c r="AM1129" s="228"/>
      <c r="AN1129" s="228"/>
      <c r="AO1129" s="228"/>
      <c r="AP1129" s="228"/>
      <c r="AQ1129" s="228"/>
      <c r="AR1129" s="228"/>
      <c r="AS1129" s="228"/>
      <c r="AT1129" s="228"/>
      <c r="AU1129" s="228"/>
      <c r="AV1129" s="228"/>
      <c r="AW1129" s="228"/>
      <c r="AX1129" s="228"/>
      <c r="AY1129" s="228"/>
      <c r="AZ1129" s="228"/>
      <c r="BA1129" s="228"/>
      <c r="BB1129" s="228"/>
      <c r="BC1129" s="228"/>
      <c r="BD1129" s="228"/>
      <c r="BE1129" s="228"/>
      <c r="BF1129" s="228"/>
      <c r="BG1129" s="228"/>
      <c r="BH1129" s="228"/>
      <c r="BI1129" s="228"/>
      <c r="BJ1129" s="228"/>
      <c r="BK1129" s="228"/>
      <c r="BL1129" s="228"/>
      <c r="BM1129" s="229">
        <v>1</v>
      </c>
    </row>
    <row r="1130" spans="1:65">
      <c r="A1130" s="29"/>
      <c r="B1130" s="19">
        <v>1</v>
      </c>
      <c r="C1130" s="9">
        <v>2</v>
      </c>
      <c r="D1130" s="230">
        <v>14.15</v>
      </c>
      <c r="E1130" s="230">
        <v>13.2</v>
      </c>
      <c r="F1130" s="231">
        <v>13</v>
      </c>
      <c r="G1130" s="230">
        <v>13.5</v>
      </c>
      <c r="H1130" s="230">
        <v>12.1</v>
      </c>
      <c r="I1130" s="230">
        <v>12.5</v>
      </c>
      <c r="J1130" s="231">
        <v>16.399999999999999</v>
      </c>
      <c r="K1130" s="230">
        <v>13.7</v>
      </c>
      <c r="L1130" s="230">
        <v>13.75</v>
      </c>
      <c r="M1130" s="230">
        <v>12.62</v>
      </c>
      <c r="N1130" s="230">
        <v>14.21</v>
      </c>
      <c r="O1130" s="230">
        <v>12.69</v>
      </c>
      <c r="P1130" s="230">
        <v>15.1</v>
      </c>
      <c r="Q1130" s="230">
        <v>13.03</v>
      </c>
      <c r="R1130" s="230">
        <v>12.8</v>
      </c>
      <c r="S1130" s="230">
        <v>14.1</v>
      </c>
      <c r="T1130" s="230">
        <v>13.7</v>
      </c>
      <c r="U1130" s="231">
        <v>13</v>
      </c>
      <c r="V1130" s="230">
        <v>13.4</v>
      </c>
      <c r="W1130" s="230">
        <v>14.55</v>
      </c>
      <c r="X1130" s="230">
        <v>13.2</v>
      </c>
      <c r="Y1130" s="227"/>
      <c r="Z1130" s="228"/>
      <c r="AA1130" s="228"/>
      <c r="AB1130" s="228"/>
      <c r="AC1130" s="228"/>
      <c r="AD1130" s="228"/>
      <c r="AE1130" s="228"/>
      <c r="AF1130" s="228"/>
      <c r="AG1130" s="228"/>
      <c r="AH1130" s="228"/>
      <c r="AI1130" s="228"/>
      <c r="AJ1130" s="228"/>
      <c r="AK1130" s="228"/>
      <c r="AL1130" s="228"/>
      <c r="AM1130" s="228"/>
      <c r="AN1130" s="228"/>
      <c r="AO1130" s="228"/>
      <c r="AP1130" s="228"/>
      <c r="AQ1130" s="228"/>
      <c r="AR1130" s="228"/>
      <c r="AS1130" s="228"/>
      <c r="AT1130" s="228"/>
      <c r="AU1130" s="228"/>
      <c r="AV1130" s="228"/>
      <c r="AW1130" s="228"/>
      <c r="AX1130" s="228"/>
      <c r="AY1130" s="228"/>
      <c r="AZ1130" s="228"/>
      <c r="BA1130" s="228"/>
      <c r="BB1130" s="228"/>
      <c r="BC1130" s="228"/>
      <c r="BD1130" s="228"/>
      <c r="BE1130" s="228"/>
      <c r="BF1130" s="228"/>
      <c r="BG1130" s="228"/>
      <c r="BH1130" s="228"/>
      <c r="BI1130" s="228"/>
      <c r="BJ1130" s="228"/>
      <c r="BK1130" s="228"/>
      <c r="BL1130" s="228"/>
      <c r="BM1130" s="229">
        <v>31</v>
      </c>
    </row>
    <row r="1131" spans="1:65">
      <c r="A1131" s="29"/>
      <c r="B1131" s="19">
        <v>1</v>
      </c>
      <c r="C1131" s="9">
        <v>3</v>
      </c>
      <c r="D1131" s="230">
        <v>14.3</v>
      </c>
      <c r="E1131" s="230">
        <v>13.4</v>
      </c>
      <c r="F1131" s="231">
        <v>14</v>
      </c>
      <c r="G1131" s="230">
        <v>13.7</v>
      </c>
      <c r="H1131" s="232">
        <v>10.7</v>
      </c>
      <c r="I1131" s="230">
        <v>11.1</v>
      </c>
      <c r="J1131" s="232">
        <v>15.5</v>
      </c>
      <c r="K1131" s="230">
        <v>13.73</v>
      </c>
      <c r="L1131" s="230">
        <v>14.29</v>
      </c>
      <c r="M1131" s="230">
        <v>12.76</v>
      </c>
      <c r="N1131" s="230">
        <v>14.48</v>
      </c>
      <c r="O1131" s="230">
        <v>12.93</v>
      </c>
      <c r="P1131" s="230">
        <v>14.3</v>
      </c>
      <c r="Q1131" s="230">
        <v>13.08</v>
      </c>
      <c r="R1131" s="230">
        <v>12.8</v>
      </c>
      <c r="S1131" s="230">
        <v>13.2</v>
      </c>
      <c r="T1131" s="230">
        <v>13.4</v>
      </c>
      <c r="U1131" s="231">
        <v>13</v>
      </c>
      <c r="V1131" s="230">
        <v>14.25</v>
      </c>
      <c r="W1131" s="230">
        <v>14.22</v>
      </c>
      <c r="X1131" s="230">
        <v>14.45</v>
      </c>
      <c r="Y1131" s="227"/>
      <c r="Z1131" s="228"/>
      <c r="AA1131" s="228"/>
      <c r="AB1131" s="228"/>
      <c r="AC1131" s="228"/>
      <c r="AD1131" s="228"/>
      <c r="AE1131" s="228"/>
      <c r="AF1131" s="228"/>
      <c r="AG1131" s="228"/>
      <c r="AH1131" s="228"/>
      <c r="AI1131" s="228"/>
      <c r="AJ1131" s="228"/>
      <c r="AK1131" s="228"/>
      <c r="AL1131" s="228"/>
      <c r="AM1131" s="228"/>
      <c r="AN1131" s="228"/>
      <c r="AO1131" s="228"/>
      <c r="AP1131" s="228"/>
      <c r="AQ1131" s="228"/>
      <c r="AR1131" s="228"/>
      <c r="AS1131" s="228"/>
      <c r="AT1131" s="228"/>
      <c r="AU1131" s="228"/>
      <c r="AV1131" s="228"/>
      <c r="AW1131" s="228"/>
      <c r="AX1131" s="228"/>
      <c r="AY1131" s="228"/>
      <c r="AZ1131" s="228"/>
      <c r="BA1131" s="228"/>
      <c r="BB1131" s="228"/>
      <c r="BC1131" s="228"/>
      <c r="BD1131" s="228"/>
      <c r="BE1131" s="228"/>
      <c r="BF1131" s="228"/>
      <c r="BG1131" s="228"/>
      <c r="BH1131" s="228"/>
      <c r="BI1131" s="228"/>
      <c r="BJ1131" s="228"/>
      <c r="BK1131" s="228"/>
      <c r="BL1131" s="228"/>
      <c r="BM1131" s="229">
        <v>16</v>
      </c>
    </row>
    <row r="1132" spans="1:65">
      <c r="A1132" s="29"/>
      <c r="B1132" s="19">
        <v>1</v>
      </c>
      <c r="C1132" s="9">
        <v>4</v>
      </c>
      <c r="D1132" s="230">
        <v>13.55</v>
      </c>
      <c r="E1132" s="230">
        <v>13.2</v>
      </c>
      <c r="F1132" s="231">
        <v>12</v>
      </c>
      <c r="G1132" s="230">
        <v>13.4</v>
      </c>
      <c r="H1132" s="230">
        <v>12.2</v>
      </c>
      <c r="I1132" s="230">
        <v>11.6</v>
      </c>
      <c r="J1132" s="231">
        <v>16.3</v>
      </c>
      <c r="K1132" s="230">
        <v>13.68</v>
      </c>
      <c r="L1132" s="230">
        <v>14.01</v>
      </c>
      <c r="M1132" s="230">
        <v>12.74</v>
      </c>
      <c r="N1132" s="230">
        <v>14.36</v>
      </c>
      <c r="O1132" s="230">
        <v>12.87</v>
      </c>
      <c r="P1132" s="230">
        <v>14.7</v>
      </c>
      <c r="Q1132" s="230">
        <v>13.27</v>
      </c>
      <c r="R1132" s="230">
        <v>12.7</v>
      </c>
      <c r="S1132" s="230">
        <v>14.6</v>
      </c>
      <c r="T1132" s="230">
        <v>13.4</v>
      </c>
      <c r="U1132" s="231">
        <v>13</v>
      </c>
      <c r="V1132" s="230">
        <v>14.4</v>
      </c>
      <c r="W1132" s="230">
        <v>14.34</v>
      </c>
      <c r="X1132" s="230">
        <v>13.9</v>
      </c>
      <c r="Y1132" s="227"/>
      <c r="Z1132" s="228"/>
      <c r="AA1132" s="228"/>
      <c r="AB1132" s="228"/>
      <c r="AC1132" s="228"/>
      <c r="AD1132" s="228"/>
      <c r="AE1132" s="228"/>
      <c r="AF1132" s="228"/>
      <c r="AG1132" s="228"/>
      <c r="AH1132" s="228"/>
      <c r="AI1132" s="228"/>
      <c r="AJ1132" s="228"/>
      <c r="AK1132" s="228"/>
      <c r="AL1132" s="228"/>
      <c r="AM1132" s="228"/>
      <c r="AN1132" s="228"/>
      <c r="AO1132" s="228"/>
      <c r="AP1132" s="228"/>
      <c r="AQ1132" s="228"/>
      <c r="AR1132" s="228"/>
      <c r="AS1132" s="228"/>
      <c r="AT1132" s="228"/>
      <c r="AU1132" s="228"/>
      <c r="AV1132" s="228"/>
      <c r="AW1132" s="228"/>
      <c r="AX1132" s="228"/>
      <c r="AY1132" s="228"/>
      <c r="AZ1132" s="228"/>
      <c r="BA1132" s="228"/>
      <c r="BB1132" s="228"/>
      <c r="BC1132" s="228"/>
      <c r="BD1132" s="228"/>
      <c r="BE1132" s="228"/>
      <c r="BF1132" s="228"/>
      <c r="BG1132" s="228"/>
      <c r="BH1132" s="228"/>
      <c r="BI1132" s="228"/>
      <c r="BJ1132" s="228"/>
      <c r="BK1132" s="228"/>
      <c r="BL1132" s="228"/>
      <c r="BM1132" s="229">
        <v>13.474907407407409</v>
      </c>
    </row>
    <row r="1133" spans="1:65">
      <c r="A1133" s="29"/>
      <c r="B1133" s="19">
        <v>1</v>
      </c>
      <c r="C1133" s="9">
        <v>5</v>
      </c>
      <c r="D1133" s="230">
        <v>13.85</v>
      </c>
      <c r="E1133" s="230">
        <v>13.5</v>
      </c>
      <c r="F1133" s="231">
        <v>11</v>
      </c>
      <c r="G1133" s="230">
        <v>13.8</v>
      </c>
      <c r="H1133" s="232">
        <v>10.5</v>
      </c>
      <c r="I1133" s="230">
        <v>12.2</v>
      </c>
      <c r="J1133" s="231">
        <v>16.2</v>
      </c>
      <c r="K1133" s="230">
        <v>13.72</v>
      </c>
      <c r="L1133" s="230">
        <v>14.22</v>
      </c>
      <c r="M1133" s="230">
        <v>12.59</v>
      </c>
      <c r="N1133" s="230">
        <v>14.14</v>
      </c>
      <c r="O1133" s="230">
        <v>12.87</v>
      </c>
      <c r="P1133" s="230">
        <v>15.2</v>
      </c>
      <c r="Q1133" s="230">
        <v>12.93</v>
      </c>
      <c r="R1133" s="230">
        <v>12.6</v>
      </c>
      <c r="S1133" s="230">
        <v>13.75</v>
      </c>
      <c r="T1133" s="230">
        <v>13.9</v>
      </c>
      <c r="U1133" s="231">
        <v>13</v>
      </c>
      <c r="V1133" s="230">
        <v>14.35</v>
      </c>
      <c r="W1133" s="230">
        <v>13.86</v>
      </c>
      <c r="X1133" s="230">
        <v>13.65</v>
      </c>
      <c r="Y1133" s="227"/>
      <c r="Z1133" s="228"/>
      <c r="AA1133" s="228"/>
      <c r="AB1133" s="228"/>
      <c r="AC1133" s="228"/>
      <c r="AD1133" s="228"/>
      <c r="AE1133" s="228"/>
      <c r="AF1133" s="228"/>
      <c r="AG1133" s="228"/>
      <c r="AH1133" s="228"/>
      <c r="AI1133" s="228"/>
      <c r="AJ1133" s="228"/>
      <c r="AK1133" s="228"/>
      <c r="AL1133" s="228"/>
      <c r="AM1133" s="228"/>
      <c r="AN1133" s="228"/>
      <c r="AO1133" s="228"/>
      <c r="AP1133" s="228"/>
      <c r="AQ1133" s="228"/>
      <c r="AR1133" s="228"/>
      <c r="AS1133" s="228"/>
      <c r="AT1133" s="228"/>
      <c r="AU1133" s="228"/>
      <c r="AV1133" s="228"/>
      <c r="AW1133" s="228"/>
      <c r="AX1133" s="228"/>
      <c r="AY1133" s="228"/>
      <c r="AZ1133" s="228"/>
      <c r="BA1133" s="228"/>
      <c r="BB1133" s="228"/>
      <c r="BC1133" s="228"/>
      <c r="BD1133" s="228"/>
      <c r="BE1133" s="228"/>
      <c r="BF1133" s="228"/>
      <c r="BG1133" s="228"/>
      <c r="BH1133" s="228"/>
      <c r="BI1133" s="228"/>
      <c r="BJ1133" s="228"/>
      <c r="BK1133" s="228"/>
      <c r="BL1133" s="228"/>
      <c r="BM1133" s="229">
        <v>129</v>
      </c>
    </row>
    <row r="1134" spans="1:65">
      <c r="A1134" s="29"/>
      <c r="B1134" s="19">
        <v>1</v>
      </c>
      <c r="C1134" s="9">
        <v>6</v>
      </c>
      <c r="D1134" s="230">
        <v>14.4</v>
      </c>
      <c r="E1134" s="230">
        <v>13.1</v>
      </c>
      <c r="F1134" s="231">
        <v>11</v>
      </c>
      <c r="G1134" s="230">
        <v>13.6</v>
      </c>
      <c r="H1134" s="230">
        <v>12.7</v>
      </c>
      <c r="I1134" s="230">
        <v>10.9</v>
      </c>
      <c r="J1134" s="231">
        <v>16.2</v>
      </c>
      <c r="K1134" s="230">
        <v>13.73</v>
      </c>
      <c r="L1134" s="230">
        <v>13.99</v>
      </c>
      <c r="M1134" s="230">
        <v>12.66</v>
      </c>
      <c r="N1134" s="230">
        <v>14.51</v>
      </c>
      <c r="O1134" s="230">
        <v>12.64</v>
      </c>
      <c r="P1134" s="230">
        <v>13.3</v>
      </c>
      <c r="Q1134" s="230">
        <v>12.71</v>
      </c>
      <c r="R1134" s="230">
        <v>12.8</v>
      </c>
      <c r="S1134" s="230">
        <v>13.8</v>
      </c>
      <c r="T1134" s="230">
        <v>13.8</v>
      </c>
      <c r="U1134" s="231">
        <v>13</v>
      </c>
      <c r="V1134" s="230">
        <v>13.9</v>
      </c>
      <c r="W1134" s="230">
        <v>14.54</v>
      </c>
      <c r="X1134" s="230">
        <v>13.15</v>
      </c>
      <c r="Y1134" s="227"/>
      <c r="Z1134" s="228"/>
      <c r="AA1134" s="228"/>
      <c r="AB1134" s="228"/>
      <c r="AC1134" s="228"/>
      <c r="AD1134" s="228"/>
      <c r="AE1134" s="228"/>
      <c r="AF1134" s="228"/>
      <c r="AG1134" s="228"/>
      <c r="AH1134" s="228"/>
      <c r="AI1134" s="228"/>
      <c r="AJ1134" s="228"/>
      <c r="AK1134" s="228"/>
      <c r="AL1134" s="228"/>
      <c r="AM1134" s="228"/>
      <c r="AN1134" s="228"/>
      <c r="AO1134" s="228"/>
      <c r="AP1134" s="228"/>
      <c r="AQ1134" s="228"/>
      <c r="AR1134" s="228"/>
      <c r="AS1134" s="228"/>
      <c r="AT1134" s="228"/>
      <c r="AU1134" s="228"/>
      <c r="AV1134" s="228"/>
      <c r="AW1134" s="228"/>
      <c r="AX1134" s="228"/>
      <c r="AY1134" s="228"/>
      <c r="AZ1134" s="228"/>
      <c r="BA1134" s="228"/>
      <c r="BB1134" s="228"/>
      <c r="BC1134" s="228"/>
      <c r="BD1134" s="228"/>
      <c r="BE1134" s="228"/>
      <c r="BF1134" s="228"/>
      <c r="BG1134" s="228"/>
      <c r="BH1134" s="228"/>
      <c r="BI1134" s="228"/>
      <c r="BJ1134" s="228"/>
      <c r="BK1134" s="228"/>
      <c r="BL1134" s="228"/>
      <c r="BM1134" s="233"/>
    </row>
    <row r="1135" spans="1:65">
      <c r="A1135" s="29"/>
      <c r="B1135" s="20" t="s">
        <v>273</v>
      </c>
      <c r="C1135" s="12"/>
      <c r="D1135" s="234">
        <v>14.075000000000001</v>
      </c>
      <c r="E1135" s="234">
        <v>13.283333333333331</v>
      </c>
      <c r="F1135" s="234">
        <v>12.5</v>
      </c>
      <c r="G1135" s="234">
        <v>13.549999999999999</v>
      </c>
      <c r="H1135" s="234">
        <v>11.700000000000001</v>
      </c>
      <c r="I1135" s="234">
        <v>11.783333333333333</v>
      </c>
      <c r="J1135" s="234">
        <v>16.100000000000001</v>
      </c>
      <c r="K1135" s="234">
        <v>13.680000000000001</v>
      </c>
      <c r="L1135" s="234">
        <v>14.023333333333333</v>
      </c>
      <c r="M1135" s="234">
        <v>12.674999999999999</v>
      </c>
      <c r="N1135" s="234">
        <v>14.356666666666667</v>
      </c>
      <c r="O1135" s="234">
        <v>12.793333333333331</v>
      </c>
      <c r="P1135" s="234">
        <v>14.766666666666667</v>
      </c>
      <c r="Q1135" s="234">
        <v>13.045000000000002</v>
      </c>
      <c r="R1135" s="234">
        <v>12.766666666666667</v>
      </c>
      <c r="S1135" s="234">
        <v>13.883333333333333</v>
      </c>
      <c r="T1135" s="234">
        <v>13.549999999999999</v>
      </c>
      <c r="U1135" s="234">
        <v>13</v>
      </c>
      <c r="V1135" s="234">
        <v>14</v>
      </c>
      <c r="W1135" s="234">
        <v>14.300000000000002</v>
      </c>
      <c r="X1135" s="234">
        <v>13.766666666666667</v>
      </c>
      <c r="Y1135" s="227"/>
      <c r="Z1135" s="228"/>
      <c r="AA1135" s="228"/>
      <c r="AB1135" s="228"/>
      <c r="AC1135" s="228"/>
      <c r="AD1135" s="228"/>
      <c r="AE1135" s="228"/>
      <c r="AF1135" s="228"/>
      <c r="AG1135" s="228"/>
      <c r="AH1135" s="228"/>
      <c r="AI1135" s="228"/>
      <c r="AJ1135" s="228"/>
      <c r="AK1135" s="228"/>
      <c r="AL1135" s="228"/>
      <c r="AM1135" s="228"/>
      <c r="AN1135" s="228"/>
      <c r="AO1135" s="228"/>
      <c r="AP1135" s="228"/>
      <c r="AQ1135" s="228"/>
      <c r="AR1135" s="228"/>
      <c r="AS1135" s="228"/>
      <c r="AT1135" s="228"/>
      <c r="AU1135" s="228"/>
      <c r="AV1135" s="228"/>
      <c r="AW1135" s="228"/>
      <c r="AX1135" s="228"/>
      <c r="AY1135" s="228"/>
      <c r="AZ1135" s="228"/>
      <c r="BA1135" s="228"/>
      <c r="BB1135" s="228"/>
      <c r="BC1135" s="228"/>
      <c r="BD1135" s="228"/>
      <c r="BE1135" s="228"/>
      <c r="BF1135" s="228"/>
      <c r="BG1135" s="228"/>
      <c r="BH1135" s="228"/>
      <c r="BI1135" s="228"/>
      <c r="BJ1135" s="228"/>
      <c r="BK1135" s="228"/>
      <c r="BL1135" s="228"/>
      <c r="BM1135" s="233"/>
    </row>
    <row r="1136" spans="1:65">
      <c r="A1136" s="29"/>
      <c r="B1136" s="3" t="s">
        <v>274</v>
      </c>
      <c r="C1136" s="28"/>
      <c r="D1136" s="230">
        <v>14.175000000000001</v>
      </c>
      <c r="E1136" s="230">
        <v>13.25</v>
      </c>
      <c r="F1136" s="230">
        <v>12.5</v>
      </c>
      <c r="G1136" s="230">
        <v>13.55</v>
      </c>
      <c r="H1136" s="230">
        <v>12.05</v>
      </c>
      <c r="I1136" s="230">
        <v>11.899999999999999</v>
      </c>
      <c r="J1136" s="230">
        <v>16.2</v>
      </c>
      <c r="K1136" s="230">
        <v>13.71</v>
      </c>
      <c r="L1136" s="230">
        <v>14</v>
      </c>
      <c r="M1136" s="230">
        <v>12.67</v>
      </c>
      <c r="N1136" s="230">
        <v>14.399999999999999</v>
      </c>
      <c r="O1136" s="230">
        <v>12.815</v>
      </c>
      <c r="P1136" s="230">
        <v>14.899999999999999</v>
      </c>
      <c r="Q1136" s="230">
        <v>13.055</v>
      </c>
      <c r="R1136" s="230">
        <v>12.8</v>
      </c>
      <c r="S1136" s="230">
        <v>13.824999999999999</v>
      </c>
      <c r="T1136" s="230">
        <v>13.55</v>
      </c>
      <c r="U1136" s="230">
        <v>13</v>
      </c>
      <c r="V1136" s="230">
        <v>14.074999999999999</v>
      </c>
      <c r="W1136" s="230">
        <v>14.315</v>
      </c>
      <c r="X1136" s="230">
        <v>13.775</v>
      </c>
      <c r="Y1136" s="227"/>
      <c r="Z1136" s="228"/>
      <c r="AA1136" s="228"/>
      <c r="AB1136" s="228"/>
      <c r="AC1136" s="228"/>
      <c r="AD1136" s="228"/>
      <c r="AE1136" s="228"/>
      <c r="AF1136" s="228"/>
      <c r="AG1136" s="228"/>
      <c r="AH1136" s="228"/>
      <c r="AI1136" s="228"/>
      <c r="AJ1136" s="228"/>
      <c r="AK1136" s="228"/>
      <c r="AL1136" s="228"/>
      <c r="AM1136" s="228"/>
      <c r="AN1136" s="228"/>
      <c r="AO1136" s="228"/>
      <c r="AP1136" s="228"/>
      <c r="AQ1136" s="228"/>
      <c r="AR1136" s="228"/>
      <c r="AS1136" s="228"/>
      <c r="AT1136" s="228"/>
      <c r="AU1136" s="228"/>
      <c r="AV1136" s="228"/>
      <c r="AW1136" s="228"/>
      <c r="AX1136" s="228"/>
      <c r="AY1136" s="228"/>
      <c r="AZ1136" s="228"/>
      <c r="BA1136" s="228"/>
      <c r="BB1136" s="228"/>
      <c r="BC1136" s="228"/>
      <c r="BD1136" s="228"/>
      <c r="BE1136" s="228"/>
      <c r="BF1136" s="228"/>
      <c r="BG1136" s="228"/>
      <c r="BH1136" s="228"/>
      <c r="BI1136" s="228"/>
      <c r="BJ1136" s="228"/>
      <c r="BK1136" s="228"/>
      <c r="BL1136" s="228"/>
      <c r="BM1136" s="233"/>
    </row>
    <row r="1137" spans="1:65">
      <c r="A1137" s="29"/>
      <c r="B1137" s="3" t="s">
        <v>275</v>
      </c>
      <c r="C1137" s="28"/>
      <c r="D1137" s="23">
        <v>0.31741140496207754</v>
      </c>
      <c r="E1137" s="23">
        <v>0.14719601443879776</v>
      </c>
      <c r="F1137" s="23">
        <v>1.3784048752090221</v>
      </c>
      <c r="G1137" s="23">
        <v>0.18708286933869686</v>
      </c>
      <c r="H1137" s="23">
        <v>0.88769364084688573</v>
      </c>
      <c r="I1137" s="23">
        <v>0.68532230860133736</v>
      </c>
      <c r="J1137" s="23">
        <v>0.32249030993194172</v>
      </c>
      <c r="K1137" s="23">
        <v>8.0746516952745706E-2</v>
      </c>
      <c r="L1137" s="23">
        <v>0.20314198646923429</v>
      </c>
      <c r="M1137" s="23">
        <v>6.625707509390992E-2</v>
      </c>
      <c r="N1137" s="23">
        <v>0.15108496505829611</v>
      </c>
      <c r="O1137" s="23">
        <v>0.11465891446663268</v>
      </c>
      <c r="P1137" s="23">
        <v>0.91578745714639809</v>
      </c>
      <c r="Q1137" s="23">
        <v>0.20954713073673872</v>
      </c>
      <c r="R1137" s="23">
        <v>0.10327955589886489</v>
      </c>
      <c r="S1137" s="23">
        <v>0.45898438608156017</v>
      </c>
      <c r="T1137" s="23">
        <v>0.3016620625799673</v>
      </c>
      <c r="U1137" s="23">
        <v>0</v>
      </c>
      <c r="V1137" s="23">
        <v>0.40124805295477756</v>
      </c>
      <c r="W1137" s="23">
        <v>0.25369272752682537</v>
      </c>
      <c r="X1137" s="23">
        <v>0.53541261347363356</v>
      </c>
      <c r="Y1137" s="15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5"/>
    </row>
    <row r="1138" spans="1:65">
      <c r="A1138" s="29"/>
      <c r="B1138" s="3" t="s">
        <v>87</v>
      </c>
      <c r="C1138" s="28"/>
      <c r="D1138" s="13">
        <v>2.2551431968886503E-2</v>
      </c>
      <c r="E1138" s="13">
        <v>1.1081255792130323E-2</v>
      </c>
      <c r="F1138" s="13">
        <v>0.11027239001672177</v>
      </c>
      <c r="G1138" s="13">
        <v>1.3806853825734086E-2</v>
      </c>
      <c r="H1138" s="13">
        <v>7.5871251354434677E-2</v>
      </c>
      <c r="I1138" s="13">
        <v>5.8160309075078138E-2</v>
      </c>
      <c r="J1138" s="13">
        <v>2.0030454033039855E-2</v>
      </c>
      <c r="K1138" s="13">
        <v>5.9025231690603584E-3</v>
      </c>
      <c r="L1138" s="13">
        <v>1.4485998559726715E-2</v>
      </c>
      <c r="M1138" s="13">
        <v>5.2273826504070945E-3</v>
      </c>
      <c r="N1138" s="13">
        <v>1.0523679943693715E-2</v>
      </c>
      <c r="O1138" s="13">
        <v>8.9623956070843686E-3</v>
      </c>
      <c r="P1138" s="13">
        <v>6.201720928756646E-2</v>
      </c>
      <c r="Q1138" s="13">
        <v>1.6063405959121403E-2</v>
      </c>
      <c r="R1138" s="13">
        <v>8.0897824463862841E-3</v>
      </c>
      <c r="S1138" s="13">
        <v>3.3060099837807458E-2</v>
      </c>
      <c r="T1138" s="13">
        <v>2.2262882847230062E-2</v>
      </c>
      <c r="U1138" s="13">
        <v>0</v>
      </c>
      <c r="V1138" s="13">
        <v>2.8660575211055538E-2</v>
      </c>
      <c r="W1138" s="13">
        <v>1.774075017670107E-2</v>
      </c>
      <c r="X1138" s="13">
        <v>3.8891957395179193E-2</v>
      </c>
      <c r="Y1138" s="155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5"/>
    </row>
    <row r="1139" spans="1:65">
      <c r="A1139" s="29"/>
      <c r="B1139" s="3" t="s">
        <v>276</v>
      </c>
      <c r="C1139" s="28"/>
      <c r="D1139" s="13">
        <v>4.4534079118251357E-2</v>
      </c>
      <c r="E1139" s="13">
        <v>-1.4217097623154373E-2</v>
      </c>
      <c r="F1139" s="13">
        <v>-7.234984092517649E-2</v>
      </c>
      <c r="G1139" s="13">
        <v>5.5727724371086307E-3</v>
      </c>
      <c r="H1139" s="13">
        <v>-0.13171945110596517</v>
      </c>
      <c r="I1139" s="13">
        <v>-0.12553511671213313</v>
      </c>
      <c r="J1139" s="13">
        <v>0.19481340488837273</v>
      </c>
      <c r="K1139" s="13">
        <v>1.5220334091486931E-2</v>
      </c>
      <c r="L1139" s="13">
        <v>4.0699791794075235E-2</v>
      </c>
      <c r="M1139" s="13">
        <v>-5.9362738698129136E-2</v>
      </c>
      <c r="N1139" s="13">
        <v>6.5437129369404046E-2</v>
      </c>
      <c r="O1139" s="13">
        <v>-5.058098385888754E-2</v>
      </c>
      <c r="P1139" s="13">
        <v>9.5864054587058156E-2</v>
      </c>
      <c r="Q1139" s="13">
        <v>-3.190429398951411E-2</v>
      </c>
      <c r="R1139" s="13">
        <v>-5.2559970864913597E-2</v>
      </c>
      <c r="S1139" s="13">
        <v>3.0310110012437219E-2</v>
      </c>
      <c r="T1139" s="13">
        <v>5.5727724371086307E-3</v>
      </c>
      <c r="U1139" s="13">
        <v>-3.5243834562183607E-2</v>
      </c>
      <c r="V1139" s="13">
        <v>3.896817816380227E-2</v>
      </c>
      <c r="W1139" s="13">
        <v>6.1231781981598177E-2</v>
      </c>
      <c r="X1139" s="13">
        <v>2.1652041861072391E-2</v>
      </c>
      <c r="Y1139" s="155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55"/>
    </row>
    <row r="1140" spans="1:65">
      <c r="A1140" s="29"/>
      <c r="B1140" s="45" t="s">
        <v>277</v>
      </c>
      <c r="C1140" s="46"/>
      <c r="D1140" s="44">
        <v>0.43</v>
      </c>
      <c r="E1140" s="44">
        <v>0.43</v>
      </c>
      <c r="F1140" s="44" t="s">
        <v>278</v>
      </c>
      <c r="G1140" s="44">
        <v>0.14000000000000001</v>
      </c>
      <c r="H1140" s="44">
        <v>2.15</v>
      </c>
      <c r="I1140" s="44">
        <v>2.06</v>
      </c>
      <c r="J1140" s="44">
        <v>2.63</v>
      </c>
      <c r="K1140" s="44">
        <v>0</v>
      </c>
      <c r="L1140" s="44">
        <v>0.37</v>
      </c>
      <c r="M1140" s="44">
        <v>1.0900000000000001</v>
      </c>
      <c r="N1140" s="44">
        <v>0.74</v>
      </c>
      <c r="O1140" s="44">
        <v>0.96</v>
      </c>
      <c r="P1140" s="44">
        <v>1.18</v>
      </c>
      <c r="Q1140" s="44">
        <v>0.69</v>
      </c>
      <c r="R1140" s="44">
        <v>0.99</v>
      </c>
      <c r="S1140" s="44">
        <v>0.22</v>
      </c>
      <c r="T1140" s="44">
        <v>0.14000000000000001</v>
      </c>
      <c r="U1140" s="44" t="s">
        <v>278</v>
      </c>
      <c r="V1140" s="44">
        <v>0.35</v>
      </c>
      <c r="W1140" s="44">
        <v>0.67</v>
      </c>
      <c r="X1140" s="44">
        <v>0.09</v>
      </c>
      <c r="Y1140" s="155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55"/>
    </row>
    <row r="1141" spans="1:65">
      <c r="B1141" s="30" t="s">
        <v>352</v>
      </c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BM1141" s="55"/>
    </row>
    <row r="1142" spans="1:65">
      <c r="BM1142" s="55"/>
    </row>
    <row r="1143" spans="1:65" ht="15">
      <c r="B1143" s="8" t="s">
        <v>622</v>
      </c>
      <c r="BM1143" s="27" t="s">
        <v>67</v>
      </c>
    </row>
    <row r="1144" spans="1:65" ht="15">
      <c r="A1144" s="24" t="s">
        <v>41</v>
      </c>
      <c r="B1144" s="18" t="s">
        <v>111</v>
      </c>
      <c r="C1144" s="15" t="s">
        <v>112</v>
      </c>
      <c r="D1144" s="16" t="s">
        <v>231</v>
      </c>
      <c r="E1144" s="17" t="s">
        <v>231</v>
      </c>
      <c r="F1144" s="17" t="s">
        <v>231</v>
      </c>
      <c r="G1144" s="17" t="s">
        <v>231</v>
      </c>
      <c r="H1144" s="17" t="s">
        <v>231</v>
      </c>
      <c r="I1144" s="17" t="s">
        <v>231</v>
      </c>
      <c r="J1144" s="17" t="s">
        <v>231</v>
      </c>
      <c r="K1144" s="17" t="s">
        <v>231</v>
      </c>
      <c r="L1144" s="17" t="s">
        <v>231</v>
      </c>
      <c r="M1144" s="17" t="s">
        <v>231</v>
      </c>
      <c r="N1144" s="155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7">
        <v>1</v>
      </c>
    </row>
    <row r="1145" spans="1:65">
      <c r="A1145" s="29"/>
      <c r="B1145" s="19" t="s">
        <v>232</v>
      </c>
      <c r="C1145" s="9" t="s">
        <v>232</v>
      </c>
      <c r="D1145" s="153" t="s">
        <v>235</v>
      </c>
      <c r="E1145" s="154" t="s">
        <v>237</v>
      </c>
      <c r="F1145" s="154" t="s">
        <v>239</v>
      </c>
      <c r="G1145" s="154" t="s">
        <v>240</v>
      </c>
      <c r="H1145" s="154" t="s">
        <v>243</v>
      </c>
      <c r="I1145" s="154" t="s">
        <v>245</v>
      </c>
      <c r="J1145" s="154" t="s">
        <v>247</v>
      </c>
      <c r="K1145" s="154" t="s">
        <v>249</v>
      </c>
      <c r="L1145" s="154" t="s">
        <v>251</v>
      </c>
      <c r="M1145" s="154" t="s">
        <v>252</v>
      </c>
      <c r="N1145" s="155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7" t="s">
        <v>3</v>
      </c>
    </row>
    <row r="1146" spans="1:65">
      <c r="A1146" s="29"/>
      <c r="B1146" s="19"/>
      <c r="C1146" s="9"/>
      <c r="D1146" s="10" t="s">
        <v>280</v>
      </c>
      <c r="E1146" s="11" t="s">
        <v>283</v>
      </c>
      <c r="F1146" s="11" t="s">
        <v>283</v>
      </c>
      <c r="G1146" s="11" t="s">
        <v>280</v>
      </c>
      <c r="H1146" s="11" t="s">
        <v>280</v>
      </c>
      <c r="I1146" s="11" t="s">
        <v>280</v>
      </c>
      <c r="J1146" s="11" t="s">
        <v>280</v>
      </c>
      <c r="K1146" s="11" t="s">
        <v>283</v>
      </c>
      <c r="L1146" s="11" t="s">
        <v>280</v>
      </c>
      <c r="M1146" s="11" t="s">
        <v>280</v>
      </c>
      <c r="N1146" s="155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27">
        <v>2</v>
      </c>
    </row>
    <row r="1147" spans="1:65">
      <c r="A1147" s="29"/>
      <c r="B1147" s="19"/>
      <c r="C1147" s="9"/>
      <c r="D1147" s="25" t="s">
        <v>325</v>
      </c>
      <c r="E1147" s="25" t="s">
        <v>326</v>
      </c>
      <c r="F1147" s="25" t="s">
        <v>326</v>
      </c>
      <c r="G1147" s="25" t="s">
        <v>117</v>
      </c>
      <c r="H1147" s="25" t="s">
        <v>324</v>
      </c>
      <c r="I1147" s="25" t="s">
        <v>117</v>
      </c>
      <c r="J1147" s="25" t="s">
        <v>326</v>
      </c>
      <c r="K1147" s="25" t="s">
        <v>324</v>
      </c>
      <c r="L1147" s="25" t="s">
        <v>326</v>
      </c>
      <c r="M1147" s="25" t="s">
        <v>328</v>
      </c>
      <c r="N1147" s="155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27">
        <v>3</v>
      </c>
    </row>
    <row r="1148" spans="1:65">
      <c r="A1148" s="29"/>
      <c r="B1148" s="18">
        <v>1</v>
      </c>
      <c r="C1148" s="14">
        <v>1</v>
      </c>
      <c r="D1148" s="21">
        <v>0.98</v>
      </c>
      <c r="E1148" s="21">
        <v>0.9</v>
      </c>
      <c r="F1148" s="148">
        <v>1.1000000000000001</v>
      </c>
      <c r="G1148" s="21">
        <v>0.95</v>
      </c>
      <c r="H1148" s="21">
        <v>0.95900000000000007</v>
      </c>
      <c r="I1148" s="21">
        <v>0.96</v>
      </c>
      <c r="J1148" s="21">
        <v>0.92700000000000005</v>
      </c>
      <c r="K1148" s="21">
        <v>1.1000000000000001</v>
      </c>
      <c r="L1148" s="148">
        <v>1</v>
      </c>
      <c r="M1148" s="21">
        <v>0.9</v>
      </c>
      <c r="N1148" s="155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7">
        <v>1</v>
      </c>
    </row>
    <row r="1149" spans="1:65">
      <c r="A1149" s="29"/>
      <c r="B1149" s="19">
        <v>1</v>
      </c>
      <c r="C1149" s="9">
        <v>2</v>
      </c>
      <c r="D1149" s="11">
        <v>0.9900000000000001</v>
      </c>
      <c r="E1149" s="11">
        <v>0.9</v>
      </c>
      <c r="F1149" s="150">
        <v>1.1000000000000001</v>
      </c>
      <c r="G1149" s="11">
        <v>0.95</v>
      </c>
      <c r="H1149" s="11">
        <v>0.96799999999999986</v>
      </c>
      <c r="I1149" s="11">
        <v>0.94</v>
      </c>
      <c r="J1149" s="11">
        <v>0.93100000000000005</v>
      </c>
      <c r="K1149" s="11">
        <v>1</v>
      </c>
      <c r="L1149" s="150">
        <v>1</v>
      </c>
      <c r="M1149" s="11">
        <v>1</v>
      </c>
      <c r="N1149" s="155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7">
        <v>32</v>
      </c>
    </row>
    <row r="1150" spans="1:65">
      <c r="A1150" s="29"/>
      <c r="B1150" s="19">
        <v>1</v>
      </c>
      <c r="C1150" s="9">
        <v>3</v>
      </c>
      <c r="D1150" s="11">
        <v>0.9900000000000001</v>
      </c>
      <c r="E1150" s="11">
        <v>1</v>
      </c>
      <c r="F1150" s="150">
        <v>1.3</v>
      </c>
      <c r="G1150" s="11">
        <v>0.85</v>
      </c>
      <c r="H1150" s="11">
        <v>0.94499999999999995</v>
      </c>
      <c r="I1150" s="11">
        <v>0.96</v>
      </c>
      <c r="J1150" s="11">
        <v>0.93300000000000005</v>
      </c>
      <c r="K1150" s="11">
        <v>1</v>
      </c>
      <c r="L1150" s="150">
        <v>1</v>
      </c>
      <c r="M1150" s="11">
        <v>0.9</v>
      </c>
      <c r="N1150" s="155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7">
        <v>16</v>
      </c>
    </row>
    <row r="1151" spans="1:65">
      <c r="A1151" s="29"/>
      <c r="B1151" s="19">
        <v>1</v>
      </c>
      <c r="C1151" s="9">
        <v>4</v>
      </c>
      <c r="D1151" s="11">
        <v>0.97000000000000008</v>
      </c>
      <c r="E1151" s="11">
        <v>0.9</v>
      </c>
      <c r="F1151" s="150">
        <v>1.2</v>
      </c>
      <c r="G1151" s="11">
        <v>0.95</v>
      </c>
      <c r="H1151" s="11">
        <v>0.93200000000000005</v>
      </c>
      <c r="I1151" s="11">
        <v>0.98</v>
      </c>
      <c r="J1151" s="11">
        <v>0.92900000000000005</v>
      </c>
      <c r="K1151" s="11">
        <v>1</v>
      </c>
      <c r="L1151" s="150">
        <v>1</v>
      </c>
      <c r="M1151" s="11">
        <v>0.9</v>
      </c>
      <c r="N1151" s="155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7">
        <v>0.95295833333333335</v>
      </c>
    </row>
    <row r="1152" spans="1:65">
      <c r="A1152" s="29"/>
      <c r="B1152" s="19">
        <v>1</v>
      </c>
      <c r="C1152" s="9">
        <v>5</v>
      </c>
      <c r="D1152" s="11">
        <v>1.02</v>
      </c>
      <c r="E1152" s="11">
        <v>0.9</v>
      </c>
      <c r="F1152" s="150">
        <v>1</v>
      </c>
      <c r="G1152" s="11">
        <v>0.85</v>
      </c>
      <c r="H1152" s="11">
        <v>0.95900000000000007</v>
      </c>
      <c r="I1152" s="11">
        <v>0.97000000000000008</v>
      </c>
      <c r="J1152" s="11">
        <v>0.92400000000000004</v>
      </c>
      <c r="K1152" s="11">
        <v>1.1000000000000001</v>
      </c>
      <c r="L1152" s="150">
        <v>1</v>
      </c>
      <c r="M1152" s="11">
        <v>0.9</v>
      </c>
      <c r="N1152" s="155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7">
        <v>130</v>
      </c>
    </row>
    <row r="1153" spans="1:65">
      <c r="A1153" s="29"/>
      <c r="B1153" s="19">
        <v>1</v>
      </c>
      <c r="C1153" s="9">
        <v>6</v>
      </c>
      <c r="D1153" s="11">
        <v>0.98</v>
      </c>
      <c r="E1153" s="11">
        <v>0.9</v>
      </c>
      <c r="F1153" s="150">
        <v>1</v>
      </c>
      <c r="G1153" s="11">
        <v>1</v>
      </c>
      <c r="H1153" s="11">
        <v>0.9900000000000001</v>
      </c>
      <c r="I1153" s="11">
        <v>0.93</v>
      </c>
      <c r="J1153" s="11">
        <v>0.92500000000000004</v>
      </c>
      <c r="K1153" s="11">
        <v>1</v>
      </c>
      <c r="L1153" s="150">
        <v>1</v>
      </c>
      <c r="M1153" s="11">
        <v>0.9</v>
      </c>
      <c r="N1153" s="155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55"/>
    </row>
    <row r="1154" spans="1:65">
      <c r="A1154" s="29"/>
      <c r="B1154" s="20" t="s">
        <v>273</v>
      </c>
      <c r="C1154" s="12"/>
      <c r="D1154" s="22">
        <v>0.98833333333333362</v>
      </c>
      <c r="E1154" s="22">
        <v>0.91666666666666663</v>
      </c>
      <c r="F1154" s="22">
        <v>1.1166666666666667</v>
      </c>
      <c r="G1154" s="22">
        <v>0.92499999999999993</v>
      </c>
      <c r="H1154" s="22">
        <v>0.95883333333333332</v>
      </c>
      <c r="I1154" s="22">
        <v>0.95666666666666655</v>
      </c>
      <c r="J1154" s="22">
        <v>0.92816666666666681</v>
      </c>
      <c r="K1154" s="22">
        <v>1.0333333333333332</v>
      </c>
      <c r="L1154" s="22">
        <v>1</v>
      </c>
      <c r="M1154" s="22">
        <v>0.91666666666666663</v>
      </c>
      <c r="N1154" s="155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55"/>
    </row>
    <row r="1155" spans="1:65">
      <c r="A1155" s="29"/>
      <c r="B1155" s="3" t="s">
        <v>274</v>
      </c>
      <c r="C1155" s="28"/>
      <c r="D1155" s="11">
        <v>0.9850000000000001</v>
      </c>
      <c r="E1155" s="11">
        <v>0.9</v>
      </c>
      <c r="F1155" s="11">
        <v>1.1000000000000001</v>
      </c>
      <c r="G1155" s="11">
        <v>0.95</v>
      </c>
      <c r="H1155" s="11">
        <v>0.95900000000000007</v>
      </c>
      <c r="I1155" s="11">
        <v>0.96</v>
      </c>
      <c r="J1155" s="11">
        <v>0.92800000000000005</v>
      </c>
      <c r="K1155" s="11">
        <v>1</v>
      </c>
      <c r="L1155" s="11">
        <v>1</v>
      </c>
      <c r="M1155" s="11">
        <v>0.9</v>
      </c>
      <c r="N1155" s="155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55"/>
    </row>
    <row r="1156" spans="1:65">
      <c r="A1156" s="29"/>
      <c r="B1156" s="3" t="s">
        <v>275</v>
      </c>
      <c r="C1156" s="28"/>
      <c r="D1156" s="23">
        <v>1.7224014243685082E-2</v>
      </c>
      <c r="E1156" s="23">
        <v>4.0824829046386291E-2</v>
      </c>
      <c r="F1156" s="23">
        <v>0.11690451944500123</v>
      </c>
      <c r="G1156" s="23">
        <v>6.1237243569579457E-2</v>
      </c>
      <c r="H1156" s="23">
        <v>1.9833473388861246E-2</v>
      </c>
      <c r="I1156" s="23">
        <v>1.8618986725025256E-2</v>
      </c>
      <c r="J1156" s="23">
        <v>3.4880749227427284E-3</v>
      </c>
      <c r="K1156" s="23">
        <v>5.1639777949432274E-2</v>
      </c>
      <c r="L1156" s="23">
        <v>0</v>
      </c>
      <c r="M1156" s="23">
        <v>4.0824829046386298E-2</v>
      </c>
      <c r="N1156" s="207"/>
      <c r="O1156" s="208"/>
      <c r="P1156" s="208"/>
      <c r="Q1156" s="208"/>
      <c r="R1156" s="208"/>
      <c r="S1156" s="208"/>
      <c r="T1156" s="208"/>
      <c r="U1156" s="208"/>
      <c r="V1156" s="208"/>
      <c r="W1156" s="208"/>
      <c r="X1156" s="208"/>
      <c r="Y1156" s="208"/>
      <c r="Z1156" s="208"/>
      <c r="AA1156" s="208"/>
      <c r="AB1156" s="208"/>
      <c r="AC1156" s="208"/>
      <c r="AD1156" s="208"/>
      <c r="AE1156" s="208"/>
      <c r="AF1156" s="208"/>
      <c r="AG1156" s="208"/>
      <c r="AH1156" s="208"/>
      <c r="AI1156" s="208"/>
      <c r="AJ1156" s="208"/>
      <c r="AK1156" s="208"/>
      <c r="AL1156" s="208"/>
      <c r="AM1156" s="208"/>
      <c r="AN1156" s="208"/>
      <c r="AO1156" s="208"/>
      <c r="AP1156" s="208"/>
      <c r="AQ1156" s="208"/>
      <c r="AR1156" s="208"/>
      <c r="AS1156" s="208"/>
      <c r="AT1156" s="208"/>
      <c r="AU1156" s="208"/>
      <c r="AV1156" s="208"/>
      <c r="AW1156" s="208"/>
      <c r="AX1156" s="208"/>
      <c r="AY1156" s="208"/>
      <c r="AZ1156" s="208"/>
      <c r="BA1156" s="208"/>
      <c r="BB1156" s="208"/>
      <c r="BC1156" s="208"/>
      <c r="BD1156" s="208"/>
      <c r="BE1156" s="208"/>
      <c r="BF1156" s="208"/>
      <c r="BG1156" s="208"/>
      <c r="BH1156" s="208"/>
      <c r="BI1156" s="208"/>
      <c r="BJ1156" s="208"/>
      <c r="BK1156" s="208"/>
      <c r="BL1156" s="208"/>
      <c r="BM1156" s="56"/>
    </row>
    <row r="1157" spans="1:65">
      <c r="A1157" s="29"/>
      <c r="B1157" s="3" t="s">
        <v>87</v>
      </c>
      <c r="C1157" s="28"/>
      <c r="D1157" s="13">
        <v>1.7427333130204125E-2</v>
      </c>
      <c r="E1157" s="13">
        <v>4.4536177141512319E-2</v>
      </c>
      <c r="F1157" s="13">
        <v>0.10469061442835931</v>
      </c>
      <c r="G1157" s="13">
        <v>6.6202425480626451E-2</v>
      </c>
      <c r="H1157" s="13">
        <v>2.0685006141694329E-2</v>
      </c>
      <c r="I1157" s="13">
        <v>1.9462355461698874E-2</v>
      </c>
      <c r="J1157" s="13">
        <v>3.7580264924504162E-3</v>
      </c>
      <c r="K1157" s="13">
        <v>4.9973978660740916E-2</v>
      </c>
      <c r="L1157" s="13">
        <v>0</v>
      </c>
      <c r="M1157" s="13">
        <v>4.4536177141512326E-2</v>
      </c>
      <c r="N1157" s="155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55"/>
    </row>
    <row r="1158" spans="1:65">
      <c r="A1158" s="29"/>
      <c r="B1158" s="3" t="s">
        <v>276</v>
      </c>
      <c r="C1158" s="28"/>
      <c r="D1158" s="13">
        <v>3.7121245245070433E-2</v>
      </c>
      <c r="E1158" s="13">
        <v>-3.8083162082987232E-2</v>
      </c>
      <c r="F1158" s="13">
        <v>0.17178960255345199</v>
      </c>
      <c r="G1158" s="13">
        <v>-2.9338463556468963E-2</v>
      </c>
      <c r="H1158" s="13">
        <v>6.1650124611953849E-3</v>
      </c>
      <c r="I1158" s="13">
        <v>3.8913908443005685E-3</v>
      </c>
      <c r="J1158" s="13">
        <v>-2.6015478116391821E-2</v>
      </c>
      <c r="K1158" s="13">
        <v>8.4342617288268862E-2</v>
      </c>
      <c r="L1158" s="13">
        <v>4.9363823182195787E-2</v>
      </c>
      <c r="M1158" s="13">
        <v>-3.8083162082987232E-2</v>
      </c>
      <c r="N1158" s="155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55"/>
    </row>
    <row r="1159" spans="1:65">
      <c r="A1159" s="29"/>
      <c r="B1159" s="45" t="s">
        <v>277</v>
      </c>
      <c r="C1159" s="46"/>
      <c r="D1159" s="44">
        <v>0.67</v>
      </c>
      <c r="E1159" s="44">
        <v>0.85</v>
      </c>
      <c r="F1159" s="44">
        <v>3.41</v>
      </c>
      <c r="G1159" s="44">
        <v>0.67</v>
      </c>
      <c r="H1159" s="44">
        <v>0.05</v>
      </c>
      <c r="I1159" s="44">
        <v>0</v>
      </c>
      <c r="J1159" s="44">
        <v>0.61</v>
      </c>
      <c r="K1159" s="44">
        <v>1.63</v>
      </c>
      <c r="L1159" s="44" t="s">
        <v>278</v>
      </c>
      <c r="M1159" s="44">
        <v>0.85</v>
      </c>
      <c r="N1159" s="155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55"/>
    </row>
    <row r="1160" spans="1:65">
      <c r="B1160" s="30" t="s">
        <v>353</v>
      </c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BM1160" s="55"/>
    </row>
    <row r="1161" spans="1:65">
      <c r="BM1161" s="55"/>
    </row>
    <row r="1162" spans="1:65" ht="15">
      <c r="B1162" s="8" t="s">
        <v>623</v>
      </c>
      <c r="BM1162" s="27" t="s">
        <v>67</v>
      </c>
    </row>
    <row r="1163" spans="1:65" ht="15">
      <c r="A1163" s="24" t="s">
        <v>44</v>
      </c>
      <c r="B1163" s="18" t="s">
        <v>111</v>
      </c>
      <c r="C1163" s="15" t="s">
        <v>112</v>
      </c>
      <c r="D1163" s="16" t="s">
        <v>231</v>
      </c>
      <c r="E1163" s="17" t="s">
        <v>231</v>
      </c>
      <c r="F1163" s="17" t="s">
        <v>231</v>
      </c>
      <c r="G1163" s="17" t="s">
        <v>231</v>
      </c>
      <c r="H1163" s="17" t="s">
        <v>231</v>
      </c>
      <c r="I1163" s="17" t="s">
        <v>231</v>
      </c>
      <c r="J1163" s="17" t="s">
        <v>231</v>
      </c>
      <c r="K1163" s="17" t="s">
        <v>231</v>
      </c>
      <c r="L1163" s="17" t="s">
        <v>231</v>
      </c>
      <c r="M1163" s="17" t="s">
        <v>231</v>
      </c>
      <c r="N1163" s="17" t="s">
        <v>231</v>
      </c>
      <c r="O1163" s="17" t="s">
        <v>231</v>
      </c>
      <c r="P1163" s="17" t="s">
        <v>231</v>
      </c>
      <c r="Q1163" s="17" t="s">
        <v>231</v>
      </c>
      <c r="R1163" s="17" t="s">
        <v>231</v>
      </c>
      <c r="S1163" s="17" t="s">
        <v>231</v>
      </c>
      <c r="T1163" s="17" t="s">
        <v>231</v>
      </c>
      <c r="U1163" s="17" t="s">
        <v>231</v>
      </c>
      <c r="V1163" s="17" t="s">
        <v>231</v>
      </c>
      <c r="W1163" s="17" t="s">
        <v>231</v>
      </c>
      <c r="X1163" s="17" t="s">
        <v>231</v>
      </c>
      <c r="Y1163" s="17" t="s">
        <v>231</v>
      </c>
      <c r="Z1163" s="17" t="s">
        <v>231</v>
      </c>
      <c r="AA1163" s="17" t="s">
        <v>231</v>
      </c>
      <c r="AB1163" s="155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7">
        <v>1</v>
      </c>
    </row>
    <row r="1164" spans="1:65">
      <c r="A1164" s="29"/>
      <c r="B1164" s="19" t="s">
        <v>232</v>
      </c>
      <c r="C1164" s="9" t="s">
        <v>232</v>
      </c>
      <c r="D1164" s="153" t="s">
        <v>234</v>
      </c>
      <c r="E1164" s="154" t="s">
        <v>235</v>
      </c>
      <c r="F1164" s="154" t="s">
        <v>236</v>
      </c>
      <c r="G1164" s="154" t="s">
        <v>237</v>
      </c>
      <c r="H1164" s="154" t="s">
        <v>239</v>
      </c>
      <c r="I1164" s="154" t="s">
        <v>240</v>
      </c>
      <c r="J1164" s="154" t="s">
        <v>241</v>
      </c>
      <c r="K1164" s="154" t="s">
        <v>242</v>
      </c>
      <c r="L1164" s="154" t="s">
        <v>243</v>
      </c>
      <c r="M1164" s="154" t="s">
        <v>246</v>
      </c>
      <c r="N1164" s="154" t="s">
        <v>247</v>
      </c>
      <c r="O1164" s="154" t="s">
        <v>248</v>
      </c>
      <c r="P1164" s="154" t="s">
        <v>249</v>
      </c>
      <c r="Q1164" s="154" t="s">
        <v>251</v>
      </c>
      <c r="R1164" s="154" t="s">
        <v>252</v>
      </c>
      <c r="S1164" s="154" t="s">
        <v>253</v>
      </c>
      <c r="T1164" s="154" t="s">
        <v>254</v>
      </c>
      <c r="U1164" s="154" t="s">
        <v>256</v>
      </c>
      <c r="V1164" s="154" t="s">
        <v>258</v>
      </c>
      <c r="W1164" s="154" t="s">
        <v>260</v>
      </c>
      <c r="X1164" s="154" t="s">
        <v>261</v>
      </c>
      <c r="Y1164" s="154" t="s">
        <v>262</v>
      </c>
      <c r="Z1164" s="154" t="s">
        <v>263</v>
      </c>
      <c r="AA1164" s="154" t="s">
        <v>264</v>
      </c>
      <c r="AB1164" s="155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27" t="s">
        <v>3</v>
      </c>
    </row>
    <row r="1165" spans="1:65">
      <c r="A1165" s="29"/>
      <c r="B1165" s="19"/>
      <c r="C1165" s="9"/>
      <c r="D1165" s="10" t="s">
        <v>280</v>
      </c>
      <c r="E1165" s="11" t="s">
        <v>282</v>
      </c>
      <c r="F1165" s="11" t="s">
        <v>282</v>
      </c>
      <c r="G1165" s="11" t="s">
        <v>283</v>
      </c>
      <c r="H1165" s="11" t="s">
        <v>283</v>
      </c>
      <c r="I1165" s="11" t="s">
        <v>280</v>
      </c>
      <c r="J1165" s="11" t="s">
        <v>282</v>
      </c>
      <c r="K1165" s="11" t="s">
        <v>283</v>
      </c>
      <c r="L1165" s="11" t="s">
        <v>280</v>
      </c>
      <c r="M1165" s="11" t="s">
        <v>283</v>
      </c>
      <c r="N1165" s="11" t="s">
        <v>280</v>
      </c>
      <c r="O1165" s="11" t="s">
        <v>282</v>
      </c>
      <c r="P1165" s="11" t="s">
        <v>283</v>
      </c>
      <c r="Q1165" s="11" t="s">
        <v>282</v>
      </c>
      <c r="R1165" s="11" t="s">
        <v>280</v>
      </c>
      <c r="S1165" s="11" t="s">
        <v>280</v>
      </c>
      <c r="T1165" s="11" t="s">
        <v>283</v>
      </c>
      <c r="U1165" s="11" t="s">
        <v>280</v>
      </c>
      <c r="V1165" s="11" t="s">
        <v>283</v>
      </c>
      <c r="W1165" s="11" t="s">
        <v>280</v>
      </c>
      <c r="X1165" s="11" t="s">
        <v>283</v>
      </c>
      <c r="Y1165" s="11" t="s">
        <v>280</v>
      </c>
      <c r="Z1165" s="11" t="s">
        <v>283</v>
      </c>
      <c r="AA1165" s="11" t="s">
        <v>280</v>
      </c>
      <c r="AB1165" s="155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27">
        <v>0</v>
      </c>
    </row>
    <row r="1166" spans="1:65">
      <c r="A1166" s="29"/>
      <c r="B1166" s="19"/>
      <c r="C1166" s="9"/>
      <c r="D1166" s="25" t="s">
        <v>324</v>
      </c>
      <c r="E1166" s="25" t="s">
        <v>325</v>
      </c>
      <c r="F1166" s="25" t="s">
        <v>324</v>
      </c>
      <c r="G1166" s="25" t="s">
        <v>326</v>
      </c>
      <c r="H1166" s="25" t="s">
        <v>326</v>
      </c>
      <c r="I1166" s="25" t="s">
        <v>117</v>
      </c>
      <c r="J1166" s="25" t="s">
        <v>269</v>
      </c>
      <c r="K1166" s="25" t="s">
        <v>326</v>
      </c>
      <c r="L1166" s="25" t="s">
        <v>324</v>
      </c>
      <c r="M1166" s="25" t="s">
        <v>327</v>
      </c>
      <c r="N1166" s="25" t="s">
        <v>326</v>
      </c>
      <c r="O1166" s="25" t="s">
        <v>327</v>
      </c>
      <c r="P1166" s="25" t="s">
        <v>324</v>
      </c>
      <c r="Q1166" s="25" t="s">
        <v>326</v>
      </c>
      <c r="R1166" s="25" t="s">
        <v>328</v>
      </c>
      <c r="S1166" s="25" t="s">
        <v>324</v>
      </c>
      <c r="T1166" s="25" t="s">
        <v>327</v>
      </c>
      <c r="U1166" s="25" t="s">
        <v>116</v>
      </c>
      <c r="V1166" s="25" t="s">
        <v>324</v>
      </c>
      <c r="W1166" s="25" t="s">
        <v>324</v>
      </c>
      <c r="X1166" s="25" t="s">
        <v>329</v>
      </c>
      <c r="Y1166" s="25" t="s">
        <v>324</v>
      </c>
      <c r="Z1166" s="25" t="s">
        <v>324</v>
      </c>
      <c r="AA1166" s="25" t="s">
        <v>324</v>
      </c>
      <c r="AB1166" s="155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27">
        <v>0</v>
      </c>
    </row>
    <row r="1167" spans="1:65">
      <c r="A1167" s="29"/>
      <c r="B1167" s="18">
        <v>1</v>
      </c>
      <c r="C1167" s="14">
        <v>1</v>
      </c>
      <c r="D1167" s="214">
        <v>222</v>
      </c>
      <c r="E1167" s="214">
        <v>232</v>
      </c>
      <c r="F1167" s="223">
        <v>226</v>
      </c>
      <c r="G1167" s="214">
        <v>216</v>
      </c>
      <c r="H1167" s="214">
        <v>216</v>
      </c>
      <c r="I1167" s="214">
        <v>215</v>
      </c>
      <c r="J1167" s="214">
        <v>218</v>
      </c>
      <c r="K1167" s="214">
        <v>239</v>
      </c>
      <c r="L1167" s="214">
        <v>214.5</v>
      </c>
      <c r="M1167" s="214">
        <v>205</v>
      </c>
      <c r="N1167" s="214">
        <v>205</v>
      </c>
      <c r="O1167" s="214">
        <v>221</v>
      </c>
      <c r="P1167" s="214">
        <v>239</v>
      </c>
      <c r="Q1167" s="214">
        <v>230</v>
      </c>
      <c r="R1167" s="215">
        <v>208</v>
      </c>
      <c r="S1167" s="214">
        <v>214</v>
      </c>
      <c r="T1167" s="214">
        <v>220</v>
      </c>
      <c r="U1167" s="214">
        <v>230.2</v>
      </c>
      <c r="V1167" s="223">
        <v>209</v>
      </c>
      <c r="W1167" s="214">
        <v>224</v>
      </c>
      <c r="X1167" s="214">
        <v>222</v>
      </c>
      <c r="Y1167" s="214">
        <v>233</v>
      </c>
      <c r="Z1167" s="214">
        <v>232</v>
      </c>
      <c r="AA1167" s="214">
        <v>215</v>
      </c>
      <c r="AB1167" s="216"/>
      <c r="AC1167" s="217"/>
      <c r="AD1167" s="217"/>
      <c r="AE1167" s="217"/>
      <c r="AF1167" s="217"/>
      <c r="AG1167" s="217"/>
      <c r="AH1167" s="217"/>
      <c r="AI1167" s="217"/>
      <c r="AJ1167" s="217"/>
      <c r="AK1167" s="217"/>
      <c r="AL1167" s="217"/>
      <c r="AM1167" s="217"/>
      <c r="AN1167" s="217"/>
      <c r="AO1167" s="217"/>
      <c r="AP1167" s="217"/>
      <c r="AQ1167" s="217"/>
      <c r="AR1167" s="217"/>
      <c r="AS1167" s="217"/>
      <c r="AT1167" s="217"/>
      <c r="AU1167" s="217"/>
      <c r="AV1167" s="217"/>
      <c r="AW1167" s="217"/>
      <c r="AX1167" s="217"/>
      <c r="AY1167" s="217"/>
      <c r="AZ1167" s="217"/>
      <c r="BA1167" s="217"/>
      <c r="BB1167" s="217"/>
      <c r="BC1167" s="217"/>
      <c r="BD1167" s="217"/>
      <c r="BE1167" s="217"/>
      <c r="BF1167" s="217"/>
      <c r="BG1167" s="217"/>
      <c r="BH1167" s="217"/>
      <c r="BI1167" s="217"/>
      <c r="BJ1167" s="217"/>
      <c r="BK1167" s="217"/>
      <c r="BL1167" s="217"/>
      <c r="BM1167" s="218">
        <v>1</v>
      </c>
    </row>
    <row r="1168" spans="1:65">
      <c r="A1168" s="29"/>
      <c r="B1168" s="19">
        <v>1</v>
      </c>
      <c r="C1168" s="9">
        <v>2</v>
      </c>
      <c r="D1168" s="219">
        <v>220</v>
      </c>
      <c r="E1168" s="219">
        <v>229</v>
      </c>
      <c r="F1168" s="219">
        <v>231</v>
      </c>
      <c r="G1168" s="219">
        <v>221</v>
      </c>
      <c r="H1168" s="219">
        <v>212</v>
      </c>
      <c r="I1168" s="219">
        <v>215</v>
      </c>
      <c r="J1168" s="219">
        <v>220</v>
      </c>
      <c r="K1168" s="219">
        <v>237</v>
      </c>
      <c r="L1168" s="219">
        <v>214.1</v>
      </c>
      <c r="M1168" s="219">
        <v>204</v>
      </c>
      <c r="N1168" s="219">
        <v>207</v>
      </c>
      <c r="O1168" s="219">
        <v>222</v>
      </c>
      <c r="P1168" s="219">
        <v>227</v>
      </c>
      <c r="Q1168" s="219">
        <v>231</v>
      </c>
      <c r="R1168" s="220">
        <v>212</v>
      </c>
      <c r="S1168" s="219">
        <v>212</v>
      </c>
      <c r="T1168" s="219">
        <v>219</v>
      </c>
      <c r="U1168" s="219">
        <v>216.8</v>
      </c>
      <c r="V1168" s="219">
        <v>219</v>
      </c>
      <c r="W1168" s="219">
        <v>225</v>
      </c>
      <c r="X1168" s="219">
        <v>224</v>
      </c>
      <c r="Y1168" s="219">
        <v>230</v>
      </c>
      <c r="Z1168" s="219">
        <v>229</v>
      </c>
      <c r="AA1168" s="219">
        <v>221</v>
      </c>
      <c r="AB1168" s="216"/>
      <c r="AC1168" s="217"/>
      <c r="AD1168" s="217"/>
      <c r="AE1168" s="217"/>
      <c r="AF1168" s="217"/>
      <c r="AG1168" s="217"/>
      <c r="AH1168" s="217"/>
      <c r="AI1168" s="217"/>
      <c r="AJ1168" s="217"/>
      <c r="AK1168" s="217"/>
      <c r="AL1168" s="217"/>
      <c r="AM1168" s="217"/>
      <c r="AN1168" s="217"/>
      <c r="AO1168" s="217"/>
      <c r="AP1168" s="217"/>
      <c r="AQ1168" s="217"/>
      <c r="AR1168" s="217"/>
      <c r="AS1168" s="217"/>
      <c r="AT1168" s="217"/>
      <c r="AU1168" s="217"/>
      <c r="AV1168" s="217"/>
      <c r="AW1168" s="217"/>
      <c r="AX1168" s="217"/>
      <c r="AY1168" s="217"/>
      <c r="AZ1168" s="217"/>
      <c r="BA1168" s="217"/>
      <c r="BB1168" s="217"/>
      <c r="BC1168" s="217"/>
      <c r="BD1168" s="217"/>
      <c r="BE1168" s="217"/>
      <c r="BF1168" s="217"/>
      <c r="BG1168" s="217"/>
      <c r="BH1168" s="217"/>
      <c r="BI1168" s="217"/>
      <c r="BJ1168" s="217"/>
      <c r="BK1168" s="217"/>
      <c r="BL1168" s="217"/>
      <c r="BM1168" s="218">
        <v>33</v>
      </c>
    </row>
    <row r="1169" spans="1:65">
      <c r="A1169" s="29"/>
      <c r="B1169" s="19">
        <v>1</v>
      </c>
      <c r="C1169" s="9">
        <v>3</v>
      </c>
      <c r="D1169" s="219">
        <v>222</v>
      </c>
      <c r="E1169" s="235">
        <v>242</v>
      </c>
      <c r="F1169" s="219">
        <v>234</v>
      </c>
      <c r="G1169" s="219">
        <v>215</v>
      </c>
      <c r="H1169" s="219">
        <v>214</v>
      </c>
      <c r="I1169" s="219">
        <v>215</v>
      </c>
      <c r="J1169" s="219">
        <v>206</v>
      </c>
      <c r="K1169" s="235">
        <v>225</v>
      </c>
      <c r="L1169" s="219">
        <v>215.9</v>
      </c>
      <c r="M1169" s="219">
        <v>207</v>
      </c>
      <c r="N1169" s="219">
        <v>209</v>
      </c>
      <c r="O1169" s="219">
        <v>226</v>
      </c>
      <c r="P1169" s="219">
        <v>222</v>
      </c>
      <c r="Q1169" s="219">
        <v>226</v>
      </c>
      <c r="R1169" s="220">
        <v>192</v>
      </c>
      <c r="S1169" s="219">
        <v>219</v>
      </c>
      <c r="T1169" s="219">
        <v>219</v>
      </c>
      <c r="U1169" s="219">
        <v>216.2</v>
      </c>
      <c r="V1169" s="219">
        <v>219</v>
      </c>
      <c r="W1169" s="219">
        <v>221</v>
      </c>
      <c r="X1169" s="219">
        <v>221</v>
      </c>
      <c r="Y1169" s="219">
        <v>241</v>
      </c>
      <c r="Z1169" s="219">
        <v>227</v>
      </c>
      <c r="AA1169" s="219">
        <v>215</v>
      </c>
      <c r="AB1169" s="216"/>
      <c r="AC1169" s="217"/>
      <c r="AD1169" s="217"/>
      <c r="AE1169" s="217"/>
      <c r="AF1169" s="217"/>
      <c r="AG1169" s="217"/>
      <c r="AH1169" s="217"/>
      <c r="AI1169" s="217"/>
      <c r="AJ1169" s="217"/>
      <c r="AK1169" s="217"/>
      <c r="AL1169" s="217"/>
      <c r="AM1169" s="217"/>
      <c r="AN1169" s="217"/>
      <c r="AO1169" s="217"/>
      <c r="AP1169" s="217"/>
      <c r="AQ1169" s="217"/>
      <c r="AR1169" s="217"/>
      <c r="AS1169" s="217"/>
      <c r="AT1169" s="217"/>
      <c r="AU1169" s="217"/>
      <c r="AV1169" s="217"/>
      <c r="AW1169" s="217"/>
      <c r="AX1169" s="217"/>
      <c r="AY1169" s="217"/>
      <c r="AZ1169" s="217"/>
      <c r="BA1169" s="217"/>
      <c r="BB1169" s="217"/>
      <c r="BC1169" s="217"/>
      <c r="BD1169" s="217"/>
      <c r="BE1169" s="217"/>
      <c r="BF1169" s="217"/>
      <c r="BG1169" s="217"/>
      <c r="BH1169" s="217"/>
      <c r="BI1169" s="217"/>
      <c r="BJ1169" s="217"/>
      <c r="BK1169" s="217"/>
      <c r="BL1169" s="217"/>
      <c r="BM1169" s="218">
        <v>16</v>
      </c>
    </row>
    <row r="1170" spans="1:65">
      <c r="A1170" s="29"/>
      <c r="B1170" s="19">
        <v>1</v>
      </c>
      <c r="C1170" s="9">
        <v>4</v>
      </c>
      <c r="D1170" s="219">
        <v>218</v>
      </c>
      <c r="E1170" s="219">
        <v>222</v>
      </c>
      <c r="F1170" s="219">
        <v>234</v>
      </c>
      <c r="G1170" s="219">
        <v>219</v>
      </c>
      <c r="H1170" s="219">
        <v>212</v>
      </c>
      <c r="I1170" s="219">
        <v>215</v>
      </c>
      <c r="J1170" s="219">
        <v>214</v>
      </c>
      <c r="K1170" s="219">
        <v>238</v>
      </c>
      <c r="L1170" s="219">
        <v>214.7</v>
      </c>
      <c r="M1170" s="219">
        <v>203</v>
      </c>
      <c r="N1170" s="219">
        <v>205</v>
      </c>
      <c r="O1170" s="219">
        <v>225</v>
      </c>
      <c r="P1170" s="219">
        <v>232</v>
      </c>
      <c r="Q1170" s="219">
        <v>233</v>
      </c>
      <c r="R1170" s="220">
        <v>196</v>
      </c>
      <c r="S1170" s="219">
        <v>214</v>
      </c>
      <c r="T1170" s="219">
        <v>221</v>
      </c>
      <c r="U1170" s="219">
        <v>219.9</v>
      </c>
      <c r="V1170" s="219">
        <v>218</v>
      </c>
      <c r="W1170" s="219">
        <v>225</v>
      </c>
      <c r="X1170" s="219">
        <v>220</v>
      </c>
      <c r="Y1170" s="219">
        <v>236</v>
      </c>
      <c r="Z1170" s="219">
        <v>230</v>
      </c>
      <c r="AA1170" s="219">
        <v>215</v>
      </c>
      <c r="AB1170" s="216"/>
      <c r="AC1170" s="217"/>
      <c r="AD1170" s="217"/>
      <c r="AE1170" s="217"/>
      <c r="AF1170" s="217"/>
      <c r="AG1170" s="217"/>
      <c r="AH1170" s="217"/>
      <c r="AI1170" s="217"/>
      <c r="AJ1170" s="217"/>
      <c r="AK1170" s="217"/>
      <c r="AL1170" s="217"/>
      <c r="AM1170" s="217"/>
      <c r="AN1170" s="217"/>
      <c r="AO1170" s="217"/>
      <c r="AP1170" s="217"/>
      <c r="AQ1170" s="217"/>
      <c r="AR1170" s="217"/>
      <c r="AS1170" s="217"/>
      <c r="AT1170" s="217"/>
      <c r="AU1170" s="217"/>
      <c r="AV1170" s="217"/>
      <c r="AW1170" s="217"/>
      <c r="AX1170" s="217"/>
      <c r="AY1170" s="217"/>
      <c r="AZ1170" s="217"/>
      <c r="BA1170" s="217"/>
      <c r="BB1170" s="217"/>
      <c r="BC1170" s="217"/>
      <c r="BD1170" s="217"/>
      <c r="BE1170" s="217"/>
      <c r="BF1170" s="217"/>
      <c r="BG1170" s="217"/>
      <c r="BH1170" s="217"/>
      <c r="BI1170" s="217"/>
      <c r="BJ1170" s="217"/>
      <c r="BK1170" s="217"/>
      <c r="BL1170" s="217"/>
      <c r="BM1170" s="218">
        <v>221.28478260869565</v>
      </c>
    </row>
    <row r="1171" spans="1:65">
      <c r="A1171" s="29"/>
      <c r="B1171" s="19">
        <v>1</v>
      </c>
      <c r="C1171" s="9">
        <v>5</v>
      </c>
      <c r="D1171" s="219">
        <v>222</v>
      </c>
      <c r="E1171" s="219">
        <v>228</v>
      </c>
      <c r="F1171" s="219">
        <v>235</v>
      </c>
      <c r="G1171" s="219">
        <v>217</v>
      </c>
      <c r="H1171" s="219">
        <v>217</v>
      </c>
      <c r="I1171" s="219">
        <v>215</v>
      </c>
      <c r="J1171" s="219">
        <v>219</v>
      </c>
      <c r="K1171" s="219">
        <v>237</v>
      </c>
      <c r="L1171" s="219">
        <v>217.5</v>
      </c>
      <c r="M1171" s="219">
        <v>207</v>
      </c>
      <c r="N1171" s="219">
        <v>202</v>
      </c>
      <c r="O1171" s="219">
        <v>221</v>
      </c>
      <c r="P1171" s="219">
        <v>240</v>
      </c>
      <c r="Q1171" s="219">
        <v>226</v>
      </c>
      <c r="R1171" s="220">
        <v>200</v>
      </c>
      <c r="S1171" s="219">
        <v>217</v>
      </c>
      <c r="T1171" s="219">
        <v>219</v>
      </c>
      <c r="U1171" s="219">
        <v>220.5</v>
      </c>
      <c r="V1171" s="219">
        <v>215</v>
      </c>
      <c r="W1171" s="219">
        <v>229</v>
      </c>
      <c r="X1171" s="219">
        <v>221</v>
      </c>
      <c r="Y1171" s="219">
        <v>234</v>
      </c>
      <c r="Z1171" s="219">
        <v>231</v>
      </c>
      <c r="AA1171" s="219">
        <v>218</v>
      </c>
      <c r="AB1171" s="216"/>
      <c r="AC1171" s="217"/>
      <c r="AD1171" s="217"/>
      <c r="AE1171" s="217"/>
      <c r="AF1171" s="217"/>
      <c r="AG1171" s="217"/>
      <c r="AH1171" s="217"/>
      <c r="AI1171" s="217"/>
      <c r="AJ1171" s="217"/>
      <c r="AK1171" s="217"/>
      <c r="AL1171" s="217"/>
      <c r="AM1171" s="217"/>
      <c r="AN1171" s="217"/>
      <c r="AO1171" s="217"/>
      <c r="AP1171" s="217"/>
      <c r="AQ1171" s="217"/>
      <c r="AR1171" s="217"/>
      <c r="AS1171" s="217"/>
      <c r="AT1171" s="217"/>
      <c r="AU1171" s="217"/>
      <c r="AV1171" s="217"/>
      <c r="AW1171" s="217"/>
      <c r="AX1171" s="217"/>
      <c r="AY1171" s="217"/>
      <c r="AZ1171" s="217"/>
      <c r="BA1171" s="217"/>
      <c r="BB1171" s="217"/>
      <c r="BC1171" s="217"/>
      <c r="BD1171" s="217"/>
      <c r="BE1171" s="217"/>
      <c r="BF1171" s="217"/>
      <c r="BG1171" s="217"/>
      <c r="BH1171" s="217"/>
      <c r="BI1171" s="217"/>
      <c r="BJ1171" s="217"/>
      <c r="BK1171" s="217"/>
      <c r="BL1171" s="217"/>
      <c r="BM1171" s="218">
        <v>131</v>
      </c>
    </row>
    <row r="1172" spans="1:65">
      <c r="A1172" s="29"/>
      <c r="B1172" s="19">
        <v>1</v>
      </c>
      <c r="C1172" s="9">
        <v>6</v>
      </c>
      <c r="D1172" s="219">
        <v>219</v>
      </c>
      <c r="E1172" s="219">
        <v>229</v>
      </c>
      <c r="F1172" s="219">
        <v>233</v>
      </c>
      <c r="G1172" s="219">
        <v>218</v>
      </c>
      <c r="H1172" s="219">
        <v>212</v>
      </c>
      <c r="I1172" s="235">
        <v>225</v>
      </c>
      <c r="J1172" s="219">
        <v>211</v>
      </c>
      <c r="K1172" s="219">
        <v>237</v>
      </c>
      <c r="L1172" s="219">
        <v>218.7</v>
      </c>
      <c r="M1172" s="219">
        <v>205</v>
      </c>
      <c r="N1172" s="219">
        <v>208</v>
      </c>
      <c r="O1172" s="219">
        <v>222</v>
      </c>
      <c r="P1172" s="219">
        <v>211</v>
      </c>
      <c r="Q1172" s="219">
        <v>229</v>
      </c>
      <c r="R1172" s="220">
        <v>187</v>
      </c>
      <c r="S1172" s="219">
        <v>212</v>
      </c>
      <c r="T1172" s="219">
        <v>219</v>
      </c>
      <c r="U1172" s="219">
        <v>225.7</v>
      </c>
      <c r="V1172" s="219">
        <v>217</v>
      </c>
      <c r="W1172" s="219">
        <v>227</v>
      </c>
      <c r="X1172" s="219">
        <v>221</v>
      </c>
      <c r="Y1172" s="219">
        <v>233</v>
      </c>
      <c r="Z1172" s="219">
        <v>234</v>
      </c>
      <c r="AA1172" s="219">
        <v>214</v>
      </c>
      <c r="AB1172" s="216"/>
      <c r="AC1172" s="217"/>
      <c r="AD1172" s="217"/>
      <c r="AE1172" s="217"/>
      <c r="AF1172" s="217"/>
      <c r="AG1172" s="217"/>
      <c r="AH1172" s="217"/>
      <c r="AI1172" s="217"/>
      <c r="AJ1172" s="217"/>
      <c r="AK1172" s="217"/>
      <c r="AL1172" s="217"/>
      <c r="AM1172" s="217"/>
      <c r="AN1172" s="217"/>
      <c r="AO1172" s="217"/>
      <c r="AP1172" s="217"/>
      <c r="AQ1172" s="217"/>
      <c r="AR1172" s="217"/>
      <c r="AS1172" s="217"/>
      <c r="AT1172" s="217"/>
      <c r="AU1172" s="217"/>
      <c r="AV1172" s="217"/>
      <c r="AW1172" s="217"/>
      <c r="AX1172" s="217"/>
      <c r="AY1172" s="217"/>
      <c r="AZ1172" s="217"/>
      <c r="BA1172" s="217"/>
      <c r="BB1172" s="217"/>
      <c r="BC1172" s="217"/>
      <c r="BD1172" s="217"/>
      <c r="BE1172" s="217"/>
      <c r="BF1172" s="217"/>
      <c r="BG1172" s="217"/>
      <c r="BH1172" s="217"/>
      <c r="BI1172" s="217"/>
      <c r="BJ1172" s="217"/>
      <c r="BK1172" s="217"/>
      <c r="BL1172" s="217"/>
      <c r="BM1172" s="221"/>
    </row>
    <row r="1173" spans="1:65">
      <c r="A1173" s="29"/>
      <c r="B1173" s="20" t="s">
        <v>273</v>
      </c>
      <c r="C1173" s="12"/>
      <c r="D1173" s="222">
        <v>220.5</v>
      </c>
      <c r="E1173" s="222">
        <v>230.33333333333334</v>
      </c>
      <c r="F1173" s="222">
        <v>232.16666666666666</v>
      </c>
      <c r="G1173" s="222">
        <v>217.66666666666666</v>
      </c>
      <c r="H1173" s="222">
        <v>213.83333333333334</v>
      </c>
      <c r="I1173" s="222">
        <v>216.66666666666666</v>
      </c>
      <c r="J1173" s="222">
        <v>214.66666666666666</v>
      </c>
      <c r="K1173" s="222">
        <v>235.5</v>
      </c>
      <c r="L1173" s="222">
        <v>215.9</v>
      </c>
      <c r="M1173" s="222">
        <v>205.16666666666666</v>
      </c>
      <c r="N1173" s="222">
        <v>206</v>
      </c>
      <c r="O1173" s="222">
        <v>222.83333333333334</v>
      </c>
      <c r="P1173" s="222">
        <v>228.5</v>
      </c>
      <c r="Q1173" s="222">
        <v>229.16666666666666</v>
      </c>
      <c r="R1173" s="222">
        <v>199.16666666666666</v>
      </c>
      <c r="S1173" s="222">
        <v>214.66666666666666</v>
      </c>
      <c r="T1173" s="222">
        <v>219.5</v>
      </c>
      <c r="U1173" s="222">
        <v>221.54999999999998</v>
      </c>
      <c r="V1173" s="222">
        <v>216.16666666666666</v>
      </c>
      <c r="W1173" s="222">
        <v>225.16666666666666</v>
      </c>
      <c r="X1173" s="222">
        <v>221.5</v>
      </c>
      <c r="Y1173" s="222">
        <v>234.5</v>
      </c>
      <c r="Z1173" s="222">
        <v>230.5</v>
      </c>
      <c r="AA1173" s="222">
        <v>216.33333333333334</v>
      </c>
      <c r="AB1173" s="216"/>
      <c r="AC1173" s="217"/>
      <c r="AD1173" s="217"/>
      <c r="AE1173" s="217"/>
      <c r="AF1173" s="217"/>
      <c r="AG1173" s="217"/>
      <c r="AH1173" s="217"/>
      <c r="AI1173" s="217"/>
      <c r="AJ1173" s="217"/>
      <c r="AK1173" s="217"/>
      <c r="AL1173" s="217"/>
      <c r="AM1173" s="217"/>
      <c r="AN1173" s="217"/>
      <c r="AO1173" s="217"/>
      <c r="AP1173" s="217"/>
      <c r="AQ1173" s="217"/>
      <c r="AR1173" s="217"/>
      <c r="AS1173" s="217"/>
      <c r="AT1173" s="217"/>
      <c r="AU1173" s="217"/>
      <c r="AV1173" s="217"/>
      <c r="AW1173" s="217"/>
      <c r="AX1173" s="217"/>
      <c r="AY1173" s="217"/>
      <c r="AZ1173" s="217"/>
      <c r="BA1173" s="217"/>
      <c r="BB1173" s="217"/>
      <c r="BC1173" s="217"/>
      <c r="BD1173" s="217"/>
      <c r="BE1173" s="217"/>
      <c r="BF1173" s="217"/>
      <c r="BG1173" s="217"/>
      <c r="BH1173" s="217"/>
      <c r="BI1173" s="217"/>
      <c r="BJ1173" s="217"/>
      <c r="BK1173" s="217"/>
      <c r="BL1173" s="217"/>
      <c r="BM1173" s="221"/>
    </row>
    <row r="1174" spans="1:65">
      <c r="A1174" s="29"/>
      <c r="B1174" s="3" t="s">
        <v>274</v>
      </c>
      <c r="C1174" s="28"/>
      <c r="D1174" s="219">
        <v>221</v>
      </c>
      <c r="E1174" s="219">
        <v>229</v>
      </c>
      <c r="F1174" s="219">
        <v>233.5</v>
      </c>
      <c r="G1174" s="219">
        <v>217.5</v>
      </c>
      <c r="H1174" s="219">
        <v>213</v>
      </c>
      <c r="I1174" s="219">
        <v>215</v>
      </c>
      <c r="J1174" s="219">
        <v>216</v>
      </c>
      <c r="K1174" s="219">
        <v>237</v>
      </c>
      <c r="L1174" s="219">
        <v>215.3</v>
      </c>
      <c r="M1174" s="219">
        <v>205</v>
      </c>
      <c r="N1174" s="219">
        <v>206</v>
      </c>
      <c r="O1174" s="219">
        <v>222</v>
      </c>
      <c r="P1174" s="219">
        <v>229.5</v>
      </c>
      <c r="Q1174" s="219">
        <v>229.5</v>
      </c>
      <c r="R1174" s="219">
        <v>198</v>
      </c>
      <c r="S1174" s="219">
        <v>214</v>
      </c>
      <c r="T1174" s="219">
        <v>219</v>
      </c>
      <c r="U1174" s="219">
        <v>220.2</v>
      </c>
      <c r="V1174" s="219">
        <v>217.5</v>
      </c>
      <c r="W1174" s="219">
        <v>225</v>
      </c>
      <c r="X1174" s="219">
        <v>221</v>
      </c>
      <c r="Y1174" s="219">
        <v>233.5</v>
      </c>
      <c r="Z1174" s="219">
        <v>230.5</v>
      </c>
      <c r="AA1174" s="219">
        <v>215</v>
      </c>
      <c r="AB1174" s="216"/>
      <c r="AC1174" s="217"/>
      <c r="AD1174" s="217"/>
      <c r="AE1174" s="217"/>
      <c r="AF1174" s="217"/>
      <c r="AG1174" s="217"/>
      <c r="AH1174" s="217"/>
      <c r="AI1174" s="217"/>
      <c r="AJ1174" s="217"/>
      <c r="AK1174" s="217"/>
      <c r="AL1174" s="217"/>
      <c r="AM1174" s="217"/>
      <c r="AN1174" s="217"/>
      <c r="AO1174" s="217"/>
      <c r="AP1174" s="217"/>
      <c r="AQ1174" s="217"/>
      <c r="AR1174" s="217"/>
      <c r="AS1174" s="217"/>
      <c r="AT1174" s="217"/>
      <c r="AU1174" s="217"/>
      <c r="AV1174" s="217"/>
      <c r="AW1174" s="217"/>
      <c r="AX1174" s="217"/>
      <c r="AY1174" s="217"/>
      <c r="AZ1174" s="217"/>
      <c r="BA1174" s="217"/>
      <c r="BB1174" s="217"/>
      <c r="BC1174" s="217"/>
      <c r="BD1174" s="217"/>
      <c r="BE1174" s="217"/>
      <c r="BF1174" s="217"/>
      <c r="BG1174" s="217"/>
      <c r="BH1174" s="217"/>
      <c r="BI1174" s="217"/>
      <c r="BJ1174" s="217"/>
      <c r="BK1174" s="217"/>
      <c r="BL1174" s="217"/>
      <c r="BM1174" s="221"/>
    </row>
    <row r="1175" spans="1:65">
      <c r="A1175" s="29"/>
      <c r="B1175" s="3" t="s">
        <v>275</v>
      </c>
      <c r="C1175" s="28"/>
      <c r="D1175" s="219">
        <v>1.7606816861659009</v>
      </c>
      <c r="E1175" s="219">
        <v>6.5929255013739283</v>
      </c>
      <c r="F1175" s="219">
        <v>3.3115957885386109</v>
      </c>
      <c r="G1175" s="219">
        <v>2.1602468994692869</v>
      </c>
      <c r="H1175" s="219">
        <v>2.228601953392904</v>
      </c>
      <c r="I1175" s="219">
        <v>4.0824829046386295</v>
      </c>
      <c r="J1175" s="219">
        <v>5.4283207962192748</v>
      </c>
      <c r="K1175" s="219">
        <v>5.205766033928148</v>
      </c>
      <c r="L1175" s="219">
        <v>1.8460769214742914</v>
      </c>
      <c r="M1175" s="219">
        <v>1.6020819787597222</v>
      </c>
      <c r="N1175" s="219">
        <v>2.5298221281347035</v>
      </c>
      <c r="O1175" s="219">
        <v>2.1369760566432809</v>
      </c>
      <c r="P1175" s="219">
        <v>11.004544515789828</v>
      </c>
      <c r="Q1175" s="219">
        <v>2.7868739954771304</v>
      </c>
      <c r="R1175" s="219">
        <v>9.5166520723764325</v>
      </c>
      <c r="S1175" s="219">
        <v>2.8047578623950171</v>
      </c>
      <c r="T1175" s="219">
        <v>0.83666002653407556</v>
      </c>
      <c r="U1175" s="219">
        <v>5.4231909426093363</v>
      </c>
      <c r="V1175" s="219">
        <v>3.8166302763912912</v>
      </c>
      <c r="W1175" s="219">
        <v>2.7141603981096374</v>
      </c>
      <c r="X1175" s="219">
        <v>1.3784048752090221</v>
      </c>
      <c r="Y1175" s="219">
        <v>3.7282703764614498</v>
      </c>
      <c r="Z1175" s="219">
        <v>2.4289915602982237</v>
      </c>
      <c r="AA1175" s="219">
        <v>2.6583202716502514</v>
      </c>
      <c r="AB1175" s="216"/>
      <c r="AC1175" s="217"/>
      <c r="AD1175" s="217"/>
      <c r="AE1175" s="217"/>
      <c r="AF1175" s="217"/>
      <c r="AG1175" s="217"/>
      <c r="AH1175" s="217"/>
      <c r="AI1175" s="217"/>
      <c r="AJ1175" s="217"/>
      <c r="AK1175" s="217"/>
      <c r="AL1175" s="217"/>
      <c r="AM1175" s="217"/>
      <c r="AN1175" s="217"/>
      <c r="AO1175" s="217"/>
      <c r="AP1175" s="217"/>
      <c r="AQ1175" s="217"/>
      <c r="AR1175" s="217"/>
      <c r="AS1175" s="217"/>
      <c r="AT1175" s="217"/>
      <c r="AU1175" s="217"/>
      <c r="AV1175" s="217"/>
      <c r="AW1175" s="217"/>
      <c r="AX1175" s="217"/>
      <c r="AY1175" s="217"/>
      <c r="AZ1175" s="217"/>
      <c r="BA1175" s="217"/>
      <c r="BB1175" s="217"/>
      <c r="BC1175" s="217"/>
      <c r="BD1175" s="217"/>
      <c r="BE1175" s="217"/>
      <c r="BF1175" s="217"/>
      <c r="BG1175" s="217"/>
      <c r="BH1175" s="217"/>
      <c r="BI1175" s="217"/>
      <c r="BJ1175" s="217"/>
      <c r="BK1175" s="217"/>
      <c r="BL1175" s="217"/>
      <c r="BM1175" s="221"/>
    </row>
    <row r="1176" spans="1:65">
      <c r="A1176" s="29"/>
      <c r="B1176" s="3" t="s">
        <v>87</v>
      </c>
      <c r="C1176" s="28"/>
      <c r="D1176" s="13">
        <v>7.9849509576684855E-3</v>
      </c>
      <c r="E1176" s="13">
        <v>2.8623410280928775E-2</v>
      </c>
      <c r="F1176" s="13">
        <v>1.4263872743167025E-2</v>
      </c>
      <c r="G1176" s="13">
        <v>9.9245646223703847E-3</v>
      </c>
      <c r="H1176" s="13">
        <v>1.0422144754760268E-2</v>
      </c>
      <c r="I1176" s="13">
        <v>1.884222879063983E-2</v>
      </c>
      <c r="J1176" s="13">
        <v>2.5287208678040102E-2</v>
      </c>
      <c r="K1176" s="13">
        <v>2.210516362602186E-2</v>
      </c>
      <c r="L1176" s="13">
        <v>8.5506110304506312E-3</v>
      </c>
      <c r="M1176" s="13">
        <v>7.8086855179190368E-3</v>
      </c>
      <c r="N1176" s="13">
        <v>1.2280689942401474E-2</v>
      </c>
      <c r="O1176" s="13">
        <v>9.5900197007177893E-3</v>
      </c>
      <c r="P1176" s="13">
        <v>4.815993223540406E-2</v>
      </c>
      <c r="Q1176" s="13">
        <v>1.2160904707536569E-2</v>
      </c>
      <c r="R1176" s="13">
        <v>4.7782353501471628E-2</v>
      </c>
      <c r="S1176" s="13">
        <v>1.3065642216125857E-2</v>
      </c>
      <c r="T1176" s="13">
        <v>3.8116629910436243E-3</v>
      </c>
      <c r="U1176" s="13">
        <v>2.4478406421166044E-2</v>
      </c>
      <c r="V1176" s="13">
        <v>1.7655961186081533E-2</v>
      </c>
      <c r="W1176" s="13">
        <v>1.2054006209221188E-2</v>
      </c>
      <c r="X1176" s="13">
        <v>6.223046840672786E-3</v>
      </c>
      <c r="Y1176" s="13">
        <v>1.589880757552857E-2</v>
      </c>
      <c r="Z1176" s="13">
        <v>1.0537924339688606E-2</v>
      </c>
      <c r="AA1176" s="13">
        <v>1.2288075215640607E-2</v>
      </c>
      <c r="AB1176" s="155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55"/>
    </row>
    <row r="1177" spans="1:65">
      <c r="A1177" s="29"/>
      <c r="B1177" s="3" t="s">
        <v>276</v>
      </c>
      <c r="C1177" s="28"/>
      <c r="D1177" s="13">
        <v>-3.5464824984526855E-3</v>
      </c>
      <c r="E1177" s="13">
        <v>4.0890975953997266E-2</v>
      </c>
      <c r="F1177" s="13">
        <v>4.9175925834962442E-2</v>
      </c>
      <c r="G1177" s="13">
        <v>-1.6350495950853583E-2</v>
      </c>
      <c r="H1177" s="13">
        <v>-3.3673572974689869E-2</v>
      </c>
      <c r="I1177" s="13">
        <v>-2.0869559522289194E-2</v>
      </c>
      <c r="J1177" s="13">
        <v>-2.9907686665160305E-2</v>
      </c>
      <c r="K1177" s="13">
        <v>6.4239471073081145E-2</v>
      </c>
      <c r="L1177" s="13">
        <v>-2.4334174927056362E-2</v>
      </c>
      <c r="M1177" s="13">
        <v>-7.2838790593798386E-2</v>
      </c>
      <c r="N1177" s="13">
        <v>-6.907290428426871E-2</v>
      </c>
      <c r="O1177" s="13">
        <v>6.9979991682302956E-3</v>
      </c>
      <c r="P1177" s="13">
        <v>3.2606026073032091E-2</v>
      </c>
      <c r="Q1177" s="13">
        <v>3.5618735120655609E-2</v>
      </c>
      <c r="R1177" s="13">
        <v>-9.995317202241194E-2</v>
      </c>
      <c r="S1177" s="13">
        <v>-2.9907686665160305E-2</v>
      </c>
      <c r="T1177" s="13">
        <v>-8.0655460698882964E-3</v>
      </c>
      <c r="U1177" s="13">
        <v>1.1985342515545838E-3</v>
      </c>
      <c r="V1177" s="13">
        <v>-2.3129091308006999E-2</v>
      </c>
      <c r="W1177" s="13">
        <v>1.7542480834913388E-2</v>
      </c>
      <c r="X1177" s="13">
        <v>9.7258107298281438E-4</v>
      </c>
      <c r="Y1177" s="13">
        <v>5.9720407501645534E-2</v>
      </c>
      <c r="Z1177" s="13">
        <v>4.164415321590309E-2</v>
      </c>
      <c r="AA1177" s="13">
        <v>-2.2375914046100953E-2</v>
      </c>
      <c r="AB1177" s="155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55"/>
    </row>
    <row r="1178" spans="1:65">
      <c r="A1178" s="29"/>
      <c r="B1178" s="45" t="s">
        <v>277</v>
      </c>
      <c r="C1178" s="46"/>
      <c r="D1178" s="44">
        <v>0.06</v>
      </c>
      <c r="E1178" s="44">
        <v>1.31</v>
      </c>
      <c r="F1178" s="44">
        <v>1.54</v>
      </c>
      <c r="G1178" s="44">
        <v>0.3</v>
      </c>
      <c r="H1178" s="44">
        <v>0.78</v>
      </c>
      <c r="I1178" s="44">
        <v>0.42</v>
      </c>
      <c r="J1178" s="44">
        <v>0.67</v>
      </c>
      <c r="K1178" s="44">
        <v>1.96</v>
      </c>
      <c r="L1178" s="44">
        <v>0.52</v>
      </c>
      <c r="M1178" s="44">
        <v>1.88</v>
      </c>
      <c r="N1178" s="44">
        <v>1.77</v>
      </c>
      <c r="O1178" s="44">
        <v>0.36</v>
      </c>
      <c r="P1178" s="44">
        <v>1.07</v>
      </c>
      <c r="Q1178" s="44">
        <v>1.1599999999999999</v>
      </c>
      <c r="R1178" s="44">
        <v>2.63</v>
      </c>
      <c r="S1178" s="44">
        <v>0.67</v>
      </c>
      <c r="T1178" s="44">
        <v>0.06</v>
      </c>
      <c r="U1178" s="44">
        <v>0.2</v>
      </c>
      <c r="V1178" s="44">
        <v>0.48</v>
      </c>
      <c r="W1178" s="44">
        <v>0.65</v>
      </c>
      <c r="X1178" s="44">
        <v>0.19</v>
      </c>
      <c r="Y1178" s="44">
        <v>1.83</v>
      </c>
      <c r="Z1178" s="44">
        <v>1.33</v>
      </c>
      <c r="AA1178" s="44">
        <v>0.46</v>
      </c>
      <c r="AB1178" s="155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55"/>
    </row>
    <row r="1179" spans="1:65">
      <c r="B1179" s="3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BM1179" s="55"/>
    </row>
    <row r="1180" spans="1:65" ht="15">
      <c r="B1180" s="8" t="s">
        <v>624</v>
      </c>
      <c r="BM1180" s="27" t="s">
        <v>67</v>
      </c>
    </row>
    <row r="1181" spans="1:65" ht="15">
      <c r="A1181" s="24" t="s">
        <v>45</v>
      </c>
      <c r="B1181" s="18" t="s">
        <v>111</v>
      </c>
      <c r="C1181" s="15" t="s">
        <v>112</v>
      </c>
      <c r="D1181" s="16" t="s">
        <v>231</v>
      </c>
      <c r="E1181" s="17" t="s">
        <v>231</v>
      </c>
      <c r="F1181" s="17" t="s">
        <v>231</v>
      </c>
      <c r="G1181" s="17" t="s">
        <v>231</v>
      </c>
      <c r="H1181" s="17" t="s">
        <v>231</v>
      </c>
      <c r="I1181" s="17" t="s">
        <v>231</v>
      </c>
      <c r="J1181" s="17" t="s">
        <v>231</v>
      </c>
      <c r="K1181" s="17" t="s">
        <v>231</v>
      </c>
      <c r="L1181" s="17" t="s">
        <v>231</v>
      </c>
      <c r="M1181" s="17" t="s">
        <v>231</v>
      </c>
      <c r="N1181" s="17" t="s">
        <v>231</v>
      </c>
      <c r="O1181" s="17" t="s">
        <v>231</v>
      </c>
      <c r="P1181" s="17" t="s">
        <v>231</v>
      </c>
      <c r="Q1181" s="17" t="s">
        <v>231</v>
      </c>
      <c r="R1181" s="17" t="s">
        <v>231</v>
      </c>
      <c r="S1181" s="17" t="s">
        <v>231</v>
      </c>
      <c r="T1181" s="17" t="s">
        <v>231</v>
      </c>
      <c r="U1181" s="17" t="s">
        <v>231</v>
      </c>
      <c r="V1181" s="17" t="s">
        <v>231</v>
      </c>
      <c r="W1181" s="17" t="s">
        <v>231</v>
      </c>
      <c r="X1181" s="17" t="s">
        <v>231</v>
      </c>
      <c r="Y1181" s="155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27">
        <v>1</v>
      </c>
    </row>
    <row r="1182" spans="1:65">
      <c r="A1182" s="29"/>
      <c r="B1182" s="19" t="s">
        <v>232</v>
      </c>
      <c r="C1182" s="9" t="s">
        <v>232</v>
      </c>
      <c r="D1182" s="153" t="s">
        <v>234</v>
      </c>
      <c r="E1182" s="154" t="s">
        <v>235</v>
      </c>
      <c r="F1182" s="154" t="s">
        <v>236</v>
      </c>
      <c r="G1182" s="154" t="s">
        <v>237</v>
      </c>
      <c r="H1182" s="154" t="s">
        <v>240</v>
      </c>
      <c r="I1182" s="154" t="s">
        <v>241</v>
      </c>
      <c r="J1182" s="154" t="s">
        <v>242</v>
      </c>
      <c r="K1182" s="154" t="s">
        <v>243</v>
      </c>
      <c r="L1182" s="154" t="s">
        <v>245</v>
      </c>
      <c r="M1182" s="154" t="s">
        <v>246</v>
      </c>
      <c r="N1182" s="154" t="s">
        <v>247</v>
      </c>
      <c r="O1182" s="154" t="s">
        <v>248</v>
      </c>
      <c r="P1182" s="154" t="s">
        <v>249</v>
      </c>
      <c r="Q1182" s="154" t="s">
        <v>251</v>
      </c>
      <c r="R1182" s="154" t="s">
        <v>252</v>
      </c>
      <c r="S1182" s="154" t="s">
        <v>253</v>
      </c>
      <c r="T1182" s="154" t="s">
        <v>254</v>
      </c>
      <c r="U1182" s="154" t="s">
        <v>261</v>
      </c>
      <c r="V1182" s="154" t="s">
        <v>262</v>
      </c>
      <c r="W1182" s="154" t="s">
        <v>263</v>
      </c>
      <c r="X1182" s="154" t="s">
        <v>264</v>
      </c>
      <c r="Y1182" s="155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27" t="s">
        <v>3</v>
      </c>
    </row>
    <row r="1183" spans="1:65">
      <c r="A1183" s="29"/>
      <c r="B1183" s="19"/>
      <c r="C1183" s="9"/>
      <c r="D1183" s="10" t="s">
        <v>280</v>
      </c>
      <c r="E1183" s="11" t="s">
        <v>280</v>
      </c>
      <c r="F1183" s="11" t="s">
        <v>282</v>
      </c>
      <c r="G1183" s="11" t="s">
        <v>283</v>
      </c>
      <c r="H1183" s="11" t="s">
        <v>280</v>
      </c>
      <c r="I1183" s="11" t="s">
        <v>282</v>
      </c>
      <c r="J1183" s="11" t="s">
        <v>283</v>
      </c>
      <c r="K1183" s="11" t="s">
        <v>280</v>
      </c>
      <c r="L1183" s="11" t="s">
        <v>280</v>
      </c>
      <c r="M1183" s="11" t="s">
        <v>283</v>
      </c>
      <c r="N1183" s="11" t="s">
        <v>280</v>
      </c>
      <c r="O1183" s="11" t="s">
        <v>280</v>
      </c>
      <c r="P1183" s="11" t="s">
        <v>283</v>
      </c>
      <c r="Q1183" s="11" t="s">
        <v>282</v>
      </c>
      <c r="R1183" s="11" t="s">
        <v>282</v>
      </c>
      <c r="S1183" s="11" t="s">
        <v>280</v>
      </c>
      <c r="T1183" s="11" t="s">
        <v>283</v>
      </c>
      <c r="U1183" s="11" t="s">
        <v>283</v>
      </c>
      <c r="V1183" s="11" t="s">
        <v>280</v>
      </c>
      <c r="W1183" s="11" t="s">
        <v>283</v>
      </c>
      <c r="X1183" s="11" t="s">
        <v>280</v>
      </c>
      <c r="Y1183" s="155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27">
        <v>2</v>
      </c>
    </row>
    <row r="1184" spans="1:65">
      <c r="A1184" s="29"/>
      <c r="B1184" s="19"/>
      <c r="C1184" s="9"/>
      <c r="D1184" s="25" t="s">
        <v>324</v>
      </c>
      <c r="E1184" s="25" t="s">
        <v>325</v>
      </c>
      <c r="F1184" s="25" t="s">
        <v>324</v>
      </c>
      <c r="G1184" s="25" t="s">
        <v>326</v>
      </c>
      <c r="H1184" s="25" t="s">
        <v>117</v>
      </c>
      <c r="I1184" s="25" t="s">
        <v>269</v>
      </c>
      <c r="J1184" s="25" t="s">
        <v>326</v>
      </c>
      <c r="K1184" s="25" t="s">
        <v>324</v>
      </c>
      <c r="L1184" s="25" t="s">
        <v>117</v>
      </c>
      <c r="M1184" s="25" t="s">
        <v>327</v>
      </c>
      <c r="N1184" s="25" t="s">
        <v>326</v>
      </c>
      <c r="O1184" s="25" t="s">
        <v>327</v>
      </c>
      <c r="P1184" s="25" t="s">
        <v>324</v>
      </c>
      <c r="Q1184" s="25" t="s">
        <v>326</v>
      </c>
      <c r="R1184" s="25" t="s">
        <v>328</v>
      </c>
      <c r="S1184" s="25" t="s">
        <v>324</v>
      </c>
      <c r="T1184" s="25" t="s">
        <v>327</v>
      </c>
      <c r="U1184" s="25" t="s">
        <v>329</v>
      </c>
      <c r="V1184" s="25" t="s">
        <v>324</v>
      </c>
      <c r="W1184" s="25" t="s">
        <v>324</v>
      </c>
      <c r="X1184" s="25" t="s">
        <v>324</v>
      </c>
      <c r="Y1184" s="155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27">
        <v>2</v>
      </c>
    </row>
    <row r="1185" spans="1:65">
      <c r="A1185" s="29"/>
      <c r="B1185" s="18">
        <v>1</v>
      </c>
      <c r="C1185" s="14">
        <v>1</v>
      </c>
      <c r="D1185" s="21">
        <v>7.6</v>
      </c>
      <c r="E1185" s="148">
        <v>9</v>
      </c>
      <c r="F1185" s="148">
        <v>6</v>
      </c>
      <c r="G1185" s="21">
        <v>7.5</v>
      </c>
      <c r="H1185" s="148">
        <v>4</v>
      </c>
      <c r="I1185" s="148">
        <v>3</v>
      </c>
      <c r="J1185" s="21">
        <v>8.4</v>
      </c>
      <c r="K1185" s="21">
        <v>4.62</v>
      </c>
      <c r="L1185" s="148">
        <v>3.1</v>
      </c>
      <c r="M1185" s="21">
        <v>6.7</v>
      </c>
      <c r="N1185" s="21">
        <v>9.0299999999999994</v>
      </c>
      <c r="O1185" s="21">
        <v>8.8000000000000007</v>
      </c>
      <c r="P1185" s="148">
        <v>0.9</v>
      </c>
      <c r="Q1185" s="21">
        <v>8.5</v>
      </c>
      <c r="R1185" s="21">
        <v>7</v>
      </c>
      <c r="S1185" s="21">
        <v>7.3</v>
      </c>
      <c r="T1185" s="21">
        <v>8.6</v>
      </c>
      <c r="U1185" s="148">
        <v>7</v>
      </c>
      <c r="V1185" s="21">
        <v>7.5</v>
      </c>
      <c r="W1185" s="21">
        <v>8.5</v>
      </c>
      <c r="X1185" s="21">
        <v>9.5</v>
      </c>
      <c r="Y1185" s="155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27">
        <v>1</v>
      </c>
    </row>
    <row r="1186" spans="1:65">
      <c r="A1186" s="29"/>
      <c r="B1186" s="19">
        <v>1</v>
      </c>
      <c r="C1186" s="9">
        <v>2</v>
      </c>
      <c r="D1186" s="11">
        <v>7.6</v>
      </c>
      <c r="E1186" s="150">
        <v>8</v>
      </c>
      <c r="F1186" s="150">
        <v>6</v>
      </c>
      <c r="G1186" s="11">
        <v>8.4</v>
      </c>
      <c r="H1186" s="150">
        <v>4</v>
      </c>
      <c r="I1186" s="150">
        <v>2</v>
      </c>
      <c r="J1186" s="11">
        <v>8</v>
      </c>
      <c r="K1186" s="11">
        <v>4.59</v>
      </c>
      <c r="L1186" s="150">
        <v>3.7</v>
      </c>
      <c r="M1186" s="11">
        <v>6.7</v>
      </c>
      <c r="N1186" s="11">
        <v>8.93</v>
      </c>
      <c r="O1186" s="11">
        <v>9.1</v>
      </c>
      <c r="P1186" s="150">
        <v>0.9</v>
      </c>
      <c r="Q1186" s="11">
        <v>9</v>
      </c>
      <c r="R1186" s="11">
        <v>7.2</v>
      </c>
      <c r="S1186" s="11">
        <v>7</v>
      </c>
      <c r="T1186" s="11">
        <v>8.8000000000000007</v>
      </c>
      <c r="U1186" s="150">
        <v>7</v>
      </c>
      <c r="V1186" s="11">
        <v>7.8</v>
      </c>
      <c r="W1186" s="11">
        <v>8.6</v>
      </c>
      <c r="X1186" s="11">
        <v>7.4</v>
      </c>
      <c r="Y1186" s="155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27">
        <v>34</v>
      </c>
    </row>
    <row r="1187" spans="1:65">
      <c r="A1187" s="29"/>
      <c r="B1187" s="19">
        <v>1</v>
      </c>
      <c r="C1187" s="9">
        <v>3</v>
      </c>
      <c r="D1187" s="11">
        <v>7.8</v>
      </c>
      <c r="E1187" s="150">
        <v>9</v>
      </c>
      <c r="F1187" s="150">
        <v>7</v>
      </c>
      <c r="G1187" s="11">
        <v>8.1</v>
      </c>
      <c r="H1187" s="150">
        <v>5</v>
      </c>
      <c r="I1187" s="150">
        <v>3</v>
      </c>
      <c r="J1187" s="151">
        <v>7.1</v>
      </c>
      <c r="K1187" s="151">
        <v>4.4800000000000004</v>
      </c>
      <c r="L1187" s="150">
        <v>3.2</v>
      </c>
      <c r="M1187" s="11">
        <v>7.2</v>
      </c>
      <c r="N1187" s="11">
        <v>9.02</v>
      </c>
      <c r="O1187" s="11">
        <v>9.1999999999999993</v>
      </c>
      <c r="P1187" s="150">
        <v>0.9</v>
      </c>
      <c r="Q1187" s="11">
        <v>8.5</v>
      </c>
      <c r="R1187" s="11">
        <v>7.1</v>
      </c>
      <c r="S1187" s="11">
        <v>7.8</v>
      </c>
      <c r="T1187" s="11">
        <v>8.9</v>
      </c>
      <c r="U1187" s="150">
        <v>7</v>
      </c>
      <c r="V1187" s="11">
        <v>6.3</v>
      </c>
      <c r="W1187" s="11">
        <v>8.6</v>
      </c>
      <c r="X1187" s="11">
        <v>7.7000000000000011</v>
      </c>
      <c r="Y1187" s="155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27">
        <v>16</v>
      </c>
    </row>
    <row r="1188" spans="1:65">
      <c r="A1188" s="29"/>
      <c r="B1188" s="19">
        <v>1</v>
      </c>
      <c r="C1188" s="9">
        <v>4</v>
      </c>
      <c r="D1188" s="11">
        <v>7.6</v>
      </c>
      <c r="E1188" s="150">
        <v>9</v>
      </c>
      <c r="F1188" s="150">
        <v>6</v>
      </c>
      <c r="G1188" s="11">
        <v>7.6</v>
      </c>
      <c r="H1188" s="150">
        <v>4</v>
      </c>
      <c r="I1188" s="150">
        <v>3</v>
      </c>
      <c r="J1188" s="11">
        <v>8.1</v>
      </c>
      <c r="K1188" s="11">
        <v>4.63</v>
      </c>
      <c r="L1188" s="150">
        <v>3</v>
      </c>
      <c r="M1188" s="11">
        <v>6.5</v>
      </c>
      <c r="N1188" s="11">
        <v>8.9600000000000009</v>
      </c>
      <c r="O1188" s="151">
        <v>9.6999999999999993</v>
      </c>
      <c r="P1188" s="150">
        <v>0.4</v>
      </c>
      <c r="Q1188" s="11">
        <v>8.8000000000000007</v>
      </c>
      <c r="R1188" s="11">
        <v>6.9</v>
      </c>
      <c r="S1188" s="11">
        <v>8</v>
      </c>
      <c r="T1188" s="11">
        <v>8.6</v>
      </c>
      <c r="U1188" s="150">
        <v>7</v>
      </c>
      <c r="V1188" s="11">
        <v>6.1</v>
      </c>
      <c r="W1188" s="11">
        <v>8.9</v>
      </c>
      <c r="X1188" s="11">
        <v>9.3000000000000007</v>
      </c>
      <c r="Y1188" s="155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27">
        <v>7.7933333333333339</v>
      </c>
    </row>
    <row r="1189" spans="1:65">
      <c r="A1189" s="29"/>
      <c r="B1189" s="19">
        <v>1</v>
      </c>
      <c r="C1189" s="9">
        <v>5</v>
      </c>
      <c r="D1189" s="11">
        <v>7.2</v>
      </c>
      <c r="E1189" s="150">
        <v>9</v>
      </c>
      <c r="F1189" s="150">
        <v>7</v>
      </c>
      <c r="G1189" s="11">
        <v>7.9</v>
      </c>
      <c r="H1189" s="150">
        <v>5</v>
      </c>
      <c r="I1189" s="150">
        <v>4</v>
      </c>
      <c r="J1189" s="11">
        <v>8.1</v>
      </c>
      <c r="K1189" s="11">
        <v>4.66</v>
      </c>
      <c r="L1189" s="150">
        <v>3.5</v>
      </c>
      <c r="M1189" s="11">
        <v>7</v>
      </c>
      <c r="N1189" s="11">
        <v>8.9499999999999993</v>
      </c>
      <c r="O1189" s="11">
        <v>9</v>
      </c>
      <c r="P1189" s="150">
        <v>0.5</v>
      </c>
      <c r="Q1189" s="11">
        <v>8.6</v>
      </c>
      <c r="R1189" s="11">
        <v>7.2</v>
      </c>
      <c r="S1189" s="11">
        <v>7.8</v>
      </c>
      <c r="T1189" s="11">
        <v>8.4</v>
      </c>
      <c r="U1189" s="150">
        <v>7</v>
      </c>
      <c r="V1189" s="11">
        <v>7.9</v>
      </c>
      <c r="W1189" s="11">
        <v>8.6999999999999993</v>
      </c>
      <c r="X1189" s="11">
        <v>7.4</v>
      </c>
      <c r="Y1189" s="155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27">
        <v>132</v>
      </c>
    </row>
    <row r="1190" spans="1:65">
      <c r="A1190" s="29"/>
      <c r="B1190" s="19">
        <v>1</v>
      </c>
      <c r="C1190" s="9">
        <v>6</v>
      </c>
      <c r="D1190" s="11">
        <v>7.4</v>
      </c>
      <c r="E1190" s="150">
        <v>8</v>
      </c>
      <c r="F1190" s="150">
        <v>7</v>
      </c>
      <c r="G1190" s="11">
        <v>8.5</v>
      </c>
      <c r="H1190" s="150">
        <v>5</v>
      </c>
      <c r="I1190" s="150">
        <v>2</v>
      </c>
      <c r="J1190" s="11">
        <v>8.1999999999999993</v>
      </c>
      <c r="K1190" s="11">
        <v>4.6500000000000004</v>
      </c>
      <c r="L1190" s="150">
        <v>3.4</v>
      </c>
      <c r="M1190" s="11">
        <v>7.1</v>
      </c>
      <c r="N1190" s="11">
        <v>8.99</v>
      </c>
      <c r="O1190" s="11">
        <v>9</v>
      </c>
      <c r="P1190" s="150">
        <v>0.3</v>
      </c>
      <c r="Q1190" s="11">
        <v>8.9</v>
      </c>
      <c r="R1190" s="11">
        <v>7</v>
      </c>
      <c r="S1190" s="11">
        <v>6.5</v>
      </c>
      <c r="T1190" s="11">
        <v>8.9</v>
      </c>
      <c r="U1190" s="150">
        <v>6</v>
      </c>
      <c r="V1190" s="11">
        <v>7.1</v>
      </c>
      <c r="W1190" s="11">
        <v>9.1</v>
      </c>
      <c r="X1190" s="11">
        <v>7.8</v>
      </c>
      <c r="Y1190" s="155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55"/>
    </row>
    <row r="1191" spans="1:65">
      <c r="A1191" s="29"/>
      <c r="B1191" s="20" t="s">
        <v>273</v>
      </c>
      <c r="C1191" s="12"/>
      <c r="D1191" s="22">
        <v>7.5333333333333341</v>
      </c>
      <c r="E1191" s="22">
        <v>8.6666666666666661</v>
      </c>
      <c r="F1191" s="22">
        <v>6.5</v>
      </c>
      <c r="G1191" s="22">
        <v>8</v>
      </c>
      <c r="H1191" s="22">
        <v>4.5</v>
      </c>
      <c r="I1191" s="22">
        <v>2.8333333333333335</v>
      </c>
      <c r="J1191" s="22">
        <v>7.9833333333333343</v>
      </c>
      <c r="K1191" s="22">
        <v>4.6050000000000004</v>
      </c>
      <c r="L1191" s="22">
        <v>3.3166666666666664</v>
      </c>
      <c r="M1191" s="22">
        <v>6.8666666666666671</v>
      </c>
      <c r="N1191" s="22">
        <v>8.98</v>
      </c>
      <c r="O1191" s="22">
        <v>9.1333333333333329</v>
      </c>
      <c r="P1191" s="22">
        <v>0.65</v>
      </c>
      <c r="Q1191" s="22">
        <v>8.7166666666666668</v>
      </c>
      <c r="R1191" s="22">
        <v>7.0666666666666664</v>
      </c>
      <c r="S1191" s="22">
        <v>7.3999999999999995</v>
      </c>
      <c r="T1191" s="22">
        <v>8.6999999999999993</v>
      </c>
      <c r="U1191" s="22">
        <v>6.833333333333333</v>
      </c>
      <c r="V1191" s="22">
        <v>7.1166666666666671</v>
      </c>
      <c r="W1191" s="22">
        <v>8.7333333333333325</v>
      </c>
      <c r="X1191" s="22">
        <v>8.1833333333333336</v>
      </c>
      <c r="Y1191" s="155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55"/>
    </row>
    <row r="1192" spans="1:65">
      <c r="A1192" s="29"/>
      <c r="B1192" s="3" t="s">
        <v>274</v>
      </c>
      <c r="C1192" s="28"/>
      <c r="D1192" s="11">
        <v>7.6</v>
      </c>
      <c r="E1192" s="11">
        <v>9</v>
      </c>
      <c r="F1192" s="11">
        <v>6.5</v>
      </c>
      <c r="G1192" s="11">
        <v>8</v>
      </c>
      <c r="H1192" s="11">
        <v>4.5</v>
      </c>
      <c r="I1192" s="11">
        <v>3</v>
      </c>
      <c r="J1192" s="11">
        <v>8.1</v>
      </c>
      <c r="K1192" s="11">
        <v>4.625</v>
      </c>
      <c r="L1192" s="11">
        <v>3.3</v>
      </c>
      <c r="M1192" s="11">
        <v>6.85</v>
      </c>
      <c r="N1192" s="11">
        <v>8.9750000000000014</v>
      </c>
      <c r="O1192" s="11">
        <v>9.0500000000000007</v>
      </c>
      <c r="P1192" s="11">
        <v>0.7</v>
      </c>
      <c r="Q1192" s="11">
        <v>8.6999999999999993</v>
      </c>
      <c r="R1192" s="11">
        <v>7.05</v>
      </c>
      <c r="S1192" s="11">
        <v>7.55</v>
      </c>
      <c r="T1192" s="11">
        <v>8.6999999999999993</v>
      </c>
      <c r="U1192" s="11">
        <v>7</v>
      </c>
      <c r="V1192" s="11">
        <v>7.3</v>
      </c>
      <c r="W1192" s="11">
        <v>8.6499999999999986</v>
      </c>
      <c r="X1192" s="11">
        <v>7.75</v>
      </c>
      <c r="Y1192" s="155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55"/>
    </row>
    <row r="1193" spans="1:65">
      <c r="A1193" s="29"/>
      <c r="B1193" s="3" t="s">
        <v>275</v>
      </c>
      <c r="C1193" s="28"/>
      <c r="D1193" s="23">
        <v>0.20655911179772868</v>
      </c>
      <c r="E1193" s="23">
        <v>0.5163977794943222</v>
      </c>
      <c r="F1193" s="23">
        <v>0.54772255750516607</v>
      </c>
      <c r="G1193" s="23">
        <v>0.40987803063838407</v>
      </c>
      <c r="H1193" s="23">
        <v>0.54772255750516607</v>
      </c>
      <c r="I1193" s="23">
        <v>0.75277265270908122</v>
      </c>
      <c r="J1193" s="23">
        <v>0.45350486950711649</v>
      </c>
      <c r="K1193" s="23">
        <v>6.5954529791364513E-2</v>
      </c>
      <c r="L1193" s="23">
        <v>0.2639444385977221</v>
      </c>
      <c r="M1193" s="23">
        <v>0.27325202042558921</v>
      </c>
      <c r="N1193" s="23">
        <v>3.9999999999999855E-2</v>
      </c>
      <c r="O1193" s="23">
        <v>0.30767948691238162</v>
      </c>
      <c r="P1193" s="23">
        <v>0.28106938645110408</v>
      </c>
      <c r="Q1193" s="23">
        <v>0.21369760566432824</v>
      </c>
      <c r="R1193" s="23">
        <v>0.12110601416389963</v>
      </c>
      <c r="S1193" s="23">
        <v>0.57619441163551732</v>
      </c>
      <c r="T1193" s="23">
        <v>0.20000000000000018</v>
      </c>
      <c r="U1193" s="23">
        <v>0.40824829046386302</v>
      </c>
      <c r="V1193" s="23">
        <v>0.76528861657982794</v>
      </c>
      <c r="W1193" s="23">
        <v>0.22509257354845513</v>
      </c>
      <c r="X1193" s="23">
        <v>0.9579491983746643</v>
      </c>
      <c r="Y1193" s="155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55"/>
    </row>
    <row r="1194" spans="1:65">
      <c r="A1194" s="29"/>
      <c r="B1194" s="3" t="s">
        <v>87</v>
      </c>
      <c r="C1194" s="28"/>
      <c r="D1194" s="13">
        <v>2.7419351123592301E-2</v>
      </c>
      <c r="E1194" s="13">
        <v>5.9584359172421796E-2</v>
      </c>
      <c r="F1194" s="13">
        <v>8.4265008846948625E-2</v>
      </c>
      <c r="G1194" s="13">
        <v>5.1234753829798009E-2</v>
      </c>
      <c r="H1194" s="13">
        <v>0.1217161238900369</v>
      </c>
      <c r="I1194" s="13">
        <v>0.26568446566202863</v>
      </c>
      <c r="J1194" s="13">
        <v>5.6806455470620014E-2</v>
      </c>
      <c r="K1194" s="13">
        <v>1.4322373461751249E-2</v>
      </c>
      <c r="L1194" s="13">
        <v>7.9581237768157426E-2</v>
      </c>
      <c r="M1194" s="13">
        <v>3.9793983557124643E-2</v>
      </c>
      <c r="N1194" s="13">
        <v>4.4543429844097829E-3</v>
      </c>
      <c r="O1194" s="13">
        <v>3.368753506339945E-2</v>
      </c>
      <c r="P1194" s="13">
        <v>0.43241444069400625</v>
      </c>
      <c r="Q1194" s="13">
        <v>2.4515977705276661E-2</v>
      </c>
      <c r="R1194" s="13">
        <v>1.7137643513759383E-2</v>
      </c>
      <c r="S1194" s="13">
        <v>7.7864109680475316E-2</v>
      </c>
      <c r="T1194" s="13">
        <v>2.2988505747126461E-2</v>
      </c>
      <c r="U1194" s="13">
        <v>5.9743652263004349E-2</v>
      </c>
      <c r="V1194" s="13">
        <v>0.10753470022198987</v>
      </c>
      <c r="W1194" s="13">
        <v>2.5773958803258223E-2</v>
      </c>
      <c r="X1194" s="13">
        <v>0.11706100183804452</v>
      </c>
      <c r="Y1194" s="155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55"/>
    </row>
    <row r="1195" spans="1:65">
      <c r="A1195" s="29"/>
      <c r="B1195" s="3" t="s">
        <v>276</v>
      </c>
      <c r="C1195" s="28"/>
      <c r="D1195" s="13">
        <v>-3.3361847733105243E-2</v>
      </c>
      <c r="E1195" s="13">
        <v>0.11206159110350722</v>
      </c>
      <c r="F1195" s="13">
        <v>-0.16595380667236959</v>
      </c>
      <c r="G1195" s="13">
        <v>2.6518391787852869E-2</v>
      </c>
      <c r="H1195" s="13">
        <v>-0.42258340461933286</v>
      </c>
      <c r="I1195" s="13">
        <v>-0.63644140290846885</v>
      </c>
      <c r="J1195" s="13">
        <v>2.4379811804961626E-2</v>
      </c>
      <c r="K1195" s="13">
        <v>-0.40911035072711721</v>
      </c>
      <c r="L1195" s="13">
        <v>-0.57442258340461938</v>
      </c>
      <c r="M1195" s="13">
        <v>-0.11890504704875959</v>
      </c>
      <c r="N1195" s="13">
        <v>0.15226689478186484</v>
      </c>
      <c r="O1195" s="13">
        <v>0.17194183062446511</v>
      </c>
      <c r="P1195" s="13">
        <v>-0.916595380667237</v>
      </c>
      <c r="Q1195" s="13">
        <v>0.11847733105218139</v>
      </c>
      <c r="R1195" s="13">
        <v>-9.3242087254063355E-2</v>
      </c>
      <c r="S1195" s="13">
        <v>-5.0470487596236291E-2</v>
      </c>
      <c r="T1195" s="13">
        <v>0.11633875106928993</v>
      </c>
      <c r="U1195" s="13">
        <v>-0.12318220701454241</v>
      </c>
      <c r="V1195" s="13">
        <v>-8.6826347305389184E-2</v>
      </c>
      <c r="W1195" s="13">
        <v>0.12061591103507263</v>
      </c>
      <c r="X1195" s="13">
        <v>5.0042771599657865E-2</v>
      </c>
      <c r="Y1195" s="155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55"/>
    </row>
    <row r="1196" spans="1:65">
      <c r="A1196" s="29"/>
      <c r="B1196" s="45" t="s">
        <v>277</v>
      </c>
      <c r="C1196" s="46"/>
      <c r="D1196" s="44">
        <v>0.17</v>
      </c>
      <c r="E1196" s="44" t="s">
        <v>278</v>
      </c>
      <c r="F1196" s="44" t="s">
        <v>278</v>
      </c>
      <c r="G1196" s="44">
        <v>0.18</v>
      </c>
      <c r="H1196" s="44" t="s">
        <v>278</v>
      </c>
      <c r="I1196" s="44" t="s">
        <v>278</v>
      </c>
      <c r="J1196" s="44">
        <v>0.17</v>
      </c>
      <c r="K1196" s="44">
        <v>2.3199999999999998</v>
      </c>
      <c r="L1196" s="44">
        <v>3.27</v>
      </c>
      <c r="M1196" s="44">
        <v>0.66</v>
      </c>
      <c r="N1196" s="44">
        <v>0.9</v>
      </c>
      <c r="O1196" s="44">
        <v>1.01</v>
      </c>
      <c r="P1196" s="44">
        <v>5.23</v>
      </c>
      <c r="Q1196" s="44">
        <v>0.7</v>
      </c>
      <c r="R1196" s="44">
        <v>0.51</v>
      </c>
      <c r="S1196" s="44">
        <v>0.26</v>
      </c>
      <c r="T1196" s="44">
        <v>0.69</v>
      </c>
      <c r="U1196" s="44" t="s">
        <v>278</v>
      </c>
      <c r="V1196" s="44">
        <v>0.47</v>
      </c>
      <c r="W1196" s="44">
        <v>0.72</v>
      </c>
      <c r="X1196" s="44">
        <v>0.31</v>
      </c>
      <c r="Y1196" s="155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55"/>
    </row>
    <row r="1197" spans="1:65">
      <c r="B1197" s="30" t="s">
        <v>354</v>
      </c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BM1197" s="55"/>
    </row>
    <row r="1198" spans="1:65">
      <c r="BM1198" s="55"/>
    </row>
    <row r="1199" spans="1:65">
      <c r="BM1199" s="55"/>
    </row>
    <row r="1200" spans="1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5"/>
    </row>
    <row r="1241" spans="65:65">
      <c r="BM1241" s="55"/>
    </row>
    <row r="1242" spans="65:65">
      <c r="BM1242" s="55"/>
    </row>
    <row r="1243" spans="65:65">
      <c r="BM1243" s="55"/>
    </row>
    <row r="1244" spans="65:65">
      <c r="BM1244" s="55"/>
    </row>
    <row r="1245" spans="65:65">
      <c r="BM1245" s="55"/>
    </row>
    <row r="1246" spans="65:65">
      <c r="BM1246" s="56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  <row r="1254" spans="65:65">
      <c r="BM1254" s="57"/>
    </row>
    <row r="1255" spans="65:65">
      <c r="BM1255" s="57"/>
    </row>
    <row r="1256" spans="65:65">
      <c r="BM1256" s="57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  <row r="1275" spans="65:65">
      <c r="BM1275" s="57"/>
    </row>
    <row r="1276" spans="65:65">
      <c r="BM1276" s="57"/>
    </row>
    <row r="1277" spans="65:65">
      <c r="BM1277" s="57"/>
    </row>
    <row r="1278" spans="65:65">
      <c r="BM1278" s="57"/>
    </row>
    <row r="1279" spans="65:65">
      <c r="BM1279" s="57"/>
    </row>
    <row r="1280" spans="65:65">
      <c r="BM1280" s="57"/>
    </row>
  </sheetData>
  <dataConsolidate/>
  <conditionalFormatting sqref="B6:AB11 B25:Z30 B43:AB48 B61:P66 B79:Y84 B97:V102 B115:AA120 B134:Y139 B152:Z157 B171:X176 B190:AA195 B209:Z214 B228:W233 B247:AB252 B265:K270 B283:K288 B301:K306 B320:Z325 B338:Z343 B357:K362 B375:N380 B393:V398 B412:V417 B430:K435 B449:X454 B467:Z472 B485:AA490 B504:W509 B523:N528 B542:Z547 B560:Z565 B578:AB583 B597:Y602 B615:X620 B633:K638 B651:AA656 B669:Z674 B687:Z692 B706:J711 B724:K729 B742:J747 B760:V765 B778:S783 B796:Y801 B815:Z820 B834:AA839 B853:AA858 B872:D877 B890:K895 B908:Y913 B926:AA931 B944:W949 B962:M967 B981:AA986 B1000:Y1005 B1018:Y1023 B1036:AA1041 B1055:J1060 B1074:Y1079 B1092:Y1097 B1110:AA1115 B1129:X1134 B1148:M1153 B1167:AA1172 B1185:X1190">
    <cfRule type="expression" dxfId="14" priority="195">
      <formula>AND($B6&lt;&gt;$B5,NOT(ISBLANK(INDIRECT(Anlyt_LabRefThisCol))))</formula>
    </cfRule>
  </conditionalFormatting>
  <conditionalFormatting sqref="C2:AB17 C21:Z36 C39:AB54 C57:P72 C75:Y90 C93:V108 C111:AA126 C130:Y145 C148:Z163 C167:X182 C186:AA201 C205:Z220 C224:W239 C243:AB258 C261:K276 C279:K294 C297:K312 C316:Z331 C334:Z349 C353:K368 C371:N386 C389:V404 C408:V423 C426:K441 C445:X460 C463:Z478 C481:AA496 C500:W515 C519:N534 C538:Z553 C556:Z571 C574:AB589 C593:Y608 C611:X626 C629:K644 C647:AA662 C665:Z680 C683:Z698 C702:J717 C720:K735 C738:J753 C756:V771 C774:S789 C792:Y807 C811:Z826 C830:AA845 C849:AA864 C868:D883 C886:K901 C904:Y919 C922:AA937 C940:W955 C958:M973 C977:AA992 C996:Y1011 C1014:Y1029 C1032:AA1047 C1051:J1066 C1070:Y1085 C1088:Y1103 C1106:AA1121 C1125:X1140 C1144:M1159 C1163:AA1178 C1181:X1196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6992-8871-401F-9B6E-333DC566E014}">
  <sheetPr codeName="Sheet17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625</v>
      </c>
      <c r="BM1" s="27" t="s">
        <v>279</v>
      </c>
    </row>
    <row r="2" spans="1:66" ht="19.5">
      <c r="A2" s="24" t="s">
        <v>118</v>
      </c>
      <c r="B2" s="18" t="s">
        <v>111</v>
      </c>
      <c r="C2" s="15" t="s">
        <v>112</v>
      </c>
      <c r="D2" s="16" t="s">
        <v>355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0" t="s">
        <v>113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99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8.36</v>
      </c>
      <c r="E6" s="15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8.34</v>
      </c>
      <c r="E7" s="1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9</v>
      </c>
    </row>
    <row r="8" spans="1:66">
      <c r="A8" s="29"/>
      <c r="B8" s="20" t="s">
        <v>273</v>
      </c>
      <c r="C8" s="12"/>
      <c r="D8" s="22">
        <v>8.35</v>
      </c>
      <c r="E8" s="15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274</v>
      </c>
      <c r="C9" s="28"/>
      <c r="D9" s="11">
        <v>8.35</v>
      </c>
      <c r="E9" s="15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8.35</v>
      </c>
      <c r="BN9" s="27"/>
    </row>
    <row r="10" spans="1:66">
      <c r="A10" s="29"/>
      <c r="B10" s="3" t="s">
        <v>275</v>
      </c>
      <c r="C10" s="28"/>
      <c r="D10" s="23">
        <v>1.4142135623730649E-2</v>
      </c>
      <c r="E10" s="15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15</v>
      </c>
    </row>
    <row r="11" spans="1:66">
      <c r="A11" s="29"/>
      <c r="B11" s="3" t="s">
        <v>87</v>
      </c>
      <c r="C11" s="28"/>
      <c r="D11" s="13">
        <v>1.6936689369737305E-3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276</v>
      </c>
      <c r="C12" s="28"/>
      <c r="D12" s="13">
        <v>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277</v>
      </c>
      <c r="C13" s="46"/>
      <c r="D13" s="44" t="s">
        <v>278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626</v>
      </c>
      <c r="BM15" s="27" t="s">
        <v>279</v>
      </c>
    </row>
    <row r="16" spans="1:66" ht="15">
      <c r="A16" s="24" t="s">
        <v>101</v>
      </c>
      <c r="B16" s="18" t="s">
        <v>111</v>
      </c>
      <c r="C16" s="15" t="s">
        <v>112</v>
      </c>
      <c r="D16" s="16" t="s">
        <v>355</v>
      </c>
      <c r="E16" s="15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232</v>
      </c>
      <c r="C17" s="9" t="s">
        <v>232</v>
      </c>
      <c r="D17" s="10" t="s">
        <v>113</v>
      </c>
      <c r="E17" s="15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99</v>
      </c>
      <c r="E18" s="15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5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204">
        <v>0.56999999999999995</v>
      </c>
      <c r="E20" s="207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9">
        <v>1</v>
      </c>
    </row>
    <row r="21" spans="1:65">
      <c r="A21" s="29"/>
      <c r="B21" s="19">
        <v>1</v>
      </c>
      <c r="C21" s="9">
        <v>2</v>
      </c>
      <c r="D21" s="23">
        <v>0.56999999999999995</v>
      </c>
      <c r="E21" s="207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209">
        <v>10</v>
      </c>
    </row>
    <row r="22" spans="1:65">
      <c r="A22" s="29"/>
      <c r="B22" s="20" t="s">
        <v>273</v>
      </c>
      <c r="C22" s="12"/>
      <c r="D22" s="213">
        <v>0.56999999999999995</v>
      </c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209">
        <v>16</v>
      </c>
    </row>
    <row r="23" spans="1:65">
      <c r="A23" s="29"/>
      <c r="B23" s="3" t="s">
        <v>274</v>
      </c>
      <c r="C23" s="28"/>
      <c r="D23" s="23">
        <v>0.56999999999999995</v>
      </c>
      <c r="E23" s="207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9">
        <v>0.56999999999999995</v>
      </c>
    </row>
    <row r="24" spans="1:65">
      <c r="A24" s="29"/>
      <c r="B24" s="3" t="s">
        <v>275</v>
      </c>
      <c r="C24" s="28"/>
      <c r="D24" s="23">
        <v>0</v>
      </c>
      <c r="E24" s="207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9">
        <v>16</v>
      </c>
    </row>
    <row r="25" spans="1:65">
      <c r="A25" s="29"/>
      <c r="B25" s="3" t="s">
        <v>87</v>
      </c>
      <c r="C25" s="28"/>
      <c r="D25" s="13">
        <v>0</v>
      </c>
      <c r="E25" s="15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276</v>
      </c>
      <c r="C26" s="28"/>
      <c r="D26" s="13">
        <v>0</v>
      </c>
      <c r="E26" s="15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277</v>
      </c>
      <c r="C27" s="46"/>
      <c r="D27" s="44" t="s">
        <v>278</v>
      </c>
      <c r="E27" s="1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9.5">
      <c r="B29" s="8" t="s">
        <v>627</v>
      </c>
      <c r="BM29" s="27" t="s">
        <v>279</v>
      </c>
    </row>
    <row r="30" spans="1:65" ht="19.5">
      <c r="A30" s="24" t="s">
        <v>356</v>
      </c>
      <c r="B30" s="18" t="s">
        <v>111</v>
      </c>
      <c r="C30" s="15" t="s">
        <v>112</v>
      </c>
      <c r="D30" s="16" t="s">
        <v>355</v>
      </c>
      <c r="E30" s="15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232</v>
      </c>
      <c r="C31" s="9" t="s">
        <v>232</v>
      </c>
      <c r="D31" s="10" t="s">
        <v>113</v>
      </c>
      <c r="E31" s="15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99</v>
      </c>
      <c r="E32" s="15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5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3.2</v>
      </c>
      <c r="E34" s="15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3.2099999999999995</v>
      </c>
      <c r="E35" s="15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11</v>
      </c>
    </row>
    <row r="36" spans="1:65">
      <c r="A36" s="29"/>
      <c r="B36" s="20" t="s">
        <v>273</v>
      </c>
      <c r="C36" s="12"/>
      <c r="D36" s="22">
        <v>3.2050000000000001</v>
      </c>
      <c r="E36" s="15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274</v>
      </c>
      <c r="C37" s="28"/>
      <c r="D37" s="11">
        <v>3.2050000000000001</v>
      </c>
      <c r="E37" s="15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3.2050000000000001</v>
      </c>
    </row>
    <row r="38" spans="1:65">
      <c r="A38" s="29"/>
      <c r="B38" s="3" t="s">
        <v>275</v>
      </c>
      <c r="C38" s="28"/>
      <c r="D38" s="23">
        <v>7.0710678118650104E-3</v>
      </c>
      <c r="E38" s="15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17</v>
      </c>
    </row>
    <row r="39" spans="1:65">
      <c r="A39" s="29"/>
      <c r="B39" s="3" t="s">
        <v>87</v>
      </c>
      <c r="C39" s="28"/>
      <c r="D39" s="13">
        <v>2.2062614077581937E-3</v>
      </c>
      <c r="E39" s="15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276</v>
      </c>
      <c r="C40" s="28"/>
      <c r="D40" s="13">
        <v>0</v>
      </c>
      <c r="E40" s="1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277</v>
      </c>
      <c r="C41" s="46"/>
      <c r="D41" s="44" t="s">
        <v>278</v>
      </c>
      <c r="E41" s="15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9.5">
      <c r="B43" s="8" t="s">
        <v>628</v>
      </c>
      <c r="BM43" s="27" t="s">
        <v>279</v>
      </c>
    </row>
    <row r="44" spans="1:65" ht="19.5">
      <c r="A44" s="24" t="s">
        <v>357</v>
      </c>
      <c r="B44" s="18" t="s">
        <v>111</v>
      </c>
      <c r="C44" s="15" t="s">
        <v>112</v>
      </c>
      <c r="D44" s="16" t="s">
        <v>355</v>
      </c>
      <c r="E44" s="15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232</v>
      </c>
      <c r="C45" s="9" t="s">
        <v>232</v>
      </c>
      <c r="D45" s="10" t="s">
        <v>113</v>
      </c>
      <c r="E45" s="15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99</v>
      </c>
      <c r="E46" s="15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2.2400000000000002</v>
      </c>
      <c r="E48" s="15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2.2400000000000002</v>
      </c>
      <c r="E49" s="15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12</v>
      </c>
    </row>
    <row r="50" spans="1:65">
      <c r="A50" s="29"/>
      <c r="B50" s="20" t="s">
        <v>273</v>
      </c>
      <c r="C50" s="12"/>
      <c r="D50" s="22">
        <v>2.2400000000000002</v>
      </c>
      <c r="E50" s="15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274</v>
      </c>
      <c r="C51" s="28"/>
      <c r="D51" s="11">
        <v>2.2400000000000002</v>
      </c>
      <c r="E51" s="15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2.2400000000000002</v>
      </c>
    </row>
    <row r="52" spans="1:65">
      <c r="A52" s="29"/>
      <c r="B52" s="3" t="s">
        <v>275</v>
      </c>
      <c r="C52" s="28"/>
      <c r="D52" s="23">
        <v>0</v>
      </c>
      <c r="E52" s="15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18</v>
      </c>
    </row>
    <row r="53" spans="1:65">
      <c r="A53" s="29"/>
      <c r="B53" s="3" t="s">
        <v>87</v>
      </c>
      <c r="C53" s="28"/>
      <c r="D53" s="13">
        <v>0</v>
      </c>
      <c r="E53" s="15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276</v>
      </c>
      <c r="C54" s="28"/>
      <c r="D54" s="13">
        <v>0</v>
      </c>
      <c r="E54" s="15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277</v>
      </c>
      <c r="C55" s="46"/>
      <c r="D55" s="44" t="s">
        <v>278</v>
      </c>
      <c r="E55" s="1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629</v>
      </c>
      <c r="BM57" s="27" t="s">
        <v>279</v>
      </c>
    </row>
    <row r="58" spans="1:65" ht="15">
      <c r="A58" s="24" t="s">
        <v>108</v>
      </c>
      <c r="B58" s="18" t="s">
        <v>111</v>
      </c>
      <c r="C58" s="15" t="s">
        <v>112</v>
      </c>
      <c r="D58" s="16" t="s">
        <v>355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232</v>
      </c>
      <c r="C59" s="9" t="s">
        <v>232</v>
      </c>
      <c r="D59" s="10" t="s">
        <v>113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99</v>
      </c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3</v>
      </c>
    </row>
    <row r="61" spans="1:65">
      <c r="A61" s="29"/>
      <c r="B61" s="19"/>
      <c r="C61" s="9"/>
      <c r="D61" s="25"/>
      <c r="E61" s="15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3</v>
      </c>
    </row>
    <row r="62" spans="1:65">
      <c r="A62" s="29"/>
      <c r="B62" s="18">
        <v>1</v>
      </c>
      <c r="C62" s="14">
        <v>1</v>
      </c>
      <c r="D62" s="204">
        <v>0.54</v>
      </c>
      <c r="E62" s="207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9">
        <v>1</v>
      </c>
    </row>
    <row r="63" spans="1:65">
      <c r="A63" s="29"/>
      <c r="B63" s="19">
        <v>1</v>
      </c>
      <c r="C63" s="9">
        <v>2</v>
      </c>
      <c r="D63" s="23">
        <v>0.55000000000000004</v>
      </c>
      <c r="E63" s="207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9">
        <v>9</v>
      </c>
    </row>
    <row r="64" spans="1:65">
      <c r="A64" s="29"/>
      <c r="B64" s="20" t="s">
        <v>273</v>
      </c>
      <c r="C64" s="12"/>
      <c r="D64" s="213">
        <v>0.54500000000000004</v>
      </c>
      <c r="E64" s="207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9">
        <v>16</v>
      </c>
    </row>
    <row r="65" spans="1:65">
      <c r="A65" s="29"/>
      <c r="B65" s="3" t="s">
        <v>274</v>
      </c>
      <c r="C65" s="28"/>
      <c r="D65" s="23">
        <v>0.54500000000000004</v>
      </c>
      <c r="E65" s="207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9">
        <v>0.54500000000000004</v>
      </c>
    </row>
    <row r="66" spans="1:65">
      <c r="A66" s="29"/>
      <c r="B66" s="3" t="s">
        <v>275</v>
      </c>
      <c r="C66" s="28"/>
      <c r="D66" s="23">
        <v>7.0710678118654814E-3</v>
      </c>
      <c r="E66" s="207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9">
        <v>15</v>
      </c>
    </row>
    <row r="67" spans="1:65">
      <c r="A67" s="29"/>
      <c r="B67" s="3" t="s">
        <v>87</v>
      </c>
      <c r="C67" s="28"/>
      <c r="D67" s="13">
        <v>1.2974436352046754E-2</v>
      </c>
      <c r="E67" s="15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276</v>
      </c>
      <c r="C68" s="28"/>
      <c r="D68" s="13">
        <v>0</v>
      </c>
      <c r="E68" s="15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277</v>
      </c>
      <c r="C69" s="46"/>
      <c r="D69" s="44" t="s">
        <v>278</v>
      </c>
      <c r="E69" s="15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630</v>
      </c>
      <c r="BM71" s="27" t="s">
        <v>279</v>
      </c>
    </row>
    <row r="72" spans="1:65" ht="15">
      <c r="A72" s="24" t="s">
        <v>109</v>
      </c>
      <c r="B72" s="18" t="s">
        <v>111</v>
      </c>
      <c r="C72" s="15" t="s">
        <v>112</v>
      </c>
      <c r="D72" s="16" t="s">
        <v>355</v>
      </c>
      <c r="E72" s="15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232</v>
      </c>
      <c r="C73" s="9" t="s">
        <v>232</v>
      </c>
      <c r="D73" s="10" t="s">
        <v>113</v>
      </c>
      <c r="E73" s="15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99</v>
      </c>
      <c r="E74" s="15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5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204">
        <v>0.05</v>
      </c>
      <c r="E76" s="207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9">
        <v>1</v>
      </c>
    </row>
    <row r="77" spans="1:65">
      <c r="A77" s="29"/>
      <c r="B77" s="19">
        <v>1</v>
      </c>
      <c r="C77" s="9">
        <v>2</v>
      </c>
      <c r="D77" s="23">
        <v>0.06</v>
      </c>
      <c r="E77" s="207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9">
        <v>10</v>
      </c>
    </row>
    <row r="78" spans="1:65">
      <c r="A78" s="29"/>
      <c r="B78" s="20" t="s">
        <v>273</v>
      </c>
      <c r="C78" s="12"/>
      <c r="D78" s="213">
        <v>5.5E-2</v>
      </c>
      <c r="E78" s="207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9">
        <v>16</v>
      </c>
    </row>
    <row r="79" spans="1:65">
      <c r="A79" s="29"/>
      <c r="B79" s="3" t="s">
        <v>274</v>
      </c>
      <c r="C79" s="28"/>
      <c r="D79" s="23">
        <v>5.5E-2</v>
      </c>
      <c r="E79" s="207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9">
        <v>5.5E-2</v>
      </c>
    </row>
    <row r="80" spans="1:65">
      <c r="A80" s="29"/>
      <c r="B80" s="3" t="s">
        <v>275</v>
      </c>
      <c r="C80" s="28"/>
      <c r="D80" s="23">
        <v>7.0710678118654719E-3</v>
      </c>
      <c r="E80" s="207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9">
        <v>16</v>
      </c>
    </row>
    <row r="81" spans="1:65">
      <c r="A81" s="29"/>
      <c r="B81" s="3" t="s">
        <v>87</v>
      </c>
      <c r="C81" s="28"/>
      <c r="D81" s="13">
        <v>0.12856486930664493</v>
      </c>
      <c r="E81" s="15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276</v>
      </c>
      <c r="C82" s="28"/>
      <c r="D82" s="13">
        <v>0</v>
      </c>
      <c r="E82" s="15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277</v>
      </c>
      <c r="C83" s="46"/>
      <c r="D83" s="44" t="s">
        <v>278</v>
      </c>
      <c r="E83" s="15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9.5">
      <c r="B85" s="8" t="s">
        <v>631</v>
      </c>
      <c r="BM85" s="27" t="s">
        <v>279</v>
      </c>
    </row>
    <row r="86" spans="1:65" ht="19.5">
      <c r="A86" s="24" t="s">
        <v>358</v>
      </c>
      <c r="B86" s="18" t="s">
        <v>111</v>
      </c>
      <c r="C86" s="15" t="s">
        <v>112</v>
      </c>
      <c r="D86" s="16" t="s">
        <v>355</v>
      </c>
      <c r="E86" s="15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232</v>
      </c>
      <c r="C87" s="9" t="s">
        <v>232</v>
      </c>
      <c r="D87" s="10" t="s">
        <v>113</v>
      </c>
      <c r="E87" s="15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99</v>
      </c>
      <c r="E88" s="15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3</v>
      </c>
    </row>
    <row r="89" spans="1:65">
      <c r="A89" s="29"/>
      <c r="B89" s="19"/>
      <c r="C89" s="9"/>
      <c r="D89" s="25"/>
      <c r="E89" s="15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3</v>
      </c>
    </row>
    <row r="90" spans="1:65">
      <c r="A90" s="29"/>
      <c r="B90" s="18">
        <v>1</v>
      </c>
      <c r="C90" s="14">
        <v>1</v>
      </c>
      <c r="D90" s="204">
        <v>0.03</v>
      </c>
      <c r="E90" s="207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9">
        <v>1</v>
      </c>
    </row>
    <row r="91" spans="1:65">
      <c r="A91" s="29"/>
      <c r="B91" s="19">
        <v>1</v>
      </c>
      <c r="C91" s="9">
        <v>2</v>
      </c>
      <c r="D91" s="23">
        <v>0.04</v>
      </c>
      <c r="E91" s="207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9">
        <v>11</v>
      </c>
    </row>
    <row r="92" spans="1:65">
      <c r="A92" s="29"/>
      <c r="B92" s="20" t="s">
        <v>273</v>
      </c>
      <c r="C92" s="12"/>
      <c r="D92" s="213">
        <v>3.5000000000000003E-2</v>
      </c>
      <c r="E92" s="207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9">
        <v>16</v>
      </c>
    </row>
    <row r="93" spans="1:65">
      <c r="A93" s="29"/>
      <c r="B93" s="3" t="s">
        <v>274</v>
      </c>
      <c r="C93" s="28"/>
      <c r="D93" s="23">
        <v>3.5000000000000003E-2</v>
      </c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9">
        <v>3.5000000000000003E-2</v>
      </c>
    </row>
    <row r="94" spans="1:65">
      <c r="A94" s="29"/>
      <c r="B94" s="3" t="s">
        <v>275</v>
      </c>
      <c r="C94" s="28"/>
      <c r="D94" s="23">
        <v>7.0710678118654537E-3</v>
      </c>
      <c r="E94" s="207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9">
        <v>17</v>
      </c>
    </row>
    <row r="95" spans="1:65">
      <c r="A95" s="29"/>
      <c r="B95" s="3" t="s">
        <v>87</v>
      </c>
      <c r="C95" s="28"/>
      <c r="D95" s="13">
        <v>0.20203050891044153</v>
      </c>
      <c r="E95" s="15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276</v>
      </c>
      <c r="C96" s="28"/>
      <c r="D96" s="13">
        <v>0</v>
      </c>
      <c r="E96" s="15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277</v>
      </c>
      <c r="C97" s="46"/>
      <c r="D97" s="44" t="s">
        <v>278</v>
      </c>
      <c r="E97" s="15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9.5">
      <c r="B99" s="8" t="s">
        <v>632</v>
      </c>
      <c r="BM99" s="27" t="s">
        <v>279</v>
      </c>
    </row>
    <row r="100" spans="1:65" ht="19.5">
      <c r="A100" s="24" t="s">
        <v>359</v>
      </c>
      <c r="B100" s="18" t="s">
        <v>111</v>
      </c>
      <c r="C100" s="15" t="s">
        <v>112</v>
      </c>
      <c r="D100" s="16" t="s">
        <v>355</v>
      </c>
      <c r="E100" s="15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232</v>
      </c>
      <c r="C101" s="9" t="s">
        <v>232</v>
      </c>
      <c r="D101" s="10" t="s">
        <v>113</v>
      </c>
      <c r="E101" s="15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99</v>
      </c>
      <c r="E102" s="15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5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204">
        <v>0.501</v>
      </c>
      <c r="E104" s="207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9">
        <v>1</v>
      </c>
    </row>
    <row r="105" spans="1:65">
      <c r="A105" s="29"/>
      <c r="B105" s="19">
        <v>1</v>
      </c>
      <c r="C105" s="9">
        <v>2</v>
      </c>
      <c r="D105" s="23">
        <v>0.503</v>
      </c>
      <c r="E105" s="207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209">
        <v>12</v>
      </c>
    </row>
    <row r="106" spans="1:65">
      <c r="A106" s="29"/>
      <c r="B106" s="20" t="s">
        <v>273</v>
      </c>
      <c r="C106" s="12"/>
      <c r="D106" s="213">
        <v>0.502</v>
      </c>
      <c r="E106" s="207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9">
        <v>16</v>
      </c>
    </row>
    <row r="107" spans="1:65">
      <c r="A107" s="29"/>
      <c r="B107" s="3" t="s">
        <v>274</v>
      </c>
      <c r="C107" s="28"/>
      <c r="D107" s="23">
        <v>0.502</v>
      </c>
      <c r="E107" s="207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08"/>
      <c r="BA107" s="208"/>
      <c r="BB107" s="208"/>
      <c r="BC107" s="208"/>
      <c r="BD107" s="208"/>
      <c r="BE107" s="208"/>
      <c r="BF107" s="208"/>
      <c r="BG107" s="208"/>
      <c r="BH107" s="208"/>
      <c r="BI107" s="208"/>
      <c r="BJ107" s="208"/>
      <c r="BK107" s="208"/>
      <c r="BL107" s="208"/>
      <c r="BM107" s="209">
        <v>0.502</v>
      </c>
    </row>
    <row r="108" spans="1:65">
      <c r="A108" s="29"/>
      <c r="B108" s="3" t="s">
        <v>275</v>
      </c>
      <c r="C108" s="28"/>
      <c r="D108" s="23">
        <v>1.4142135623730963E-3</v>
      </c>
      <c r="E108" s="207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9">
        <v>18</v>
      </c>
    </row>
    <row r="109" spans="1:65">
      <c r="A109" s="29"/>
      <c r="B109" s="3" t="s">
        <v>87</v>
      </c>
      <c r="C109" s="28"/>
      <c r="D109" s="13">
        <v>2.8171584907830602E-3</v>
      </c>
      <c r="E109" s="15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276</v>
      </c>
      <c r="C110" s="28"/>
      <c r="D110" s="13">
        <v>0</v>
      </c>
      <c r="E110" s="15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277</v>
      </c>
      <c r="C111" s="46"/>
      <c r="D111" s="44" t="s">
        <v>278</v>
      </c>
      <c r="E111" s="15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9.5">
      <c r="B113" s="8" t="s">
        <v>633</v>
      </c>
      <c r="BM113" s="27" t="s">
        <v>279</v>
      </c>
    </row>
    <row r="114" spans="1:65" ht="19.5">
      <c r="A114" s="24" t="s">
        <v>360</v>
      </c>
      <c r="B114" s="18" t="s">
        <v>111</v>
      </c>
      <c r="C114" s="15" t="s">
        <v>112</v>
      </c>
      <c r="D114" s="16" t="s">
        <v>355</v>
      </c>
      <c r="E114" s="15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232</v>
      </c>
      <c r="C115" s="9" t="s">
        <v>232</v>
      </c>
      <c r="D115" s="10" t="s">
        <v>113</v>
      </c>
      <c r="E115" s="15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99</v>
      </c>
      <c r="E116" s="15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</v>
      </c>
    </row>
    <row r="117" spans="1:65">
      <c r="A117" s="29"/>
      <c r="B117" s="19"/>
      <c r="C117" s="9"/>
      <c r="D117" s="25"/>
      <c r="E117" s="15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</v>
      </c>
    </row>
    <row r="118" spans="1:65">
      <c r="A118" s="29"/>
      <c r="B118" s="18">
        <v>1</v>
      </c>
      <c r="C118" s="14">
        <v>1</v>
      </c>
      <c r="D118" s="21">
        <v>80.78</v>
      </c>
      <c r="E118" s="15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</v>
      </c>
    </row>
    <row r="119" spans="1:65">
      <c r="A119" s="29"/>
      <c r="B119" s="19">
        <v>1</v>
      </c>
      <c r="C119" s="9">
        <v>2</v>
      </c>
      <c r="D119" s="11">
        <v>80.739999999999995</v>
      </c>
      <c r="E119" s="15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9</v>
      </c>
    </row>
    <row r="120" spans="1:65">
      <c r="A120" s="29"/>
      <c r="B120" s="20" t="s">
        <v>273</v>
      </c>
      <c r="C120" s="12"/>
      <c r="D120" s="22">
        <v>80.759999999999991</v>
      </c>
      <c r="E120" s="15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16</v>
      </c>
    </row>
    <row r="121" spans="1:65">
      <c r="A121" s="29"/>
      <c r="B121" s="3" t="s">
        <v>274</v>
      </c>
      <c r="C121" s="28"/>
      <c r="D121" s="11">
        <v>80.759999999999991</v>
      </c>
      <c r="E121" s="15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7">
        <v>80.760000000000005</v>
      </c>
    </row>
    <row r="122" spans="1:65">
      <c r="A122" s="29"/>
      <c r="B122" s="3" t="s">
        <v>275</v>
      </c>
      <c r="C122" s="28"/>
      <c r="D122" s="23">
        <v>2.8284271247466325E-2</v>
      </c>
      <c r="E122" s="15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7">
        <v>15</v>
      </c>
    </row>
    <row r="123" spans="1:65">
      <c r="A123" s="29"/>
      <c r="B123" s="3" t="s">
        <v>87</v>
      </c>
      <c r="C123" s="28"/>
      <c r="D123" s="13">
        <v>3.5022624130096991E-4</v>
      </c>
      <c r="E123" s="15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276</v>
      </c>
      <c r="C124" s="28"/>
      <c r="D124" s="13">
        <v>-2.2204460492503131E-16</v>
      </c>
      <c r="E124" s="15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277</v>
      </c>
      <c r="C125" s="46"/>
      <c r="D125" s="44" t="s">
        <v>278</v>
      </c>
      <c r="E125" s="15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9.5">
      <c r="B127" s="8" t="s">
        <v>634</v>
      </c>
      <c r="BM127" s="27" t="s">
        <v>279</v>
      </c>
    </row>
    <row r="128" spans="1:65" ht="19.5">
      <c r="A128" s="24" t="s">
        <v>361</v>
      </c>
      <c r="B128" s="18" t="s">
        <v>111</v>
      </c>
      <c r="C128" s="15" t="s">
        <v>112</v>
      </c>
      <c r="D128" s="16" t="s">
        <v>355</v>
      </c>
      <c r="E128" s="15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232</v>
      </c>
      <c r="C129" s="9" t="s">
        <v>232</v>
      </c>
      <c r="D129" s="10" t="s">
        <v>113</v>
      </c>
      <c r="E129" s="15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99</v>
      </c>
      <c r="E130" s="15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3</v>
      </c>
    </row>
    <row r="131" spans="1:65">
      <c r="A131" s="29"/>
      <c r="B131" s="19"/>
      <c r="C131" s="9"/>
      <c r="D131" s="25"/>
      <c r="E131" s="15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3</v>
      </c>
    </row>
    <row r="132" spans="1:65">
      <c r="A132" s="29"/>
      <c r="B132" s="18">
        <v>1</v>
      </c>
      <c r="C132" s="14">
        <v>1</v>
      </c>
      <c r="D132" s="204">
        <v>0.312</v>
      </c>
      <c r="E132" s="207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8"/>
      <c r="AT132" s="208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208"/>
      <c r="BJ132" s="208"/>
      <c r="BK132" s="208"/>
      <c r="BL132" s="208"/>
      <c r="BM132" s="209">
        <v>1</v>
      </c>
    </row>
    <row r="133" spans="1:65">
      <c r="A133" s="29"/>
      <c r="B133" s="19">
        <v>1</v>
      </c>
      <c r="C133" s="9">
        <v>2</v>
      </c>
      <c r="D133" s="23">
        <v>0.312</v>
      </c>
      <c r="E133" s="207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8"/>
      <c r="AT133" s="208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208"/>
      <c r="BJ133" s="208"/>
      <c r="BK133" s="208"/>
      <c r="BL133" s="208"/>
      <c r="BM133" s="209">
        <v>10</v>
      </c>
    </row>
    <row r="134" spans="1:65">
      <c r="A134" s="29"/>
      <c r="B134" s="20" t="s">
        <v>273</v>
      </c>
      <c r="C134" s="12"/>
      <c r="D134" s="213">
        <v>0.312</v>
      </c>
      <c r="E134" s="207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208"/>
      <c r="BJ134" s="208"/>
      <c r="BK134" s="208"/>
      <c r="BL134" s="208"/>
      <c r="BM134" s="209">
        <v>16</v>
      </c>
    </row>
    <row r="135" spans="1:65">
      <c r="A135" s="29"/>
      <c r="B135" s="3" t="s">
        <v>274</v>
      </c>
      <c r="C135" s="28"/>
      <c r="D135" s="23">
        <v>0.312</v>
      </c>
      <c r="E135" s="207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208"/>
      <c r="BJ135" s="208"/>
      <c r="BK135" s="208"/>
      <c r="BL135" s="208"/>
      <c r="BM135" s="209">
        <v>0.312</v>
      </c>
    </row>
    <row r="136" spans="1:65">
      <c r="A136" s="29"/>
      <c r="B136" s="3" t="s">
        <v>275</v>
      </c>
      <c r="C136" s="28"/>
      <c r="D136" s="23">
        <v>0</v>
      </c>
      <c r="E136" s="207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9">
        <v>16</v>
      </c>
    </row>
    <row r="137" spans="1:65">
      <c r="A137" s="29"/>
      <c r="B137" s="3" t="s">
        <v>87</v>
      </c>
      <c r="C137" s="28"/>
      <c r="D137" s="13">
        <v>0</v>
      </c>
      <c r="E137" s="15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276</v>
      </c>
      <c r="C138" s="28"/>
      <c r="D138" s="13">
        <v>0</v>
      </c>
      <c r="E138" s="15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277</v>
      </c>
      <c r="C139" s="46"/>
      <c r="D139" s="44" t="s">
        <v>278</v>
      </c>
      <c r="E139" s="15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9.5">
      <c r="B141" s="8" t="s">
        <v>635</v>
      </c>
      <c r="BM141" s="27" t="s">
        <v>279</v>
      </c>
    </row>
    <row r="142" spans="1:65" ht="19.5">
      <c r="A142" s="24" t="s">
        <v>362</v>
      </c>
      <c r="B142" s="18" t="s">
        <v>111</v>
      </c>
      <c r="C142" s="15" t="s">
        <v>112</v>
      </c>
      <c r="D142" s="16" t="s">
        <v>355</v>
      </c>
      <c r="E142" s="15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232</v>
      </c>
      <c r="C143" s="9" t="s">
        <v>232</v>
      </c>
      <c r="D143" s="10" t="s">
        <v>113</v>
      </c>
      <c r="E143" s="15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99</v>
      </c>
      <c r="E144" s="15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3</v>
      </c>
    </row>
    <row r="145" spans="1:65">
      <c r="A145" s="29"/>
      <c r="B145" s="19"/>
      <c r="C145" s="9"/>
      <c r="D145" s="25"/>
      <c r="E145" s="15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3</v>
      </c>
    </row>
    <row r="146" spans="1:65">
      <c r="A146" s="29"/>
      <c r="B146" s="18">
        <v>1</v>
      </c>
      <c r="C146" s="14">
        <v>1</v>
      </c>
      <c r="D146" s="204">
        <v>0.39</v>
      </c>
      <c r="E146" s="207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208"/>
      <c r="BB146" s="208"/>
      <c r="BC146" s="208"/>
      <c r="BD146" s="208"/>
      <c r="BE146" s="208"/>
      <c r="BF146" s="208"/>
      <c r="BG146" s="208"/>
      <c r="BH146" s="208"/>
      <c r="BI146" s="208"/>
      <c r="BJ146" s="208"/>
      <c r="BK146" s="208"/>
      <c r="BL146" s="208"/>
      <c r="BM146" s="209">
        <v>1</v>
      </c>
    </row>
    <row r="147" spans="1:65">
      <c r="A147" s="29"/>
      <c r="B147" s="19">
        <v>1</v>
      </c>
      <c r="C147" s="9">
        <v>2</v>
      </c>
      <c r="D147" s="23">
        <v>0.39</v>
      </c>
      <c r="E147" s="207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208"/>
      <c r="BJ147" s="208"/>
      <c r="BK147" s="208"/>
      <c r="BL147" s="208"/>
      <c r="BM147" s="209">
        <v>11</v>
      </c>
    </row>
    <row r="148" spans="1:65">
      <c r="A148" s="29"/>
      <c r="B148" s="20" t="s">
        <v>273</v>
      </c>
      <c r="C148" s="12"/>
      <c r="D148" s="213">
        <v>0.39</v>
      </c>
      <c r="E148" s="207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208"/>
      <c r="BJ148" s="208"/>
      <c r="BK148" s="208"/>
      <c r="BL148" s="208"/>
      <c r="BM148" s="209">
        <v>16</v>
      </c>
    </row>
    <row r="149" spans="1:65">
      <c r="A149" s="29"/>
      <c r="B149" s="3" t="s">
        <v>274</v>
      </c>
      <c r="C149" s="28"/>
      <c r="D149" s="23">
        <v>0.39</v>
      </c>
      <c r="E149" s="207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208"/>
      <c r="BJ149" s="208"/>
      <c r="BK149" s="208"/>
      <c r="BL149" s="208"/>
      <c r="BM149" s="209">
        <v>0.39</v>
      </c>
    </row>
    <row r="150" spans="1:65">
      <c r="A150" s="29"/>
      <c r="B150" s="3" t="s">
        <v>275</v>
      </c>
      <c r="C150" s="28"/>
      <c r="D150" s="23">
        <v>0</v>
      </c>
      <c r="E150" s="207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208"/>
      <c r="BJ150" s="208"/>
      <c r="BK150" s="208"/>
      <c r="BL150" s="208"/>
      <c r="BM150" s="209">
        <v>17</v>
      </c>
    </row>
    <row r="151" spans="1:65">
      <c r="A151" s="29"/>
      <c r="B151" s="3" t="s">
        <v>87</v>
      </c>
      <c r="C151" s="28"/>
      <c r="D151" s="13">
        <v>0</v>
      </c>
      <c r="E151" s="15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276</v>
      </c>
      <c r="C152" s="28"/>
      <c r="D152" s="13">
        <v>0</v>
      </c>
      <c r="E152" s="15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277</v>
      </c>
      <c r="C153" s="46"/>
      <c r="D153" s="44" t="s">
        <v>278</v>
      </c>
      <c r="E153" s="15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636-A0BC-4F59-AEDE-CA89B5EC5991}">
  <sheetPr codeName="Sheet18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636</v>
      </c>
      <c r="BM1" s="27" t="s">
        <v>279</v>
      </c>
    </row>
    <row r="2" spans="1:66" ht="18">
      <c r="A2" s="24" t="s">
        <v>491</v>
      </c>
      <c r="B2" s="18" t="s">
        <v>111</v>
      </c>
      <c r="C2" s="15" t="s">
        <v>112</v>
      </c>
      <c r="D2" s="16" t="s">
        <v>355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0" t="s">
        <v>113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363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2.56</v>
      </c>
      <c r="E6" s="15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2.59</v>
      </c>
      <c r="E7" s="1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14</v>
      </c>
    </row>
    <row r="8" spans="1:66">
      <c r="A8" s="29"/>
      <c r="B8" s="20" t="s">
        <v>273</v>
      </c>
      <c r="C8" s="12"/>
      <c r="D8" s="22">
        <v>2.5750000000000002</v>
      </c>
      <c r="E8" s="15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274</v>
      </c>
      <c r="C9" s="28"/>
      <c r="D9" s="11">
        <v>2.5750000000000002</v>
      </c>
      <c r="E9" s="15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2.5750000000000002</v>
      </c>
      <c r="BN9" s="27"/>
    </row>
    <row r="10" spans="1:66">
      <c r="A10" s="29"/>
      <c r="B10" s="3" t="s">
        <v>275</v>
      </c>
      <c r="C10" s="28"/>
      <c r="D10" s="23">
        <v>2.1213203435596288E-2</v>
      </c>
      <c r="E10" s="15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20</v>
      </c>
    </row>
    <row r="11" spans="1:66">
      <c r="A11" s="29"/>
      <c r="B11" s="3" t="s">
        <v>87</v>
      </c>
      <c r="C11" s="28"/>
      <c r="D11" s="13">
        <v>8.2381372565422471E-3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276</v>
      </c>
      <c r="C12" s="28"/>
      <c r="D12" s="13">
        <v>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277</v>
      </c>
      <c r="C13" s="46"/>
      <c r="D13" s="44" t="s">
        <v>278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0B95-BF59-4B78-8799-7BCF9866D1AB}">
  <sheetPr codeName="Sheet19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637</v>
      </c>
      <c r="BM1" s="27" t="s">
        <v>279</v>
      </c>
    </row>
    <row r="2" spans="1:66" ht="15">
      <c r="A2" s="24" t="s">
        <v>110</v>
      </c>
      <c r="B2" s="18" t="s">
        <v>111</v>
      </c>
      <c r="C2" s="15" t="s">
        <v>112</v>
      </c>
      <c r="D2" s="16" t="s">
        <v>355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0" t="s">
        <v>113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100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5" t="s">
        <v>107</v>
      </c>
      <c r="E6" s="207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9">
        <v>1</v>
      </c>
    </row>
    <row r="7" spans="1:66">
      <c r="A7" s="29"/>
      <c r="B7" s="19">
        <v>1</v>
      </c>
      <c r="C7" s="9">
        <v>2</v>
      </c>
      <c r="D7" s="211" t="s">
        <v>107</v>
      </c>
      <c r="E7" s="207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9">
        <v>16</v>
      </c>
    </row>
    <row r="8" spans="1:66">
      <c r="A8" s="29"/>
      <c r="B8" s="20" t="s">
        <v>273</v>
      </c>
      <c r="C8" s="12"/>
      <c r="D8" s="213" t="s">
        <v>690</v>
      </c>
      <c r="E8" s="207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9">
        <v>16</v>
      </c>
    </row>
    <row r="9" spans="1:66">
      <c r="A9" s="29"/>
      <c r="B9" s="3" t="s">
        <v>274</v>
      </c>
      <c r="C9" s="28"/>
      <c r="D9" s="23" t="s">
        <v>690</v>
      </c>
      <c r="E9" s="207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 t="s">
        <v>107</v>
      </c>
      <c r="BN9" s="27"/>
    </row>
    <row r="10" spans="1:66">
      <c r="A10" s="29"/>
      <c r="B10" s="3" t="s">
        <v>275</v>
      </c>
      <c r="C10" s="28"/>
      <c r="D10" s="23" t="s">
        <v>690</v>
      </c>
      <c r="E10" s="207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9">
        <v>22</v>
      </c>
    </row>
    <row r="11" spans="1:66">
      <c r="A11" s="29"/>
      <c r="B11" s="3" t="s">
        <v>87</v>
      </c>
      <c r="C11" s="28"/>
      <c r="D11" s="13" t="s">
        <v>690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276</v>
      </c>
      <c r="C12" s="28"/>
      <c r="D12" s="13" t="s">
        <v>690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277</v>
      </c>
      <c r="C13" s="46"/>
      <c r="D13" s="44" t="s">
        <v>278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638</v>
      </c>
      <c r="BM15" s="27" t="s">
        <v>279</v>
      </c>
    </row>
    <row r="16" spans="1:66" ht="15">
      <c r="A16" s="24" t="s">
        <v>60</v>
      </c>
      <c r="B16" s="18" t="s">
        <v>111</v>
      </c>
      <c r="C16" s="15" t="s">
        <v>112</v>
      </c>
      <c r="D16" s="16" t="s">
        <v>355</v>
      </c>
      <c r="E16" s="15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232</v>
      </c>
      <c r="C17" s="9" t="s">
        <v>232</v>
      </c>
      <c r="D17" s="10" t="s">
        <v>113</v>
      </c>
      <c r="E17" s="15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100</v>
      </c>
      <c r="E18" s="15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5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204">
        <v>0.08</v>
      </c>
      <c r="E20" s="207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9">
        <v>1</v>
      </c>
    </row>
    <row r="21" spans="1:65">
      <c r="A21" s="29"/>
      <c r="B21" s="19">
        <v>1</v>
      </c>
      <c r="C21" s="9">
        <v>2</v>
      </c>
      <c r="D21" s="23">
        <v>0.05</v>
      </c>
      <c r="E21" s="207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209">
        <v>16</v>
      </c>
    </row>
    <row r="22" spans="1:65">
      <c r="A22" s="29"/>
      <c r="B22" s="20" t="s">
        <v>273</v>
      </c>
      <c r="C22" s="12"/>
      <c r="D22" s="213">
        <v>6.5000000000000002E-2</v>
      </c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209">
        <v>16</v>
      </c>
    </row>
    <row r="23" spans="1:65">
      <c r="A23" s="29"/>
      <c r="B23" s="3" t="s">
        <v>274</v>
      </c>
      <c r="C23" s="28"/>
      <c r="D23" s="23">
        <v>6.5000000000000002E-2</v>
      </c>
      <c r="E23" s="207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9">
        <v>6.5000000000000002E-2</v>
      </c>
    </row>
    <row r="24" spans="1:65">
      <c r="A24" s="29"/>
      <c r="B24" s="3" t="s">
        <v>275</v>
      </c>
      <c r="C24" s="28"/>
      <c r="D24" s="23">
        <v>2.1213203435596444E-2</v>
      </c>
      <c r="E24" s="207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9">
        <v>22</v>
      </c>
    </row>
    <row r="25" spans="1:65">
      <c r="A25" s="29"/>
      <c r="B25" s="3" t="s">
        <v>87</v>
      </c>
      <c r="C25" s="28"/>
      <c r="D25" s="13">
        <v>0.32635697593225299</v>
      </c>
      <c r="E25" s="15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276</v>
      </c>
      <c r="C26" s="28"/>
      <c r="D26" s="13">
        <v>0</v>
      </c>
      <c r="E26" s="15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277</v>
      </c>
      <c r="C27" s="46"/>
      <c r="D27" s="44" t="s">
        <v>278</v>
      </c>
      <c r="E27" s="1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3FAD-7944-4DC1-9042-7D967116B37B}">
  <sheetPr codeName="Sheet20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639</v>
      </c>
      <c r="BM1" s="27" t="s">
        <v>279</v>
      </c>
    </row>
    <row r="2" spans="1:66" ht="15">
      <c r="A2" s="24" t="s">
        <v>4</v>
      </c>
      <c r="B2" s="18" t="s">
        <v>111</v>
      </c>
      <c r="C2" s="15" t="s">
        <v>112</v>
      </c>
      <c r="D2" s="16" t="s">
        <v>355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0" t="s">
        <v>113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364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1.8</v>
      </c>
      <c r="E6" s="15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1.7</v>
      </c>
      <c r="E7" s="1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20" t="s">
        <v>273</v>
      </c>
      <c r="C8" s="12"/>
      <c r="D8" s="22">
        <v>1.75</v>
      </c>
      <c r="E8" s="15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274</v>
      </c>
      <c r="C9" s="28"/>
      <c r="D9" s="11">
        <v>1.75</v>
      </c>
      <c r="E9" s="15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1.75</v>
      </c>
      <c r="BN9" s="27"/>
    </row>
    <row r="10" spans="1:66">
      <c r="A10" s="29"/>
      <c r="B10" s="3" t="s">
        <v>275</v>
      </c>
      <c r="C10" s="28"/>
      <c r="D10" s="23">
        <v>7.0710678118654821E-2</v>
      </c>
      <c r="E10" s="15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24</v>
      </c>
    </row>
    <row r="11" spans="1:66">
      <c r="A11" s="29"/>
      <c r="B11" s="3" t="s">
        <v>87</v>
      </c>
      <c r="C11" s="28"/>
      <c r="D11" s="13">
        <v>4.040610178208847E-2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276</v>
      </c>
      <c r="C12" s="28"/>
      <c r="D12" s="13">
        <v>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277</v>
      </c>
      <c r="C13" s="46"/>
      <c r="D13" s="44" t="s">
        <v>278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640</v>
      </c>
      <c r="BM15" s="27" t="s">
        <v>279</v>
      </c>
    </row>
    <row r="16" spans="1:66" ht="15">
      <c r="A16" s="24" t="s">
        <v>7</v>
      </c>
      <c r="B16" s="18" t="s">
        <v>111</v>
      </c>
      <c r="C16" s="15" t="s">
        <v>112</v>
      </c>
      <c r="D16" s="16" t="s">
        <v>355</v>
      </c>
      <c r="E16" s="15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232</v>
      </c>
      <c r="C17" s="9" t="s">
        <v>232</v>
      </c>
      <c r="D17" s="10" t="s">
        <v>113</v>
      </c>
      <c r="E17" s="15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364</v>
      </c>
      <c r="E18" s="15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0</v>
      </c>
    </row>
    <row r="19" spans="1:65">
      <c r="A19" s="29"/>
      <c r="B19" s="19"/>
      <c r="C19" s="9"/>
      <c r="D19" s="25"/>
      <c r="E19" s="15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0</v>
      </c>
    </row>
    <row r="20" spans="1:65">
      <c r="A20" s="29"/>
      <c r="B20" s="18">
        <v>1</v>
      </c>
      <c r="C20" s="14">
        <v>1</v>
      </c>
      <c r="D20" s="214">
        <v>378</v>
      </c>
      <c r="E20" s="216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8">
        <v>1</v>
      </c>
    </row>
    <row r="21" spans="1:65">
      <c r="A21" s="29"/>
      <c r="B21" s="19">
        <v>1</v>
      </c>
      <c r="C21" s="9">
        <v>2</v>
      </c>
      <c r="D21" s="219">
        <v>369</v>
      </c>
      <c r="E21" s="216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8">
        <v>19</v>
      </c>
    </row>
    <row r="22" spans="1:65">
      <c r="A22" s="29"/>
      <c r="B22" s="20" t="s">
        <v>273</v>
      </c>
      <c r="C22" s="12"/>
      <c r="D22" s="222">
        <v>373.5</v>
      </c>
      <c r="E22" s="216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8">
        <v>16</v>
      </c>
    </row>
    <row r="23" spans="1:65">
      <c r="A23" s="29"/>
      <c r="B23" s="3" t="s">
        <v>274</v>
      </c>
      <c r="C23" s="28"/>
      <c r="D23" s="219">
        <v>373.5</v>
      </c>
      <c r="E23" s="216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8">
        <v>373.5</v>
      </c>
    </row>
    <row r="24" spans="1:65">
      <c r="A24" s="29"/>
      <c r="B24" s="3" t="s">
        <v>275</v>
      </c>
      <c r="C24" s="28"/>
      <c r="D24" s="219">
        <v>6.3639610306789276</v>
      </c>
      <c r="E24" s="216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8">
        <v>25</v>
      </c>
    </row>
    <row r="25" spans="1:65">
      <c r="A25" s="29"/>
      <c r="B25" s="3" t="s">
        <v>87</v>
      </c>
      <c r="C25" s="28"/>
      <c r="D25" s="13">
        <v>1.7038717618952953E-2</v>
      </c>
      <c r="E25" s="15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276</v>
      </c>
      <c r="C26" s="28"/>
      <c r="D26" s="13">
        <v>0</v>
      </c>
      <c r="E26" s="15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277</v>
      </c>
      <c r="C27" s="46"/>
      <c r="D27" s="44" t="s">
        <v>278</v>
      </c>
      <c r="E27" s="1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5">
      <c r="B29" s="8" t="s">
        <v>641</v>
      </c>
      <c r="BM29" s="27" t="s">
        <v>279</v>
      </c>
    </row>
    <row r="30" spans="1:65" ht="15">
      <c r="A30" s="24" t="s">
        <v>10</v>
      </c>
      <c r="B30" s="18" t="s">
        <v>111</v>
      </c>
      <c r="C30" s="15" t="s">
        <v>112</v>
      </c>
      <c r="D30" s="16" t="s">
        <v>355</v>
      </c>
      <c r="E30" s="15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232</v>
      </c>
      <c r="C31" s="9" t="s">
        <v>232</v>
      </c>
      <c r="D31" s="10" t="s">
        <v>113</v>
      </c>
      <c r="E31" s="15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364</v>
      </c>
      <c r="E32" s="15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5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214">
        <v>865</v>
      </c>
      <c r="E34" s="216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8">
        <v>1</v>
      </c>
    </row>
    <row r="35" spans="1:65">
      <c r="A35" s="29"/>
      <c r="B35" s="19">
        <v>1</v>
      </c>
      <c r="C35" s="9">
        <v>2</v>
      </c>
      <c r="D35" s="219">
        <v>868</v>
      </c>
      <c r="E35" s="216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8">
        <v>20</v>
      </c>
    </row>
    <row r="36" spans="1:65">
      <c r="A36" s="29"/>
      <c r="B36" s="20" t="s">
        <v>273</v>
      </c>
      <c r="C36" s="12"/>
      <c r="D36" s="222">
        <v>866.5</v>
      </c>
      <c r="E36" s="216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8">
        <v>16</v>
      </c>
    </row>
    <row r="37" spans="1:65">
      <c r="A37" s="29"/>
      <c r="B37" s="3" t="s">
        <v>274</v>
      </c>
      <c r="C37" s="28"/>
      <c r="D37" s="219">
        <v>866.5</v>
      </c>
      <c r="E37" s="216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  <c r="AZ37" s="217"/>
      <c r="BA37" s="217"/>
      <c r="BB37" s="217"/>
      <c r="BC37" s="217"/>
      <c r="BD37" s="217"/>
      <c r="BE37" s="217"/>
      <c r="BF37" s="217"/>
      <c r="BG37" s="217"/>
      <c r="BH37" s="217"/>
      <c r="BI37" s="217"/>
      <c r="BJ37" s="217"/>
      <c r="BK37" s="217"/>
      <c r="BL37" s="217"/>
      <c r="BM37" s="218">
        <v>866.5</v>
      </c>
    </row>
    <row r="38" spans="1:65">
      <c r="A38" s="29"/>
      <c r="B38" s="3" t="s">
        <v>275</v>
      </c>
      <c r="C38" s="28"/>
      <c r="D38" s="219">
        <v>2.1213203435596424</v>
      </c>
      <c r="E38" s="216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8">
        <v>26</v>
      </c>
    </row>
    <row r="39" spans="1:65">
      <c r="A39" s="29"/>
      <c r="B39" s="3" t="s">
        <v>87</v>
      </c>
      <c r="C39" s="28"/>
      <c r="D39" s="13">
        <v>2.4481481172067424E-3</v>
      </c>
      <c r="E39" s="15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276</v>
      </c>
      <c r="C40" s="28"/>
      <c r="D40" s="13">
        <v>0</v>
      </c>
      <c r="E40" s="1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277</v>
      </c>
      <c r="C41" s="46"/>
      <c r="D41" s="44" t="s">
        <v>278</v>
      </c>
      <c r="E41" s="15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5">
      <c r="B43" s="8" t="s">
        <v>642</v>
      </c>
      <c r="BM43" s="27" t="s">
        <v>279</v>
      </c>
    </row>
    <row r="44" spans="1:65" ht="15">
      <c r="A44" s="24" t="s">
        <v>13</v>
      </c>
      <c r="B44" s="18" t="s">
        <v>111</v>
      </c>
      <c r="C44" s="15" t="s">
        <v>112</v>
      </c>
      <c r="D44" s="16" t="s">
        <v>355</v>
      </c>
      <c r="E44" s="15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232</v>
      </c>
      <c r="C45" s="9" t="s">
        <v>232</v>
      </c>
      <c r="D45" s="10" t="s">
        <v>113</v>
      </c>
      <c r="E45" s="15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364</v>
      </c>
      <c r="E46" s="15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1.8</v>
      </c>
      <c r="E48" s="15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1.6</v>
      </c>
      <c r="E49" s="15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21</v>
      </c>
    </row>
    <row r="50" spans="1:65">
      <c r="A50" s="29"/>
      <c r="B50" s="20" t="s">
        <v>273</v>
      </c>
      <c r="C50" s="12"/>
      <c r="D50" s="22">
        <v>1.7000000000000002</v>
      </c>
      <c r="E50" s="15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274</v>
      </c>
      <c r="C51" s="28"/>
      <c r="D51" s="11">
        <v>1.7000000000000002</v>
      </c>
      <c r="E51" s="15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1.7</v>
      </c>
    </row>
    <row r="52" spans="1:65">
      <c r="A52" s="29"/>
      <c r="B52" s="3" t="s">
        <v>275</v>
      </c>
      <c r="C52" s="28"/>
      <c r="D52" s="23">
        <v>0.14142135623730948</v>
      </c>
      <c r="E52" s="15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27</v>
      </c>
    </row>
    <row r="53" spans="1:65">
      <c r="A53" s="29"/>
      <c r="B53" s="3" t="s">
        <v>87</v>
      </c>
      <c r="C53" s="28"/>
      <c r="D53" s="13">
        <v>8.3189033080770275E-2</v>
      </c>
      <c r="E53" s="15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276</v>
      </c>
      <c r="C54" s="28"/>
      <c r="D54" s="13">
        <v>2.2204460492503131E-16</v>
      </c>
      <c r="E54" s="15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277</v>
      </c>
      <c r="C55" s="46"/>
      <c r="D55" s="44" t="s">
        <v>278</v>
      </c>
      <c r="E55" s="1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643</v>
      </c>
      <c r="BM57" s="27" t="s">
        <v>279</v>
      </c>
    </row>
    <row r="58" spans="1:65" ht="15">
      <c r="A58" s="24" t="s">
        <v>16</v>
      </c>
      <c r="B58" s="18" t="s">
        <v>111</v>
      </c>
      <c r="C58" s="15" t="s">
        <v>112</v>
      </c>
      <c r="D58" s="16" t="s">
        <v>355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232</v>
      </c>
      <c r="C59" s="9" t="s">
        <v>232</v>
      </c>
      <c r="D59" s="10" t="s">
        <v>113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364</v>
      </c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0.24</v>
      </c>
      <c r="E62" s="15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0.22</v>
      </c>
      <c r="E63" s="15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22</v>
      </c>
    </row>
    <row r="64" spans="1:65">
      <c r="A64" s="29"/>
      <c r="B64" s="20" t="s">
        <v>273</v>
      </c>
      <c r="C64" s="12"/>
      <c r="D64" s="22">
        <v>0.22999999999999998</v>
      </c>
      <c r="E64" s="15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274</v>
      </c>
      <c r="C65" s="28"/>
      <c r="D65" s="11">
        <v>0.22999999999999998</v>
      </c>
      <c r="E65" s="15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0.23</v>
      </c>
    </row>
    <row r="66" spans="1:65">
      <c r="A66" s="29"/>
      <c r="B66" s="3" t="s">
        <v>275</v>
      </c>
      <c r="C66" s="28"/>
      <c r="D66" s="23">
        <v>1.4142135623730944E-2</v>
      </c>
      <c r="E66" s="15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28</v>
      </c>
    </row>
    <row r="67" spans="1:65">
      <c r="A67" s="29"/>
      <c r="B67" s="3" t="s">
        <v>87</v>
      </c>
      <c r="C67" s="28"/>
      <c r="D67" s="13">
        <v>6.1487546190134544E-2</v>
      </c>
      <c r="E67" s="15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276</v>
      </c>
      <c r="C68" s="28"/>
      <c r="D68" s="13">
        <v>-1.1102230246251565E-16</v>
      </c>
      <c r="E68" s="15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277</v>
      </c>
      <c r="C69" s="46"/>
      <c r="D69" s="44" t="s">
        <v>278</v>
      </c>
      <c r="E69" s="15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644</v>
      </c>
      <c r="BM71" s="27" t="s">
        <v>279</v>
      </c>
    </row>
    <row r="72" spans="1:65" ht="15">
      <c r="A72" s="24" t="s">
        <v>19</v>
      </c>
      <c r="B72" s="18" t="s">
        <v>111</v>
      </c>
      <c r="C72" s="15" t="s">
        <v>112</v>
      </c>
      <c r="D72" s="16" t="s">
        <v>355</v>
      </c>
      <c r="E72" s="15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232</v>
      </c>
      <c r="C73" s="9" t="s">
        <v>232</v>
      </c>
      <c r="D73" s="10" t="s">
        <v>113</v>
      </c>
      <c r="E73" s="15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364</v>
      </c>
      <c r="E74" s="15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5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>
        <v>2.9</v>
      </c>
      <c r="E76" s="15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2.7</v>
      </c>
      <c r="E77" s="15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23</v>
      </c>
    </row>
    <row r="78" spans="1:65">
      <c r="A78" s="29"/>
      <c r="B78" s="20" t="s">
        <v>273</v>
      </c>
      <c r="C78" s="12"/>
      <c r="D78" s="22">
        <v>2.8</v>
      </c>
      <c r="E78" s="15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274</v>
      </c>
      <c r="C79" s="28"/>
      <c r="D79" s="11">
        <v>2.8</v>
      </c>
      <c r="E79" s="15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2.8</v>
      </c>
    </row>
    <row r="80" spans="1:65">
      <c r="A80" s="29"/>
      <c r="B80" s="3" t="s">
        <v>275</v>
      </c>
      <c r="C80" s="28"/>
      <c r="D80" s="23">
        <v>0.14142135623730931</v>
      </c>
      <c r="E80" s="15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29</v>
      </c>
    </row>
    <row r="81" spans="1:65">
      <c r="A81" s="29"/>
      <c r="B81" s="3" t="s">
        <v>87</v>
      </c>
      <c r="C81" s="28"/>
      <c r="D81" s="13">
        <v>5.0507627227610472E-2</v>
      </c>
      <c r="E81" s="15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276</v>
      </c>
      <c r="C82" s="28"/>
      <c r="D82" s="13">
        <v>0</v>
      </c>
      <c r="E82" s="15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277</v>
      </c>
      <c r="C83" s="46"/>
      <c r="D83" s="44" t="s">
        <v>278</v>
      </c>
      <c r="E83" s="15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5">
      <c r="B85" s="8" t="s">
        <v>645</v>
      </c>
      <c r="BM85" s="27" t="s">
        <v>279</v>
      </c>
    </row>
    <row r="86" spans="1:65" ht="15">
      <c r="A86" s="24" t="s">
        <v>22</v>
      </c>
      <c r="B86" s="18" t="s">
        <v>111</v>
      </c>
      <c r="C86" s="15" t="s">
        <v>112</v>
      </c>
      <c r="D86" s="16" t="s">
        <v>355</v>
      </c>
      <c r="E86" s="15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232</v>
      </c>
      <c r="C87" s="9" t="s">
        <v>232</v>
      </c>
      <c r="D87" s="10" t="s">
        <v>113</v>
      </c>
      <c r="E87" s="15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364</v>
      </c>
      <c r="E88" s="15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1</v>
      </c>
    </row>
    <row r="89" spans="1:65">
      <c r="A89" s="29"/>
      <c r="B89" s="19"/>
      <c r="C89" s="9"/>
      <c r="D89" s="25"/>
      <c r="E89" s="15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1</v>
      </c>
    </row>
    <row r="90" spans="1:65">
      <c r="A90" s="29"/>
      <c r="B90" s="18">
        <v>1</v>
      </c>
      <c r="C90" s="14">
        <v>1</v>
      </c>
      <c r="D90" s="224">
        <v>43.5</v>
      </c>
      <c r="E90" s="227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228"/>
      <c r="BD90" s="228"/>
      <c r="BE90" s="228"/>
      <c r="BF90" s="228"/>
      <c r="BG90" s="228"/>
      <c r="BH90" s="228"/>
      <c r="BI90" s="228"/>
      <c r="BJ90" s="228"/>
      <c r="BK90" s="228"/>
      <c r="BL90" s="228"/>
      <c r="BM90" s="229">
        <v>1</v>
      </c>
    </row>
    <row r="91" spans="1:65">
      <c r="A91" s="29"/>
      <c r="B91" s="19">
        <v>1</v>
      </c>
      <c r="C91" s="9">
        <v>2</v>
      </c>
      <c r="D91" s="230">
        <v>43.5</v>
      </c>
      <c r="E91" s="227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228"/>
      <c r="BD91" s="228"/>
      <c r="BE91" s="228"/>
      <c r="BF91" s="228"/>
      <c r="BG91" s="228"/>
      <c r="BH91" s="228"/>
      <c r="BI91" s="228"/>
      <c r="BJ91" s="228"/>
      <c r="BK91" s="228"/>
      <c r="BL91" s="228"/>
      <c r="BM91" s="229">
        <v>24</v>
      </c>
    </row>
    <row r="92" spans="1:65">
      <c r="A92" s="29"/>
      <c r="B92" s="20" t="s">
        <v>273</v>
      </c>
      <c r="C92" s="12"/>
      <c r="D92" s="234">
        <v>43.5</v>
      </c>
      <c r="E92" s="227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  <c r="AY92" s="228"/>
      <c r="AZ92" s="228"/>
      <c r="BA92" s="228"/>
      <c r="BB92" s="228"/>
      <c r="BC92" s="228"/>
      <c r="BD92" s="228"/>
      <c r="BE92" s="228"/>
      <c r="BF92" s="228"/>
      <c r="BG92" s="228"/>
      <c r="BH92" s="228"/>
      <c r="BI92" s="228"/>
      <c r="BJ92" s="228"/>
      <c r="BK92" s="228"/>
      <c r="BL92" s="228"/>
      <c r="BM92" s="229">
        <v>16</v>
      </c>
    </row>
    <row r="93" spans="1:65">
      <c r="A93" s="29"/>
      <c r="B93" s="3" t="s">
        <v>274</v>
      </c>
      <c r="C93" s="28"/>
      <c r="D93" s="230">
        <v>43.5</v>
      </c>
      <c r="E93" s="227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28"/>
      <c r="AJ93" s="228"/>
      <c r="AK93" s="228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  <c r="AY93" s="228"/>
      <c r="AZ93" s="228"/>
      <c r="BA93" s="228"/>
      <c r="BB93" s="228"/>
      <c r="BC93" s="228"/>
      <c r="BD93" s="228"/>
      <c r="BE93" s="228"/>
      <c r="BF93" s="228"/>
      <c r="BG93" s="228"/>
      <c r="BH93" s="228"/>
      <c r="BI93" s="228"/>
      <c r="BJ93" s="228"/>
      <c r="BK93" s="228"/>
      <c r="BL93" s="228"/>
      <c r="BM93" s="229">
        <v>43.5</v>
      </c>
    </row>
    <row r="94" spans="1:65">
      <c r="A94" s="29"/>
      <c r="B94" s="3" t="s">
        <v>275</v>
      </c>
      <c r="C94" s="28"/>
      <c r="D94" s="230">
        <v>0</v>
      </c>
      <c r="E94" s="227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  <c r="AF94" s="228"/>
      <c r="AG94" s="228"/>
      <c r="AH94" s="228"/>
      <c r="AI94" s="228"/>
      <c r="AJ94" s="228"/>
      <c r="AK94" s="228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8"/>
      <c r="AX94" s="228"/>
      <c r="AY94" s="228"/>
      <c r="AZ94" s="228"/>
      <c r="BA94" s="228"/>
      <c r="BB94" s="228"/>
      <c r="BC94" s="228"/>
      <c r="BD94" s="228"/>
      <c r="BE94" s="228"/>
      <c r="BF94" s="228"/>
      <c r="BG94" s="228"/>
      <c r="BH94" s="228"/>
      <c r="BI94" s="228"/>
      <c r="BJ94" s="228"/>
      <c r="BK94" s="228"/>
      <c r="BL94" s="228"/>
      <c r="BM94" s="229">
        <v>30</v>
      </c>
    </row>
    <row r="95" spans="1:65">
      <c r="A95" s="29"/>
      <c r="B95" s="3" t="s">
        <v>87</v>
      </c>
      <c r="C95" s="28"/>
      <c r="D95" s="13">
        <v>0</v>
      </c>
      <c r="E95" s="15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276</v>
      </c>
      <c r="C96" s="28"/>
      <c r="D96" s="13">
        <v>0</v>
      </c>
      <c r="E96" s="15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277</v>
      </c>
      <c r="C97" s="46"/>
      <c r="D97" s="44" t="s">
        <v>278</v>
      </c>
      <c r="E97" s="15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5">
      <c r="B99" s="8" t="s">
        <v>646</v>
      </c>
      <c r="BM99" s="27" t="s">
        <v>279</v>
      </c>
    </row>
    <row r="100" spans="1:65" ht="15">
      <c r="A100" s="24" t="s">
        <v>25</v>
      </c>
      <c r="B100" s="18" t="s">
        <v>111</v>
      </c>
      <c r="C100" s="15" t="s">
        <v>112</v>
      </c>
      <c r="D100" s="16" t="s">
        <v>355</v>
      </c>
      <c r="E100" s="15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232</v>
      </c>
      <c r="C101" s="9" t="s">
        <v>232</v>
      </c>
      <c r="D101" s="10" t="s">
        <v>113</v>
      </c>
      <c r="E101" s="15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364</v>
      </c>
      <c r="E102" s="15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5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24">
        <v>11.3</v>
      </c>
      <c r="E104" s="227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  <c r="AC104" s="228"/>
      <c r="AD104" s="228"/>
      <c r="AE104" s="228"/>
      <c r="AF104" s="228"/>
      <c r="AG104" s="228"/>
      <c r="AH104" s="228"/>
      <c r="AI104" s="228"/>
      <c r="AJ104" s="228"/>
      <c r="AK104" s="228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8"/>
      <c r="AX104" s="228"/>
      <c r="AY104" s="228"/>
      <c r="AZ104" s="228"/>
      <c r="BA104" s="228"/>
      <c r="BB104" s="228"/>
      <c r="BC104" s="228"/>
      <c r="BD104" s="228"/>
      <c r="BE104" s="228"/>
      <c r="BF104" s="228"/>
      <c r="BG104" s="228"/>
      <c r="BH104" s="228"/>
      <c r="BI104" s="228"/>
      <c r="BJ104" s="228"/>
      <c r="BK104" s="228"/>
      <c r="BL104" s="228"/>
      <c r="BM104" s="229">
        <v>1</v>
      </c>
    </row>
    <row r="105" spans="1:65">
      <c r="A105" s="29"/>
      <c r="B105" s="19">
        <v>1</v>
      </c>
      <c r="C105" s="9">
        <v>2</v>
      </c>
      <c r="D105" s="230">
        <v>11.2</v>
      </c>
      <c r="E105" s="227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  <c r="AC105" s="228"/>
      <c r="AD105" s="228"/>
      <c r="AE105" s="228"/>
      <c r="AF105" s="228"/>
      <c r="AG105" s="228"/>
      <c r="AH105" s="228"/>
      <c r="AI105" s="228"/>
      <c r="AJ105" s="228"/>
      <c r="AK105" s="228"/>
      <c r="AL105" s="228"/>
      <c r="AM105" s="228"/>
      <c r="AN105" s="228"/>
      <c r="AO105" s="228"/>
      <c r="AP105" s="228"/>
      <c r="AQ105" s="228"/>
      <c r="AR105" s="228"/>
      <c r="AS105" s="228"/>
      <c r="AT105" s="228"/>
      <c r="AU105" s="228"/>
      <c r="AV105" s="228"/>
      <c r="AW105" s="228"/>
      <c r="AX105" s="228"/>
      <c r="AY105" s="228"/>
      <c r="AZ105" s="228"/>
      <c r="BA105" s="228"/>
      <c r="BB105" s="228"/>
      <c r="BC105" s="228"/>
      <c r="BD105" s="228"/>
      <c r="BE105" s="228"/>
      <c r="BF105" s="228"/>
      <c r="BG105" s="228"/>
      <c r="BH105" s="228"/>
      <c r="BI105" s="228"/>
      <c r="BJ105" s="228"/>
      <c r="BK105" s="228"/>
      <c r="BL105" s="228"/>
      <c r="BM105" s="229">
        <v>25</v>
      </c>
    </row>
    <row r="106" spans="1:65">
      <c r="A106" s="29"/>
      <c r="B106" s="20" t="s">
        <v>273</v>
      </c>
      <c r="C106" s="12"/>
      <c r="D106" s="234">
        <v>11.25</v>
      </c>
      <c r="E106" s="227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228"/>
      <c r="BD106" s="228"/>
      <c r="BE106" s="228"/>
      <c r="BF106" s="228"/>
      <c r="BG106" s="228"/>
      <c r="BH106" s="228"/>
      <c r="BI106" s="228"/>
      <c r="BJ106" s="228"/>
      <c r="BK106" s="228"/>
      <c r="BL106" s="228"/>
      <c r="BM106" s="229">
        <v>16</v>
      </c>
    </row>
    <row r="107" spans="1:65">
      <c r="A107" s="29"/>
      <c r="B107" s="3" t="s">
        <v>274</v>
      </c>
      <c r="C107" s="28"/>
      <c r="D107" s="230">
        <v>11.25</v>
      </c>
      <c r="E107" s="227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  <c r="AC107" s="228"/>
      <c r="AD107" s="228"/>
      <c r="AE107" s="228"/>
      <c r="AF107" s="228"/>
      <c r="AG107" s="228"/>
      <c r="AH107" s="228"/>
      <c r="AI107" s="228"/>
      <c r="AJ107" s="228"/>
      <c r="AK107" s="228"/>
      <c r="AL107" s="228"/>
      <c r="AM107" s="228"/>
      <c r="AN107" s="228"/>
      <c r="AO107" s="228"/>
      <c r="AP107" s="228"/>
      <c r="AQ107" s="228"/>
      <c r="AR107" s="228"/>
      <c r="AS107" s="228"/>
      <c r="AT107" s="228"/>
      <c r="AU107" s="228"/>
      <c r="AV107" s="228"/>
      <c r="AW107" s="228"/>
      <c r="AX107" s="228"/>
      <c r="AY107" s="228"/>
      <c r="AZ107" s="228"/>
      <c r="BA107" s="228"/>
      <c r="BB107" s="228"/>
      <c r="BC107" s="228"/>
      <c r="BD107" s="228"/>
      <c r="BE107" s="228"/>
      <c r="BF107" s="228"/>
      <c r="BG107" s="228"/>
      <c r="BH107" s="228"/>
      <c r="BI107" s="228"/>
      <c r="BJ107" s="228"/>
      <c r="BK107" s="228"/>
      <c r="BL107" s="228"/>
      <c r="BM107" s="229">
        <v>11.25</v>
      </c>
    </row>
    <row r="108" spans="1:65">
      <c r="A108" s="29"/>
      <c r="B108" s="3" t="s">
        <v>275</v>
      </c>
      <c r="C108" s="28"/>
      <c r="D108" s="230">
        <v>7.0710678118655765E-2</v>
      </c>
      <c r="E108" s="227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  <c r="AC108" s="228"/>
      <c r="AD108" s="228"/>
      <c r="AE108" s="228"/>
      <c r="AF108" s="228"/>
      <c r="AG108" s="228"/>
      <c r="AH108" s="228"/>
      <c r="AI108" s="228"/>
      <c r="AJ108" s="228"/>
      <c r="AK108" s="228"/>
      <c r="AL108" s="228"/>
      <c r="AM108" s="228"/>
      <c r="AN108" s="228"/>
      <c r="AO108" s="228"/>
      <c r="AP108" s="228"/>
      <c r="AQ108" s="228"/>
      <c r="AR108" s="228"/>
      <c r="AS108" s="228"/>
      <c r="AT108" s="228"/>
      <c r="AU108" s="228"/>
      <c r="AV108" s="228"/>
      <c r="AW108" s="228"/>
      <c r="AX108" s="228"/>
      <c r="AY108" s="228"/>
      <c r="AZ108" s="228"/>
      <c r="BA108" s="228"/>
      <c r="BB108" s="228"/>
      <c r="BC108" s="228"/>
      <c r="BD108" s="228"/>
      <c r="BE108" s="228"/>
      <c r="BF108" s="228"/>
      <c r="BG108" s="228"/>
      <c r="BH108" s="228"/>
      <c r="BI108" s="228"/>
      <c r="BJ108" s="228"/>
      <c r="BK108" s="228"/>
      <c r="BL108" s="228"/>
      <c r="BM108" s="229">
        <v>31</v>
      </c>
    </row>
    <row r="109" spans="1:65">
      <c r="A109" s="29"/>
      <c r="B109" s="3" t="s">
        <v>87</v>
      </c>
      <c r="C109" s="28"/>
      <c r="D109" s="13">
        <v>6.285393610547179E-3</v>
      </c>
      <c r="E109" s="15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276</v>
      </c>
      <c r="C110" s="28"/>
      <c r="D110" s="13">
        <v>0</v>
      </c>
      <c r="E110" s="15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277</v>
      </c>
      <c r="C111" s="46"/>
      <c r="D111" s="44" t="s">
        <v>278</v>
      </c>
      <c r="E111" s="15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647</v>
      </c>
      <c r="BM113" s="27" t="s">
        <v>279</v>
      </c>
    </row>
    <row r="114" spans="1:65" ht="15">
      <c r="A114" s="24" t="s">
        <v>51</v>
      </c>
      <c r="B114" s="18" t="s">
        <v>111</v>
      </c>
      <c r="C114" s="15" t="s">
        <v>112</v>
      </c>
      <c r="D114" s="16" t="s">
        <v>355</v>
      </c>
      <c r="E114" s="15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232</v>
      </c>
      <c r="C115" s="9" t="s">
        <v>232</v>
      </c>
      <c r="D115" s="10" t="s">
        <v>113</v>
      </c>
      <c r="E115" s="15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364</v>
      </c>
      <c r="E116" s="15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0</v>
      </c>
    </row>
    <row r="117" spans="1:65">
      <c r="A117" s="29"/>
      <c r="B117" s="19"/>
      <c r="C117" s="9"/>
      <c r="D117" s="25"/>
      <c r="E117" s="15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0</v>
      </c>
    </row>
    <row r="118" spans="1:65">
      <c r="A118" s="29"/>
      <c r="B118" s="18">
        <v>1</v>
      </c>
      <c r="C118" s="14">
        <v>1</v>
      </c>
      <c r="D118" s="214">
        <v>91</v>
      </c>
      <c r="E118" s="216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7"/>
      <c r="AX118" s="217"/>
      <c r="AY118" s="217"/>
      <c r="AZ118" s="217"/>
      <c r="BA118" s="217"/>
      <c r="BB118" s="217"/>
      <c r="BC118" s="217"/>
      <c r="BD118" s="217"/>
      <c r="BE118" s="217"/>
      <c r="BF118" s="217"/>
      <c r="BG118" s="217"/>
      <c r="BH118" s="217"/>
      <c r="BI118" s="217"/>
      <c r="BJ118" s="217"/>
      <c r="BK118" s="217"/>
      <c r="BL118" s="217"/>
      <c r="BM118" s="218">
        <v>1</v>
      </c>
    </row>
    <row r="119" spans="1:65">
      <c r="A119" s="29"/>
      <c r="B119" s="19">
        <v>1</v>
      </c>
      <c r="C119" s="9">
        <v>2</v>
      </c>
      <c r="D119" s="219">
        <v>93</v>
      </c>
      <c r="E119" s="216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7"/>
      <c r="BE119" s="217"/>
      <c r="BF119" s="217"/>
      <c r="BG119" s="217"/>
      <c r="BH119" s="217"/>
      <c r="BI119" s="217"/>
      <c r="BJ119" s="217"/>
      <c r="BK119" s="217"/>
      <c r="BL119" s="217"/>
      <c r="BM119" s="218">
        <v>26</v>
      </c>
    </row>
    <row r="120" spans="1:65">
      <c r="A120" s="29"/>
      <c r="B120" s="20" t="s">
        <v>273</v>
      </c>
      <c r="C120" s="12"/>
      <c r="D120" s="222">
        <v>92</v>
      </c>
      <c r="E120" s="216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  <c r="AZ120" s="217"/>
      <c r="BA120" s="217"/>
      <c r="BB120" s="217"/>
      <c r="BC120" s="217"/>
      <c r="BD120" s="217"/>
      <c r="BE120" s="217"/>
      <c r="BF120" s="217"/>
      <c r="BG120" s="217"/>
      <c r="BH120" s="217"/>
      <c r="BI120" s="217"/>
      <c r="BJ120" s="217"/>
      <c r="BK120" s="217"/>
      <c r="BL120" s="217"/>
      <c r="BM120" s="218">
        <v>16</v>
      </c>
    </row>
    <row r="121" spans="1:65">
      <c r="A121" s="29"/>
      <c r="B121" s="3" t="s">
        <v>274</v>
      </c>
      <c r="C121" s="28"/>
      <c r="D121" s="219">
        <v>92</v>
      </c>
      <c r="E121" s="216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7"/>
      <c r="AX121" s="217"/>
      <c r="AY121" s="217"/>
      <c r="AZ121" s="217"/>
      <c r="BA121" s="217"/>
      <c r="BB121" s="217"/>
      <c r="BC121" s="217"/>
      <c r="BD121" s="217"/>
      <c r="BE121" s="217"/>
      <c r="BF121" s="217"/>
      <c r="BG121" s="217"/>
      <c r="BH121" s="217"/>
      <c r="BI121" s="217"/>
      <c r="BJ121" s="217"/>
      <c r="BK121" s="217"/>
      <c r="BL121" s="217"/>
      <c r="BM121" s="218">
        <v>92</v>
      </c>
    </row>
    <row r="122" spans="1:65">
      <c r="A122" s="29"/>
      <c r="B122" s="3" t="s">
        <v>275</v>
      </c>
      <c r="C122" s="28"/>
      <c r="D122" s="219">
        <v>1.4142135623730951</v>
      </c>
      <c r="E122" s="216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  <c r="AB122" s="217"/>
      <c r="AC122" s="217"/>
      <c r="AD122" s="217"/>
      <c r="AE122" s="217"/>
      <c r="AF122" s="217"/>
      <c r="AG122" s="217"/>
      <c r="AH122" s="217"/>
      <c r="AI122" s="217"/>
      <c r="AJ122" s="217"/>
      <c r="AK122" s="217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7"/>
      <c r="AX122" s="217"/>
      <c r="AY122" s="217"/>
      <c r="AZ122" s="217"/>
      <c r="BA122" s="217"/>
      <c r="BB122" s="217"/>
      <c r="BC122" s="217"/>
      <c r="BD122" s="217"/>
      <c r="BE122" s="217"/>
      <c r="BF122" s="217"/>
      <c r="BG122" s="217"/>
      <c r="BH122" s="217"/>
      <c r="BI122" s="217"/>
      <c r="BJ122" s="217"/>
      <c r="BK122" s="217"/>
      <c r="BL122" s="217"/>
      <c r="BM122" s="218">
        <v>32</v>
      </c>
    </row>
    <row r="123" spans="1:65">
      <c r="A123" s="29"/>
      <c r="B123" s="3" t="s">
        <v>87</v>
      </c>
      <c r="C123" s="28"/>
      <c r="D123" s="13">
        <v>1.5371886547533643E-2</v>
      </c>
      <c r="E123" s="15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276</v>
      </c>
      <c r="C124" s="28"/>
      <c r="D124" s="13">
        <v>0</v>
      </c>
      <c r="E124" s="15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277</v>
      </c>
      <c r="C125" s="46"/>
      <c r="D125" s="44" t="s">
        <v>278</v>
      </c>
      <c r="E125" s="15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5">
      <c r="B127" s="8" t="s">
        <v>648</v>
      </c>
      <c r="BM127" s="27" t="s">
        <v>279</v>
      </c>
    </row>
    <row r="128" spans="1:65" ht="15">
      <c r="A128" s="24" t="s">
        <v>28</v>
      </c>
      <c r="B128" s="18" t="s">
        <v>111</v>
      </c>
      <c r="C128" s="15" t="s">
        <v>112</v>
      </c>
      <c r="D128" s="16" t="s">
        <v>355</v>
      </c>
      <c r="E128" s="15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232</v>
      </c>
      <c r="C129" s="9" t="s">
        <v>232</v>
      </c>
      <c r="D129" s="10" t="s">
        <v>113</v>
      </c>
      <c r="E129" s="15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364</v>
      </c>
      <c r="E130" s="15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6.78</v>
      </c>
      <c r="E132" s="15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6.56</v>
      </c>
      <c r="E133" s="15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27</v>
      </c>
    </row>
    <row r="134" spans="1:65">
      <c r="A134" s="29"/>
      <c r="B134" s="20" t="s">
        <v>273</v>
      </c>
      <c r="C134" s="12"/>
      <c r="D134" s="22">
        <v>6.67</v>
      </c>
      <c r="E134" s="15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274</v>
      </c>
      <c r="C135" s="28"/>
      <c r="D135" s="11">
        <v>6.67</v>
      </c>
      <c r="E135" s="15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6.67</v>
      </c>
    </row>
    <row r="136" spans="1:65">
      <c r="A136" s="29"/>
      <c r="B136" s="3" t="s">
        <v>275</v>
      </c>
      <c r="C136" s="28"/>
      <c r="D136" s="23">
        <v>0.1555634918610409</v>
      </c>
      <c r="E136" s="15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33</v>
      </c>
    </row>
    <row r="137" spans="1:65">
      <c r="A137" s="29"/>
      <c r="B137" s="3" t="s">
        <v>87</v>
      </c>
      <c r="C137" s="28"/>
      <c r="D137" s="13">
        <v>2.3322862347982146E-2</v>
      </c>
      <c r="E137" s="15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276</v>
      </c>
      <c r="C138" s="28"/>
      <c r="D138" s="13">
        <v>0</v>
      </c>
      <c r="E138" s="15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277</v>
      </c>
      <c r="C139" s="46"/>
      <c r="D139" s="44" t="s">
        <v>278</v>
      </c>
      <c r="E139" s="15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5">
      <c r="B141" s="8" t="s">
        <v>649</v>
      </c>
      <c r="BM141" s="27" t="s">
        <v>279</v>
      </c>
    </row>
    <row r="142" spans="1:65" ht="15">
      <c r="A142" s="24" t="s">
        <v>0</v>
      </c>
      <c r="B142" s="18" t="s">
        <v>111</v>
      </c>
      <c r="C142" s="15" t="s">
        <v>112</v>
      </c>
      <c r="D142" s="16" t="s">
        <v>355</v>
      </c>
      <c r="E142" s="15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232</v>
      </c>
      <c r="C143" s="9" t="s">
        <v>232</v>
      </c>
      <c r="D143" s="10" t="s">
        <v>113</v>
      </c>
      <c r="E143" s="15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364</v>
      </c>
      <c r="E144" s="15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0</v>
      </c>
    </row>
    <row r="145" spans="1:65">
      <c r="A145" s="29"/>
      <c r="B145" s="19"/>
      <c r="C145" s="9"/>
      <c r="D145" s="25"/>
      <c r="E145" s="15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0</v>
      </c>
    </row>
    <row r="146" spans="1:65">
      <c r="A146" s="29"/>
      <c r="B146" s="18">
        <v>1</v>
      </c>
      <c r="C146" s="14">
        <v>1</v>
      </c>
      <c r="D146" s="214">
        <v>116</v>
      </c>
      <c r="E146" s="216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  <c r="AA146" s="217"/>
      <c r="AB146" s="217"/>
      <c r="AC146" s="217"/>
      <c r="AD146" s="217"/>
      <c r="AE146" s="217"/>
      <c r="AF146" s="217"/>
      <c r="AG146" s="217"/>
      <c r="AH146" s="217"/>
      <c r="AI146" s="217"/>
      <c r="AJ146" s="217"/>
      <c r="AK146" s="217"/>
      <c r="AL146" s="217"/>
      <c r="AM146" s="217"/>
      <c r="AN146" s="217"/>
      <c r="AO146" s="217"/>
      <c r="AP146" s="217"/>
      <c r="AQ146" s="217"/>
      <c r="AR146" s="217"/>
      <c r="AS146" s="217"/>
      <c r="AT146" s="217"/>
      <c r="AU146" s="217"/>
      <c r="AV146" s="217"/>
      <c r="AW146" s="217"/>
      <c r="AX146" s="217"/>
      <c r="AY146" s="217"/>
      <c r="AZ146" s="217"/>
      <c r="BA146" s="217"/>
      <c r="BB146" s="217"/>
      <c r="BC146" s="217"/>
      <c r="BD146" s="217"/>
      <c r="BE146" s="217"/>
      <c r="BF146" s="217"/>
      <c r="BG146" s="217"/>
      <c r="BH146" s="217"/>
      <c r="BI146" s="217"/>
      <c r="BJ146" s="217"/>
      <c r="BK146" s="217"/>
      <c r="BL146" s="217"/>
      <c r="BM146" s="218">
        <v>1</v>
      </c>
    </row>
    <row r="147" spans="1:65">
      <c r="A147" s="29"/>
      <c r="B147" s="19">
        <v>1</v>
      </c>
      <c r="C147" s="9">
        <v>2</v>
      </c>
      <c r="D147" s="219">
        <v>110</v>
      </c>
      <c r="E147" s="216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  <c r="AA147" s="217"/>
      <c r="AB147" s="217"/>
      <c r="AC147" s="217"/>
      <c r="AD147" s="217"/>
      <c r="AE147" s="217"/>
      <c r="AF147" s="217"/>
      <c r="AG147" s="217"/>
      <c r="AH147" s="217"/>
      <c r="AI147" s="217"/>
      <c r="AJ147" s="217"/>
      <c r="AK147" s="217"/>
      <c r="AL147" s="217"/>
      <c r="AM147" s="217"/>
      <c r="AN147" s="217"/>
      <c r="AO147" s="217"/>
      <c r="AP147" s="217"/>
      <c r="AQ147" s="217"/>
      <c r="AR147" s="217"/>
      <c r="AS147" s="217"/>
      <c r="AT147" s="217"/>
      <c r="AU147" s="217"/>
      <c r="AV147" s="217"/>
      <c r="AW147" s="217"/>
      <c r="AX147" s="217"/>
      <c r="AY147" s="217"/>
      <c r="AZ147" s="217"/>
      <c r="BA147" s="217"/>
      <c r="BB147" s="217"/>
      <c r="BC147" s="217"/>
      <c r="BD147" s="217"/>
      <c r="BE147" s="217"/>
      <c r="BF147" s="217"/>
      <c r="BG147" s="217"/>
      <c r="BH147" s="217"/>
      <c r="BI147" s="217"/>
      <c r="BJ147" s="217"/>
      <c r="BK147" s="217"/>
      <c r="BL147" s="217"/>
      <c r="BM147" s="218">
        <v>28</v>
      </c>
    </row>
    <row r="148" spans="1:65">
      <c r="A148" s="29"/>
      <c r="B148" s="20" t="s">
        <v>273</v>
      </c>
      <c r="C148" s="12"/>
      <c r="D148" s="222">
        <v>113</v>
      </c>
      <c r="E148" s="216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  <c r="AA148" s="217"/>
      <c r="AB148" s="217"/>
      <c r="AC148" s="217"/>
      <c r="AD148" s="217"/>
      <c r="AE148" s="217"/>
      <c r="AF148" s="217"/>
      <c r="AG148" s="217"/>
      <c r="AH148" s="217"/>
      <c r="AI148" s="217"/>
      <c r="AJ148" s="217"/>
      <c r="AK148" s="217"/>
      <c r="AL148" s="217"/>
      <c r="AM148" s="217"/>
      <c r="AN148" s="217"/>
      <c r="AO148" s="217"/>
      <c r="AP148" s="217"/>
      <c r="AQ148" s="217"/>
      <c r="AR148" s="217"/>
      <c r="AS148" s="217"/>
      <c r="AT148" s="217"/>
      <c r="AU148" s="217"/>
      <c r="AV148" s="217"/>
      <c r="AW148" s="217"/>
      <c r="AX148" s="217"/>
      <c r="AY148" s="217"/>
      <c r="AZ148" s="217"/>
      <c r="BA148" s="217"/>
      <c r="BB148" s="217"/>
      <c r="BC148" s="217"/>
      <c r="BD148" s="217"/>
      <c r="BE148" s="217"/>
      <c r="BF148" s="217"/>
      <c r="BG148" s="217"/>
      <c r="BH148" s="217"/>
      <c r="BI148" s="217"/>
      <c r="BJ148" s="217"/>
      <c r="BK148" s="217"/>
      <c r="BL148" s="217"/>
      <c r="BM148" s="218">
        <v>16</v>
      </c>
    </row>
    <row r="149" spans="1:65">
      <c r="A149" s="29"/>
      <c r="B149" s="3" t="s">
        <v>274</v>
      </c>
      <c r="C149" s="28"/>
      <c r="D149" s="219">
        <v>113</v>
      </c>
      <c r="E149" s="216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  <c r="AB149" s="217"/>
      <c r="AC149" s="217"/>
      <c r="AD149" s="217"/>
      <c r="AE149" s="217"/>
      <c r="AF149" s="217"/>
      <c r="AG149" s="217"/>
      <c r="AH149" s="217"/>
      <c r="AI149" s="217"/>
      <c r="AJ149" s="217"/>
      <c r="AK149" s="217"/>
      <c r="AL149" s="217"/>
      <c r="AM149" s="217"/>
      <c r="AN149" s="217"/>
      <c r="AO149" s="217"/>
      <c r="AP149" s="217"/>
      <c r="AQ149" s="217"/>
      <c r="AR149" s="217"/>
      <c r="AS149" s="217"/>
      <c r="AT149" s="217"/>
      <c r="AU149" s="217"/>
      <c r="AV149" s="217"/>
      <c r="AW149" s="217"/>
      <c r="AX149" s="217"/>
      <c r="AY149" s="217"/>
      <c r="AZ149" s="217"/>
      <c r="BA149" s="217"/>
      <c r="BB149" s="217"/>
      <c r="BC149" s="217"/>
      <c r="BD149" s="217"/>
      <c r="BE149" s="217"/>
      <c r="BF149" s="217"/>
      <c r="BG149" s="217"/>
      <c r="BH149" s="217"/>
      <c r="BI149" s="217"/>
      <c r="BJ149" s="217"/>
      <c r="BK149" s="217"/>
      <c r="BL149" s="217"/>
      <c r="BM149" s="218">
        <v>113</v>
      </c>
    </row>
    <row r="150" spans="1:65">
      <c r="A150" s="29"/>
      <c r="B150" s="3" t="s">
        <v>275</v>
      </c>
      <c r="C150" s="28"/>
      <c r="D150" s="219">
        <v>4.2426406871192848</v>
      </c>
      <c r="E150" s="216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  <c r="AA150" s="217"/>
      <c r="AB150" s="217"/>
      <c r="AC150" s="217"/>
      <c r="AD150" s="217"/>
      <c r="AE150" s="217"/>
      <c r="AF150" s="217"/>
      <c r="AG150" s="217"/>
      <c r="AH150" s="217"/>
      <c r="AI150" s="217"/>
      <c r="AJ150" s="217"/>
      <c r="AK150" s="217"/>
      <c r="AL150" s="217"/>
      <c r="AM150" s="217"/>
      <c r="AN150" s="217"/>
      <c r="AO150" s="217"/>
      <c r="AP150" s="217"/>
      <c r="AQ150" s="217"/>
      <c r="AR150" s="217"/>
      <c r="AS150" s="217"/>
      <c r="AT150" s="217"/>
      <c r="AU150" s="217"/>
      <c r="AV150" s="217"/>
      <c r="AW150" s="217"/>
      <c r="AX150" s="217"/>
      <c r="AY150" s="217"/>
      <c r="AZ150" s="217"/>
      <c r="BA150" s="217"/>
      <c r="BB150" s="217"/>
      <c r="BC150" s="217"/>
      <c r="BD150" s="217"/>
      <c r="BE150" s="217"/>
      <c r="BF150" s="217"/>
      <c r="BG150" s="217"/>
      <c r="BH150" s="217"/>
      <c r="BI150" s="217"/>
      <c r="BJ150" s="217"/>
      <c r="BK150" s="217"/>
      <c r="BL150" s="217"/>
      <c r="BM150" s="218">
        <v>34</v>
      </c>
    </row>
    <row r="151" spans="1:65">
      <c r="A151" s="29"/>
      <c r="B151" s="3" t="s">
        <v>87</v>
      </c>
      <c r="C151" s="28"/>
      <c r="D151" s="13">
        <v>3.7545492806365349E-2</v>
      </c>
      <c r="E151" s="15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276</v>
      </c>
      <c r="C152" s="28"/>
      <c r="D152" s="13">
        <v>0</v>
      </c>
      <c r="E152" s="15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277</v>
      </c>
      <c r="C153" s="46"/>
      <c r="D153" s="44" t="s">
        <v>278</v>
      </c>
      <c r="E153" s="15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 ht="15">
      <c r="B155" s="8" t="s">
        <v>650</v>
      </c>
      <c r="BM155" s="27" t="s">
        <v>279</v>
      </c>
    </row>
    <row r="156" spans="1:65" ht="15">
      <c r="A156" s="24" t="s">
        <v>33</v>
      </c>
      <c r="B156" s="18" t="s">
        <v>111</v>
      </c>
      <c r="C156" s="15" t="s">
        <v>112</v>
      </c>
      <c r="D156" s="16" t="s">
        <v>355</v>
      </c>
      <c r="E156" s="15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232</v>
      </c>
      <c r="C157" s="9" t="s">
        <v>232</v>
      </c>
      <c r="D157" s="10" t="s">
        <v>113</v>
      </c>
      <c r="E157" s="15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364</v>
      </c>
      <c r="E158" s="15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5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4.16</v>
      </c>
      <c r="E160" s="15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4.0999999999999996</v>
      </c>
      <c r="E161" s="15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29</v>
      </c>
    </row>
    <row r="162" spans="1:65">
      <c r="A162" s="29"/>
      <c r="B162" s="20" t="s">
        <v>273</v>
      </c>
      <c r="C162" s="12"/>
      <c r="D162" s="22">
        <v>4.13</v>
      </c>
      <c r="E162" s="15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274</v>
      </c>
      <c r="C163" s="28"/>
      <c r="D163" s="11">
        <v>4.13</v>
      </c>
      <c r="E163" s="15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4.13</v>
      </c>
    </row>
    <row r="164" spans="1:65">
      <c r="A164" s="29"/>
      <c r="B164" s="3" t="s">
        <v>275</v>
      </c>
      <c r="C164" s="28"/>
      <c r="D164" s="23">
        <v>4.2426406871193201E-2</v>
      </c>
      <c r="E164" s="15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35</v>
      </c>
    </row>
    <row r="165" spans="1:65">
      <c r="A165" s="29"/>
      <c r="B165" s="3" t="s">
        <v>87</v>
      </c>
      <c r="C165" s="28"/>
      <c r="D165" s="13">
        <v>1.0272737741209008E-2</v>
      </c>
      <c r="E165" s="15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29"/>
      <c r="B166" s="3" t="s">
        <v>276</v>
      </c>
      <c r="C166" s="28"/>
      <c r="D166" s="13">
        <v>0</v>
      </c>
      <c r="E166" s="15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29"/>
      <c r="B167" s="45" t="s">
        <v>277</v>
      </c>
      <c r="C167" s="46"/>
      <c r="D167" s="44" t="s">
        <v>278</v>
      </c>
      <c r="E167" s="15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0"/>
      <c r="C168" s="20"/>
      <c r="D168" s="20"/>
      <c r="BM168" s="55"/>
    </row>
    <row r="169" spans="1:65" ht="15">
      <c r="B169" s="8" t="s">
        <v>651</v>
      </c>
      <c r="BM169" s="27" t="s">
        <v>279</v>
      </c>
    </row>
    <row r="170" spans="1:65" ht="15">
      <c r="A170" s="24" t="s">
        <v>36</v>
      </c>
      <c r="B170" s="18" t="s">
        <v>111</v>
      </c>
      <c r="C170" s="15" t="s">
        <v>112</v>
      </c>
      <c r="D170" s="16" t="s">
        <v>355</v>
      </c>
      <c r="E170" s="15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232</v>
      </c>
      <c r="C171" s="9" t="s">
        <v>232</v>
      </c>
      <c r="D171" s="10" t="s">
        <v>113</v>
      </c>
      <c r="E171" s="15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364</v>
      </c>
      <c r="E172" s="15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5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2.4300000000000002</v>
      </c>
      <c r="E174" s="15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2.7</v>
      </c>
      <c r="E175" s="15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30</v>
      </c>
    </row>
    <row r="176" spans="1:65">
      <c r="A176" s="29"/>
      <c r="B176" s="20" t="s">
        <v>273</v>
      </c>
      <c r="C176" s="12"/>
      <c r="D176" s="22">
        <v>2.5650000000000004</v>
      </c>
      <c r="E176" s="15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274</v>
      </c>
      <c r="C177" s="28"/>
      <c r="D177" s="11">
        <v>2.5650000000000004</v>
      </c>
      <c r="E177" s="15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2.5649999999999999</v>
      </c>
    </row>
    <row r="178" spans="1:65">
      <c r="A178" s="29"/>
      <c r="B178" s="3" t="s">
        <v>275</v>
      </c>
      <c r="C178" s="28"/>
      <c r="D178" s="23">
        <v>0.19091883092036785</v>
      </c>
      <c r="E178" s="15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36</v>
      </c>
    </row>
    <row r="179" spans="1:65">
      <c r="A179" s="29"/>
      <c r="B179" s="3" t="s">
        <v>87</v>
      </c>
      <c r="C179" s="28"/>
      <c r="D179" s="13">
        <v>7.4432292756478682E-2</v>
      </c>
      <c r="E179" s="15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276</v>
      </c>
      <c r="C180" s="28"/>
      <c r="D180" s="13">
        <v>2.2204460492503131E-16</v>
      </c>
      <c r="E180" s="15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277</v>
      </c>
      <c r="C181" s="46"/>
      <c r="D181" s="44" t="s">
        <v>278</v>
      </c>
      <c r="E181" s="15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BM182" s="55"/>
    </row>
    <row r="183" spans="1:65" ht="15">
      <c r="B183" s="8" t="s">
        <v>652</v>
      </c>
      <c r="BM183" s="27" t="s">
        <v>279</v>
      </c>
    </row>
    <row r="184" spans="1:65" ht="15">
      <c r="A184" s="24" t="s">
        <v>39</v>
      </c>
      <c r="B184" s="18" t="s">
        <v>111</v>
      </c>
      <c r="C184" s="15" t="s">
        <v>112</v>
      </c>
      <c r="D184" s="16" t="s">
        <v>355</v>
      </c>
      <c r="E184" s="15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232</v>
      </c>
      <c r="C185" s="9" t="s">
        <v>232</v>
      </c>
      <c r="D185" s="10" t="s">
        <v>113</v>
      </c>
      <c r="E185" s="15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364</v>
      </c>
      <c r="E186" s="15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5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0.96</v>
      </c>
      <c r="E188" s="15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</v>
      </c>
      <c r="E189" s="15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31</v>
      </c>
    </row>
    <row r="190" spans="1:65">
      <c r="A190" s="29"/>
      <c r="B190" s="20" t="s">
        <v>273</v>
      </c>
      <c r="C190" s="12"/>
      <c r="D190" s="22">
        <v>0.98</v>
      </c>
      <c r="E190" s="15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274</v>
      </c>
      <c r="C191" s="28"/>
      <c r="D191" s="11">
        <v>0.98</v>
      </c>
      <c r="E191" s="15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0.98</v>
      </c>
    </row>
    <row r="192" spans="1:65">
      <c r="A192" s="29"/>
      <c r="B192" s="3" t="s">
        <v>275</v>
      </c>
      <c r="C192" s="28"/>
      <c r="D192" s="23">
        <v>2.8284271247461926E-2</v>
      </c>
      <c r="E192" s="15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37</v>
      </c>
    </row>
    <row r="193" spans="1:65">
      <c r="A193" s="29"/>
      <c r="B193" s="3" t="s">
        <v>87</v>
      </c>
      <c r="C193" s="28"/>
      <c r="D193" s="13">
        <v>2.8861501272920333E-2</v>
      </c>
      <c r="E193" s="15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276</v>
      </c>
      <c r="C194" s="28"/>
      <c r="D194" s="13">
        <v>0</v>
      </c>
      <c r="E194" s="15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277</v>
      </c>
      <c r="C195" s="46"/>
      <c r="D195" s="44" t="s">
        <v>278</v>
      </c>
      <c r="E195" s="15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BM196" s="55"/>
    </row>
    <row r="197" spans="1:65" ht="15">
      <c r="B197" s="8" t="s">
        <v>653</v>
      </c>
      <c r="BM197" s="27" t="s">
        <v>279</v>
      </c>
    </row>
    <row r="198" spans="1:65" ht="15">
      <c r="A198" s="24" t="s">
        <v>42</v>
      </c>
      <c r="B198" s="18" t="s">
        <v>111</v>
      </c>
      <c r="C198" s="15" t="s">
        <v>112</v>
      </c>
      <c r="D198" s="16" t="s">
        <v>355</v>
      </c>
      <c r="E198" s="15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232</v>
      </c>
      <c r="C199" s="9" t="s">
        <v>232</v>
      </c>
      <c r="D199" s="10" t="s">
        <v>113</v>
      </c>
      <c r="E199" s="15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364</v>
      </c>
      <c r="E200" s="15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5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24">
        <v>15</v>
      </c>
      <c r="E202" s="227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  <c r="AG202" s="228"/>
      <c r="AH202" s="228"/>
      <c r="AI202" s="228"/>
      <c r="AJ202" s="228"/>
      <c r="AK202" s="228"/>
      <c r="AL202" s="228"/>
      <c r="AM202" s="228"/>
      <c r="AN202" s="228"/>
      <c r="AO202" s="228"/>
      <c r="AP202" s="228"/>
      <c r="AQ202" s="228"/>
      <c r="AR202" s="228"/>
      <c r="AS202" s="228"/>
      <c r="AT202" s="228"/>
      <c r="AU202" s="228"/>
      <c r="AV202" s="228"/>
      <c r="AW202" s="228"/>
      <c r="AX202" s="228"/>
      <c r="AY202" s="228"/>
      <c r="AZ202" s="228"/>
      <c r="BA202" s="228"/>
      <c r="BB202" s="228"/>
      <c r="BC202" s="228"/>
      <c r="BD202" s="228"/>
      <c r="BE202" s="228"/>
      <c r="BF202" s="228"/>
      <c r="BG202" s="228"/>
      <c r="BH202" s="228"/>
      <c r="BI202" s="228"/>
      <c r="BJ202" s="228"/>
      <c r="BK202" s="228"/>
      <c r="BL202" s="228"/>
      <c r="BM202" s="229">
        <v>1</v>
      </c>
    </row>
    <row r="203" spans="1:65">
      <c r="A203" s="29"/>
      <c r="B203" s="19">
        <v>1</v>
      </c>
      <c r="C203" s="9">
        <v>2</v>
      </c>
      <c r="D203" s="230">
        <v>14.8</v>
      </c>
      <c r="E203" s="227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228"/>
      <c r="AH203" s="228"/>
      <c r="AI203" s="228"/>
      <c r="AJ203" s="228"/>
      <c r="AK203" s="228"/>
      <c r="AL203" s="228"/>
      <c r="AM203" s="228"/>
      <c r="AN203" s="228"/>
      <c r="AO203" s="228"/>
      <c r="AP203" s="228"/>
      <c r="AQ203" s="228"/>
      <c r="AR203" s="228"/>
      <c r="AS203" s="228"/>
      <c r="AT203" s="228"/>
      <c r="AU203" s="228"/>
      <c r="AV203" s="228"/>
      <c r="AW203" s="228"/>
      <c r="AX203" s="228"/>
      <c r="AY203" s="228"/>
      <c r="AZ203" s="228"/>
      <c r="BA203" s="228"/>
      <c r="BB203" s="228"/>
      <c r="BC203" s="228"/>
      <c r="BD203" s="228"/>
      <c r="BE203" s="228"/>
      <c r="BF203" s="228"/>
      <c r="BG203" s="228"/>
      <c r="BH203" s="228"/>
      <c r="BI203" s="228"/>
      <c r="BJ203" s="228"/>
      <c r="BK203" s="228"/>
      <c r="BL203" s="228"/>
      <c r="BM203" s="229">
        <v>32</v>
      </c>
    </row>
    <row r="204" spans="1:65">
      <c r="A204" s="29"/>
      <c r="B204" s="20" t="s">
        <v>273</v>
      </c>
      <c r="C204" s="12"/>
      <c r="D204" s="234">
        <v>14.9</v>
      </c>
      <c r="E204" s="227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8"/>
      <c r="AG204" s="228"/>
      <c r="AH204" s="228"/>
      <c r="AI204" s="228"/>
      <c r="AJ204" s="228"/>
      <c r="AK204" s="228"/>
      <c r="AL204" s="228"/>
      <c r="AM204" s="228"/>
      <c r="AN204" s="228"/>
      <c r="AO204" s="228"/>
      <c r="AP204" s="228"/>
      <c r="AQ204" s="228"/>
      <c r="AR204" s="228"/>
      <c r="AS204" s="228"/>
      <c r="AT204" s="228"/>
      <c r="AU204" s="228"/>
      <c r="AV204" s="228"/>
      <c r="AW204" s="228"/>
      <c r="AX204" s="228"/>
      <c r="AY204" s="228"/>
      <c r="AZ204" s="228"/>
      <c r="BA204" s="228"/>
      <c r="BB204" s="228"/>
      <c r="BC204" s="228"/>
      <c r="BD204" s="228"/>
      <c r="BE204" s="228"/>
      <c r="BF204" s="228"/>
      <c r="BG204" s="228"/>
      <c r="BH204" s="228"/>
      <c r="BI204" s="228"/>
      <c r="BJ204" s="228"/>
      <c r="BK204" s="228"/>
      <c r="BL204" s="228"/>
      <c r="BM204" s="229">
        <v>16</v>
      </c>
    </row>
    <row r="205" spans="1:65">
      <c r="A205" s="29"/>
      <c r="B205" s="3" t="s">
        <v>274</v>
      </c>
      <c r="C205" s="28"/>
      <c r="D205" s="230">
        <v>14.9</v>
      </c>
      <c r="E205" s="227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  <c r="AG205" s="228"/>
      <c r="AH205" s="228"/>
      <c r="AI205" s="228"/>
      <c r="AJ205" s="228"/>
      <c r="AK205" s="228"/>
      <c r="AL205" s="228"/>
      <c r="AM205" s="228"/>
      <c r="AN205" s="228"/>
      <c r="AO205" s="228"/>
      <c r="AP205" s="228"/>
      <c r="AQ205" s="228"/>
      <c r="AR205" s="228"/>
      <c r="AS205" s="228"/>
      <c r="AT205" s="228"/>
      <c r="AU205" s="228"/>
      <c r="AV205" s="228"/>
      <c r="AW205" s="228"/>
      <c r="AX205" s="228"/>
      <c r="AY205" s="228"/>
      <c r="AZ205" s="228"/>
      <c r="BA205" s="228"/>
      <c r="BB205" s="228"/>
      <c r="BC205" s="228"/>
      <c r="BD205" s="228"/>
      <c r="BE205" s="228"/>
      <c r="BF205" s="228"/>
      <c r="BG205" s="228"/>
      <c r="BH205" s="228"/>
      <c r="BI205" s="228"/>
      <c r="BJ205" s="228"/>
      <c r="BK205" s="228"/>
      <c r="BL205" s="228"/>
      <c r="BM205" s="229">
        <v>14.9</v>
      </c>
    </row>
    <row r="206" spans="1:65">
      <c r="A206" s="29"/>
      <c r="B206" s="3" t="s">
        <v>275</v>
      </c>
      <c r="C206" s="28"/>
      <c r="D206" s="230">
        <v>0.141421356237309</v>
      </c>
      <c r="E206" s="227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8"/>
      <c r="AG206" s="228"/>
      <c r="AH206" s="228"/>
      <c r="AI206" s="228"/>
      <c r="AJ206" s="228"/>
      <c r="AK206" s="228"/>
      <c r="AL206" s="228"/>
      <c r="AM206" s="228"/>
      <c r="AN206" s="228"/>
      <c r="AO206" s="228"/>
      <c r="AP206" s="228"/>
      <c r="AQ206" s="228"/>
      <c r="AR206" s="228"/>
      <c r="AS206" s="228"/>
      <c r="AT206" s="228"/>
      <c r="AU206" s="228"/>
      <c r="AV206" s="228"/>
      <c r="AW206" s="228"/>
      <c r="AX206" s="228"/>
      <c r="AY206" s="228"/>
      <c r="AZ206" s="228"/>
      <c r="BA206" s="228"/>
      <c r="BB206" s="228"/>
      <c r="BC206" s="228"/>
      <c r="BD206" s="228"/>
      <c r="BE206" s="228"/>
      <c r="BF206" s="228"/>
      <c r="BG206" s="228"/>
      <c r="BH206" s="228"/>
      <c r="BI206" s="228"/>
      <c r="BJ206" s="228"/>
      <c r="BK206" s="228"/>
      <c r="BL206" s="228"/>
      <c r="BM206" s="229">
        <v>38</v>
      </c>
    </row>
    <row r="207" spans="1:65">
      <c r="A207" s="29"/>
      <c r="B207" s="3" t="s">
        <v>87</v>
      </c>
      <c r="C207" s="28"/>
      <c r="D207" s="13">
        <v>9.4913661904234229E-3</v>
      </c>
      <c r="E207" s="15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3" t="s">
        <v>276</v>
      </c>
      <c r="C208" s="28"/>
      <c r="D208" s="13">
        <v>0</v>
      </c>
      <c r="E208" s="15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45" t="s">
        <v>277</v>
      </c>
      <c r="C209" s="46"/>
      <c r="D209" s="44" t="s">
        <v>278</v>
      </c>
      <c r="E209" s="15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0"/>
      <c r="C210" s="20"/>
      <c r="D210" s="20"/>
      <c r="BM210" s="55"/>
    </row>
    <row r="211" spans="1:65" ht="15">
      <c r="B211" s="8" t="s">
        <v>654</v>
      </c>
      <c r="BM211" s="27" t="s">
        <v>279</v>
      </c>
    </row>
    <row r="212" spans="1:65" ht="15">
      <c r="A212" s="24" t="s">
        <v>5</v>
      </c>
      <c r="B212" s="18" t="s">
        <v>111</v>
      </c>
      <c r="C212" s="15" t="s">
        <v>112</v>
      </c>
      <c r="D212" s="16" t="s">
        <v>355</v>
      </c>
      <c r="E212" s="15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232</v>
      </c>
      <c r="C213" s="9" t="s">
        <v>232</v>
      </c>
      <c r="D213" s="10" t="s">
        <v>113</v>
      </c>
      <c r="E213" s="15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364</v>
      </c>
      <c r="E214" s="15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5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4.2699999999999996</v>
      </c>
      <c r="E216" s="15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4.43</v>
      </c>
      <c r="E217" s="15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33</v>
      </c>
    </row>
    <row r="218" spans="1:65">
      <c r="A218" s="29"/>
      <c r="B218" s="20" t="s">
        <v>273</v>
      </c>
      <c r="C218" s="12"/>
      <c r="D218" s="22">
        <v>4.3499999999999996</v>
      </c>
      <c r="E218" s="15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274</v>
      </c>
      <c r="C219" s="28"/>
      <c r="D219" s="11">
        <v>4.3499999999999996</v>
      </c>
      <c r="E219" s="15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4.3499999999999996</v>
      </c>
    </row>
    <row r="220" spans="1:65">
      <c r="A220" s="29"/>
      <c r="B220" s="3" t="s">
        <v>275</v>
      </c>
      <c r="C220" s="28"/>
      <c r="D220" s="23">
        <v>0.1131370849898477</v>
      </c>
      <c r="E220" s="15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39</v>
      </c>
    </row>
    <row r="221" spans="1:65">
      <c r="A221" s="29"/>
      <c r="B221" s="3" t="s">
        <v>87</v>
      </c>
      <c r="C221" s="28"/>
      <c r="D221" s="13">
        <v>2.6008525285022462E-2</v>
      </c>
      <c r="E221" s="15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29"/>
      <c r="B222" s="3" t="s">
        <v>276</v>
      </c>
      <c r="C222" s="28"/>
      <c r="D222" s="13">
        <v>0</v>
      </c>
      <c r="E222" s="15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29"/>
      <c r="B223" s="45" t="s">
        <v>277</v>
      </c>
      <c r="C223" s="46"/>
      <c r="D223" s="44" t="s">
        <v>278</v>
      </c>
      <c r="E223" s="15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0"/>
      <c r="C224" s="20"/>
      <c r="D224" s="20"/>
      <c r="BM224" s="55"/>
    </row>
    <row r="225" spans="1:65" ht="15">
      <c r="B225" s="8" t="s">
        <v>655</v>
      </c>
      <c r="BM225" s="27" t="s">
        <v>279</v>
      </c>
    </row>
    <row r="226" spans="1:65" ht="15">
      <c r="A226" s="24" t="s">
        <v>82</v>
      </c>
      <c r="B226" s="18" t="s">
        <v>111</v>
      </c>
      <c r="C226" s="15" t="s">
        <v>112</v>
      </c>
      <c r="D226" s="16" t="s">
        <v>355</v>
      </c>
      <c r="E226" s="15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232</v>
      </c>
      <c r="C227" s="9" t="s">
        <v>232</v>
      </c>
      <c r="D227" s="10" t="s">
        <v>113</v>
      </c>
      <c r="E227" s="15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364</v>
      </c>
      <c r="E228" s="15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5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2.6</v>
      </c>
      <c r="E230" s="15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2.5499999999999998</v>
      </c>
      <c r="E231" s="15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34</v>
      </c>
    </row>
    <row r="232" spans="1:65">
      <c r="A232" s="29"/>
      <c r="B232" s="20" t="s">
        <v>273</v>
      </c>
      <c r="C232" s="12"/>
      <c r="D232" s="22">
        <v>2.5750000000000002</v>
      </c>
      <c r="E232" s="15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274</v>
      </c>
      <c r="C233" s="28"/>
      <c r="D233" s="11">
        <v>2.5750000000000002</v>
      </c>
      <c r="E233" s="15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2.5750000000000002</v>
      </c>
    </row>
    <row r="234" spans="1:65">
      <c r="A234" s="29"/>
      <c r="B234" s="3" t="s">
        <v>275</v>
      </c>
      <c r="C234" s="28"/>
      <c r="D234" s="23">
        <v>3.5355339059327563E-2</v>
      </c>
      <c r="E234" s="15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40</v>
      </c>
    </row>
    <row r="235" spans="1:65">
      <c r="A235" s="29"/>
      <c r="B235" s="3" t="s">
        <v>87</v>
      </c>
      <c r="C235" s="28"/>
      <c r="D235" s="13">
        <v>1.3730228760903906E-2</v>
      </c>
      <c r="E235" s="15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276</v>
      </c>
      <c r="C236" s="28"/>
      <c r="D236" s="13">
        <v>0</v>
      </c>
      <c r="E236" s="15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277</v>
      </c>
      <c r="C237" s="46"/>
      <c r="D237" s="44" t="s">
        <v>278</v>
      </c>
      <c r="E237" s="15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BM238" s="55"/>
    </row>
    <row r="239" spans="1:65" ht="15">
      <c r="B239" s="8" t="s">
        <v>656</v>
      </c>
      <c r="BM239" s="27" t="s">
        <v>279</v>
      </c>
    </row>
    <row r="240" spans="1:65" ht="15">
      <c r="A240" s="24" t="s">
        <v>8</v>
      </c>
      <c r="B240" s="18" t="s">
        <v>111</v>
      </c>
      <c r="C240" s="15" t="s">
        <v>112</v>
      </c>
      <c r="D240" s="16" t="s">
        <v>355</v>
      </c>
      <c r="E240" s="15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232</v>
      </c>
      <c r="C241" s="9" t="s">
        <v>232</v>
      </c>
      <c r="D241" s="10" t="s">
        <v>113</v>
      </c>
      <c r="E241" s="15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364</v>
      </c>
      <c r="E242" s="15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5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3.52</v>
      </c>
      <c r="E244" s="15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3.66</v>
      </c>
      <c r="E245" s="15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18</v>
      </c>
    </row>
    <row r="246" spans="1:65">
      <c r="A246" s="29"/>
      <c r="B246" s="20" t="s">
        <v>273</v>
      </c>
      <c r="C246" s="12"/>
      <c r="D246" s="22">
        <v>3.59</v>
      </c>
      <c r="E246" s="15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274</v>
      </c>
      <c r="C247" s="28"/>
      <c r="D247" s="11">
        <v>3.59</v>
      </c>
      <c r="E247" s="15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3.59</v>
      </c>
    </row>
    <row r="248" spans="1:65">
      <c r="A248" s="29"/>
      <c r="B248" s="3" t="s">
        <v>275</v>
      </c>
      <c r="C248" s="28"/>
      <c r="D248" s="23">
        <v>9.8994949366116733E-2</v>
      </c>
      <c r="E248" s="15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24</v>
      </c>
    </row>
    <row r="249" spans="1:65">
      <c r="A249" s="29"/>
      <c r="B249" s="3" t="s">
        <v>87</v>
      </c>
      <c r="C249" s="28"/>
      <c r="D249" s="13">
        <v>2.7575194809503271E-2</v>
      </c>
      <c r="E249" s="15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29"/>
      <c r="B250" s="3" t="s">
        <v>276</v>
      </c>
      <c r="C250" s="28"/>
      <c r="D250" s="13">
        <v>0</v>
      </c>
      <c r="E250" s="15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45" t="s">
        <v>277</v>
      </c>
      <c r="C251" s="46"/>
      <c r="D251" s="44" t="s">
        <v>278</v>
      </c>
      <c r="E251" s="15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0"/>
      <c r="C252" s="20"/>
      <c r="D252" s="20"/>
      <c r="BM252" s="55"/>
    </row>
    <row r="253" spans="1:65" ht="15">
      <c r="B253" s="8" t="s">
        <v>657</v>
      </c>
      <c r="BM253" s="27" t="s">
        <v>279</v>
      </c>
    </row>
    <row r="254" spans="1:65" ht="15">
      <c r="A254" s="24" t="s">
        <v>11</v>
      </c>
      <c r="B254" s="18" t="s">
        <v>111</v>
      </c>
      <c r="C254" s="15" t="s">
        <v>112</v>
      </c>
      <c r="D254" s="16" t="s">
        <v>355</v>
      </c>
      <c r="E254" s="15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232</v>
      </c>
      <c r="C255" s="9" t="s">
        <v>232</v>
      </c>
      <c r="D255" s="10" t="s">
        <v>113</v>
      </c>
      <c r="E255" s="1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364</v>
      </c>
      <c r="E256" s="15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5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0.88</v>
      </c>
      <c r="E258" s="15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0.88</v>
      </c>
      <c r="E259" s="15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19</v>
      </c>
    </row>
    <row r="260" spans="1:65">
      <c r="A260" s="29"/>
      <c r="B260" s="20" t="s">
        <v>273</v>
      </c>
      <c r="C260" s="12"/>
      <c r="D260" s="22">
        <v>0.88</v>
      </c>
      <c r="E260" s="15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274</v>
      </c>
      <c r="C261" s="28"/>
      <c r="D261" s="11">
        <v>0.88</v>
      </c>
      <c r="E261" s="15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0.88</v>
      </c>
    </row>
    <row r="262" spans="1:65">
      <c r="A262" s="29"/>
      <c r="B262" s="3" t="s">
        <v>275</v>
      </c>
      <c r="C262" s="28"/>
      <c r="D262" s="23">
        <v>0</v>
      </c>
      <c r="E262" s="15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25</v>
      </c>
    </row>
    <row r="263" spans="1:65">
      <c r="A263" s="29"/>
      <c r="B263" s="3" t="s">
        <v>87</v>
      </c>
      <c r="C263" s="28"/>
      <c r="D263" s="13">
        <v>0</v>
      </c>
      <c r="E263" s="15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29"/>
      <c r="B264" s="3" t="s">
        <v>276</v>
      </c>
      <c r="C264" s="28"/>
      <c r="D264" s="13">
        <v>0</v>
      </c>
      <c r="E264" s="15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29"/>
      <c r="B265" s="45" t="s">
        <v>277</v>
      </c>
      <c r="C265" s="46"/>
      <c r="D265" s="44" t="s">
        <v>278</v>
      </c>
      <c r="E265" s="15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0"/>
      <c r="C266" s="20"/>
      <c r="D266" s="20"/>
      <c r="BM266" s="55"/>
    </row>
    <row r="267" spans="1:65" ht="15">
      <c r="B267" s="8" t="s">
        <v>658</v>
      </c>
      <c r="BM267" s="27" t="s">
        <v>279</v>
      </c>
    </row>
    <row r="268" spans="1:65" ht="15">
      <c r="A268" s="24" t="s">
        <v>14</v>
      </c>
      <c r="B268" s="18" t="s">
        <v>111</v>
      </c>
      <c r="C268" s="15" t="s">
        <v>112</v>
      </c>
      <c r="D268" s="16" t="s">
        <v>355</v>
      </c>
      <c r="E268" s="15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232</v>
      </c>
      <c r="C269" s="9" t="s">
        <v>232</v>
      </c>
      <c r="D269" s="10" t="s">
        <v>113</v>
      </c>
      <c r="E269" s="15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364</v>
      </c>
      <c r="E270" s="15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3</v>
      </c>
    </row>
    <row r="271" spans="1:65">
      <c r="A271" s="29"/>
      <c r="B271" s="19"/>
      <c r="C271" s="9"/>
      <c r="D271" s="25"/>
      <c r="E271" s="15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3</v>
      </c>
    </row>
    <row r="272" spans="1:65">
      <c r="A272" s="29"/>
      <c r="B272" s="18">
        <v>1</v>
      </c>
      <c r="C272" s="14">
        <v>1</v>
      </c>
      <c r="D272" s="205" t="s">
        <v>211</v>
      </c>
      <c r="E272" s="207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  <c r="AA272" s="208"/>
      <c r="AB272" s="208"/>
      <c r="AC272" s="208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  <c r="AT272" s="208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9">
        <v>1</v>
      </c>
    </row>
    <row r="273" spans="1:65">
      <c r="A273" s="29"/>
      <c r="B273" s="19">
        <v>1</v>
      </c>
      <c r="C273" s="9">
        <v>2</v>
      </c>
      <c r="D273" s="211" t="s">
        <v>211</v>
      </c>
      <c r="E273" s="207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208"/>
      <c r="BJ273" s="208"/>
      <c r="BK273" s="208"/>
      <c r="BL273" s="208"/>
      <c r="BM273" s="209">
        <v>20</v>
      </c>
    </row>
    <row r="274" spans="1:65">
      <c r="A274" s="29"/>
      <c r="B274" s="20" t="s">
        <v>273</v>
      </c>
      <c r="C274" s="12"/>
      <c r="D274" s="213" t="s">
        <v>690</v>
      </c>
      <c r="E274" s="207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208"/>
      <c r="BJ274" s="208"/>
      <c r="BK274" s="208"/>
      <c r="BL274" s="208"/>
      <c r="BM274" s="209">
        <v>16</v>
      </c>
    </row>
    <row r="275" spans="1:65">
      <c r="A275" s="29"/>
      <c r="B275" s="3" t="s">
        <v>274</v>
      </c>
      <c r="C275" s="28"/>
      <c r="D275" s="23" t="s">
        <v>690</v>
      </c>
      <c r="E275" s="207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  <c r="AT275" s="208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208"/>
      <c r="BJ275" s="208"/>
      <c r="BK275" s="208"/>
      <c r="BL275" s="208"/>
      <c r="BM275" s="209" t="s">
        <v>211</v>
      </c>
    </row>
    <row r="276" spans="1:65">
      <c r="A276" s="29"/>
      <c r="B276" s="3" t="s">
        <v>275</v>
      </c>
      <c r="C276" s="28"/>
      <c r="D276" s="23" t="s">
        <v>690</v>
      </c>
      <c r="E276" s="207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  <c r="AT276" s="208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9">
        <v>26</v>
      </c>
    </row>
    <row r="277" spans="1:65">
      <c r="A277" s="29"/>
      <c r="B277" s="3" t="s">
        <v>87</v>
      </c>
      <c r="C277" s="28"/>
      <c r="D277" s="13" t="s">
        <v>690</v>
      </c>
      <c r="E277" s="15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29"/>
      <c r="B278" s="3" t="s">
        <v>276</v>
      </c>
      <c r="C278" s="28"/>
      <c r="D278" s="13" t="s">
        <v>690</v>
      </c>
      <c r="E278" s="15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29"/>
      <c r="B279" s="45" t="s">
        <v>277</v>
      </c>
      <c r="C279" s="46"/>
      <c r="D279" s="44" t="s">
        <v>278</v>
      </c>
      <c r="E279" s="15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0"/>
      <c r="C280" s="20"/>
      <c r="D280" s="20"/>
      <c r="BM280" s="55"/>
    </row>
    <row r="281" spans="1:65" ht="15">
      <c r="B281" s="8" t="s">
        <v>659</v>
      </c>
      <c r="BM281" s="27" t="s">
        <v>279</v>
      </c>
    </row>
    <row r="282" spans="1:65" ht="15">
      <c r="A282" s="24" t="s">
        <v>17</v>
      </c>
      <c r="B282" s="18" t="s">
        <v>111</v>
      </c>
      <c r="C282" s="15" t="s">
        <v>112</v>
      </c>
      <c r="D282" s="16" t="s">
        <v>355</v>
      </c>
      <c r="E282" s="15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232</v>
      </c>
      <c r="C283" s="9" t="s">
        <v>232</v>
      </c>
      <c r="D283" s="10" t="s">
        <v>113</v>
      </c>
      <c r="E283" s="15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364</v>
      </c>
      <c r="E284" s="15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5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24">
        <v>24.4</v>
      </c>
      <c r="E286" s="227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  <c r="AC286" s="228"/>
      <c r="AD286" s="228"/>
      <c r="AE286" s="22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28"/>
      <c r="AS286" s="228"/>
      <c r="AT286" s="228"/>
      <c r="AU286" s="228"/>
      <c r="AV286" s="228"/>
      <c r="AW286" s="228"/>
      <c r="AX286" s="228"/>
      <c r="AY286" s="228"/>
      <c r="AZ286" s="228"/>
      <c r="BA286" s="228"/>
      <c r="BB286" s="228"/>
      <c r="BC286" s="228"/>
      <c r="BD286" s="228"/>
      <c r="BE286" s="228"/>
      <c r="BF286" s="228"/>
      <c r="BG286" s="228"/>
      <c r="BH286" s="228"/>
      <c r="BI286" s="228"/>
      <c r="BJ286" s="228"/>
      <c r="BK286" s="228"/>
      <c r="BL286" s="228"/>
      <c r="BM286" s="229">
        <v>1</v>
      </c>
    </row>
    <row r="287" spans="1:65">
      <c r="A287" s="29"/>
      <c r="B287" s="19">
        <v>1</v>
      </c>
      <c r="C287" s="9">
        <v>2</v>
      </c>
      <c r="D287" s="230">
        <v>24.9</v>
      </c>
      <c r="E287" s="227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8"/>
      <c r="AT287" s="228"/>
      <c r="AU287" s="228"/>
      <c r="AV287" s="228"/>
      <c r="AW287" s="228"/>
      <c r="AX287" s="228"/>
      <c r="AY287" s="228"/>
      <c r="AZ287" s="228"/>
      <c r="BA287" s="228"/>
      <c r="BB287" s="228"/>
      <c r="BC287" s="228"/>
      <c r="BD287" s="228"/>
      <c r="BE287" s="228"/>
      <c r="BF287" s="228"/>
      <c r="BG287" s="228"/>
      <c r="BH287" s="228"/>
      <c r="BI287" s="228"/>
      <c r="BJ287" s="228"/>
      <c r="BK287" s="228"/>
      <c r="BL287" s="228"/>
      <c r="BM287" s="229">
        <v>21</v>
      </c>
    </row>
    <row r="288" spans="1:65">
      <c r="A288" s="29"/>
      <c r="B288" s="20" t="s">
        <v>273</v>
      </c>
      <c r="C288" s="12"/>
      <c r="D288" s="234">
        <v>24.65</v>
      </c>
      <c r="E288" s="227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8"/>
      <c r="AT288" s="228"/>
      <c r="AU288" s="228"/>
      <c r="AV288" s="228"/>
      <c r="AW288" s="228"/>
      <c r="AX288" s="228"/>
      <c r="AY288" s="228"/>
      <c r="AZ288" s="228"/>
      <c r="BA288" s="228"/>
      <c r="BB288" s="228"/>
      <c r="BC288" s="228"/>
      <c r="BD288" s="228"/>
      <c r="BE288" s="228"/>
      <c r="BF288" s="228"/>
      <c r="BG288" s="228"/>
      <c r="BH288" s="228"/>
      <c r="BI288" s="228"/>
      <c r="BJ288" s="228"/>
      <c r="BK288" s="228"/>
      <c r="BL288" s="228"/>
      <c r="BM288" s="229">
        <v>16</v>
      </c>
    </row>
    <row r="289" spans="1:65">
      <c r="A289" s="29"/>
      <c r="B289" s="3" t="s">
        <v>274</v>
      </c>
      <c r="C289" s="28"/>
      <c r="D289" s="230">
        <v>24.65</v>
      </c>
      <c r="E289" s="227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28"/>
      <c r="AG289" s="228"/>
      <c r="AH289" s="228"/>
      <c r="AI289" s="228"/>
      <c r="AJ289" s="228"/>
      <c r="AK289" s="228"/>
      <c r="AL289" s="228"/>
      <c r="AM289" s="228"/>
      <c r="AN289" s="228"/>
      <c r="AO289" s="228"/>
      <c r="AP289" s="228"/>
      <c r="AQ289" s="228"/>
      <c r="AR289" s="228"/>
      <c r="AS289" s="228"/>
      <c r="AT289" s="228"/>
      <c r="AU289" s="228"/>
      <c r="AV289" s="228"/>
      <c r="AW289" s="228"/>
      <c r="AX289" s="228"/>
      <c r="AY289" s="228"/>
      <c r="AZ289" s="228"/>
      <c r="BA289" s="228"/>
      <c r="BB289" s="228"/>
      <c r="BC289" s="228"/>
      <c r="BD289" s="228"/>
      <c r="BE289" s="228"/>
      <c r="BF289" s="228"/>
      <c r="BG289" s="228"/>
      <c r="BH289" s="228"/>
      <c r="BI289" s="228"/>
      <c r="BJ289" s="228"/>
      <c r="BK289" s="228"/>
      <c r="BL289" s="228"/>
      <c r="BM289" s="229">
        <v>24.65</v>
      </c>
    </row>
    <row r="290" spans="1:65">
      <c r="A290" s="29"/>
      <c r="B290" s="3" t="s">
        <v>275</v>
      </c>
      <c r="C290" s="28"/>
      <c r="D290" s="230">
        <v>0.35355339059327379</v>
      </c>
      <c r="E290" s="227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  <c r="AC290" s="228"/>
      <c r="AD290" s="228"/>
      <c r="AE290" s="228"/>
      <c r="AF290" s="228"/>
      <c r="AG290" s="228"/>
      <c r="AH290" s="228"/>
      <c r="AI290" s="228"/>
      <c r="AJ290" s="228"/>
      <c r="AK290" s="228"/>
      <c r="AL290" s="228"/>
      <c r="AM290" s="228"/>
      <c r="AN290" s="228"/>
      <c r="AO290" s="228"/>
      <c r="AP290" s="228"/>
      <c r="AQ290" s="228"/>
      <c r="AR290" s="228"/>
      <c r="AS290" s="228"/>
      <c r="AT290" s="228"/>
      <c r="AU290" s="228"/>
      <c r="AV290" s="228"/>
      <c r="AW290" s="228"/>
      <c r="AX290" s="228"/>
      <c r="AY290" s="228"/>
      <c r="AZ290" s="228"/>
      <c r="BA290" s="228"/>
      <c r="BB290" s="228"/>
      <c r="BC290" s="228"/>
      <c r="BD290" s="228"/>
      <c r="BE290" s="228"/>
      <c r="BF290" s="228"/>
      <c r="BG290" s="228"/>
      <c r="BH290" s="228"/>
      <c r="BI290" s="228"/>
      <c r="BJ290" s="228"/>
      <c r="BK290" s="228"/>
      <c r="BL290" s="228"/>
      <c r="BM290" s="229">
        <v>27</v>
      </c>
    </row>
    <row r="291" spans="1:65">
      <c r="A291" s="29"/>
      <c r="B291" s="3" t="s">
        <v>87</v>
      </c>
      <c r="C291" s="28"/>
      <c r="D291" s="13">
        <v>1.4342936738063847E-2</v>
      </c>
      <c r="E291" s="15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276</v>
      </c>
      <c r="C292" s="28"/>
      <c r="D292" s="13">
        <v>0</v>
      </c>
      <c r="E292" s="15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277</v>
      </c>
      <c r="C293" s="46"/>
      <c r="D293" s="44" t="s">
        <v>278</v>
      </c>
      <c r="E293" s="15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BM294" s="55"/>
    </row>
    <row r="295" spans="1:65" ht="15">
      <c r="B295" s="8" t="s">
        <v>660</v>
      </c>
      <c r="BM295" s="27" t="s">
        <v>279</v>
      </c>
    </row>
    <row r="296" spans="1:65" ht="15">
      <c r="A296" s="24" t="s">
        <v>23</v>
      </c>
      <c r="B296" s="18" t="s">
        <v>111</v>
      </c>
      <c r="C296" s="15" t="s">
        <v>112</v>
      </c>
      <c r="D296" s="16" t="s">
        <v>355</v>
      </c>
      <c r="E296" s="15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232</v>
      </c>
      <c r="C297" s="9" t="s">
        <v>232</v>
      </c>
      <c r="D297" s="10" t="s">
        <v>113</v>
      </c>
      <c r="E297" s="15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364</v>
      </c>
      <c r="E298" s="15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5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0.38</v>
      </c>
      <c r="E300" s="15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0.39</v>
      </c>
      <c r="E301" s="15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22</v>
      </c>
    </row>
    <row r="302" spans="1:65">
      <c r="A302" s="29"/>
      <c r="B302" s="20" t="s">
        <v>273</v>
      </c>
      <c r="C302" s="12"/>
      <c r="D302" s="22">
        <v>0.38500000000000001</v>
      </c>
      <c r="E302" s="15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274</v>
      </c>
      <c r="C303" s="28"/>
      <c r="D303" s="11">
        <v>0.38500000000000001</v>
      </c>
      <c r="E303" s="15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0.38500000000000001</v>
      </c>
    </row>
    <row r="304" spans="1:65">
      <c r="A304" s="29"/>
      <c r="B304" s="3" t="s">
        <v>275</v>
      </c>
      <c r="C304" s="28"/>
      <c r="D304" s="23">
        <v>7.0710678118654814E-3</v>
      </c>
      <c r="E304" s="15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28</v>
      </c>
    </row>
    <row r="305" spans="1:65">
      <c r="A305" s="29"/>
      <c r="B305" s="3" t="s">
        <v>87</v>
      </c>
      <c r="C305" s="28"/>
      <c r="D305" s="13">
        <v>1.8366409900949301E-2</v>
      </c>
      <c r="E305" s="15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276</v>
      </c>
      <c r="C306" s="28"/>
      <c r="D306" s="13">
        <v>0</v>
      </c>
      <c r="E306" s="15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277</v>
      </c>
      <c r="C307" s="46"/>
      <c r="D307" s="44" t="s">
        <v>278</v>
      </c>
      <c r="E307" s="15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BM308" s="55"/>
    </row>
    <row r="309" spans="1:65" ht="15">
      <c r="B309" s="8" t="s">
        <v>661</v>
      </c>
      <c r="BM309" s="27" t="s">
        <v>279</v>
      </c>
    </row>
    <row r="310" spans="1:65" ht="15">
      <c r="A310" s="24" t="s">
        <v>56</v>
      </c>
      <c r="B310" s="18" t="s">
        <v>111</v>
      </c>
      <c r="C310" s="15" t="s">
        <v>112</v>
      </c>
      <c r="D310" s="16" t="s">
        <v>355</v>
      </c>
      <c r="E310" s="15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232</v>
      </c>
      <c r="C311" s="9" t="s">
        <v>232</v>
      </c>
      <c r="D311" s="10" t="s">
        <v>113</v>
      </c>
      <c r="E311" s="15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364</v>
      </c>
      <c r="E312" s="15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5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04">
        <v>4.7399999999999998E-2</v>
      </c>
      <c r="E314" s="207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8"/>
      <c r="AT314" s="208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208"/>
      <c r="BJ314" s="208"/>
      <c r="BK314" s="208"/>
      <c r="BL314" s="208"/>
      <c r="BM314" s="209">
        <v>1</v>
      </c>
    </row>
    <row r="315" spans="1:65">
      <c r="A315" s="29"/>
      <c r="B315" s="19">
        <v>1</v>
      </c>
      <c r="C315" s="9">
        <v>2</v>
      </c>
      <c r="D315" s="23">
        <v>4.7300000000000002E-2</v>
      </c>
      <c r="E315" s="207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8"/>
      <c r="AT315" s="208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208"/>
      <c r="BJ315" s="208"/>
      <c r="BK315" s="208"/>
      <c r="BL315" s="208"/>
      <c r="BM315" s="209">
        <v>23</v>
      </c>
    </row>
    <row r="316" spans="1:65">
      <c r="A316" s="29"/>
      <c r="B316" s="20" t="s">
        <v>273</v>
      </c>
      <c r="C316" s="12"/>
      <c r="D316" s="213">
        <v>4.7350000000000003E-2</v>
      </c>
      <c r="E316" s="207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8"/>
      <c r="AT316" s="208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208"/>
      <c r="BJ316" s="208"/>
      <c r="BK316" s="208"/>
      <c r="BL316" s="208"/>
      <c r="BM316" s="209">
        <v>16</v>
      </c>
    </row>
    <row r="317" spans="1:65">
      <c r="A317" s="29"/>
      <c r="B317" s="3" t="s">
        <v>274</v>
      </c>
      <c r="C317" s="28"/>
      <c r="D317" s="23">
        <v>4.7350000000000003E-2</v>
      </c>
      <c r="E317" s="207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8"/>
      <c r="AT317" s="208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208"/>
      <c r="BJ317" s="208"/>
      <c r="BK317" s="208"/>
      <c r="BL317" s="208"/>
      <c r="BM317" s="209">
        <v>4.7350000000000003E-2</v>
      </c>
    </row>
    <row r="318" spans="1:65">
      <c r="A318" s="29"/>
      <c r="B318" s="3" t="s">
        <v>275</v>
      </c>
      <c r="C318" s="28"/>
      <c r="D318" s="23">
        <v>7.0710678118651867E-5</v>
      </c>
      <c r="E318" s="207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8"/>
      <c r="AT318" s="208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208"/>
      <c r="BJ318" s="208"/>
      <c r="BK318" s="208"/>
      <c r="BL318" s="208"/>
      <c r="BM318" s="209">
        <v>29</v>
      </c>
    </row>
    <row r="319" spans="1:65">
      <c r="A319" s="29"/>
      <c r="B319" s="3" t="s">
        <v>87</v>
      </c>
      <c r="C319" s="28"/>
      <c r="D319" s="13">
        <v>1.49336173429043E-3</v>
      </c>
      <c r="E319" s="15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3" t="s">
        <v>276</v>
      </c>
      <c r="C320" s="28"/>
      <c r="D320" s="13">
        <v>0</v>
      </c>
      <c r="E320" s="15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45" t="s">
        <v>277</v>
      </c>
      <c r="C321" s="46"/>
      <c r="D321" s="44" t="s">
        <v>278</v>
      </c>
      <c r="E321" s="15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0"/>
      <c r="C322" s="20"/>
      <c r="D322" s="20"/>
      <c r="BM322" s="55"/>
    </row>
    <row r="323" spans="1:65" ht="15">
      <c r="B323" s="8" t="s">
        <v>662</v>
      </c>
      <c r="BM323" s="27" t="s">
        <v>279</v>
      </c>
    </row>
    <row r="324" spans="1:65" ht="15">
      <c r="A324" s="24" t="s">
        <v>26</v>
      </c>
      <c r="B324" s="18" t="s">
        <v>111</v>
      </c>
      <c r="C324" s="15" t="s">
        <v>112</v>
      </c>
      <c r="D324" s="16" t="s">
        <v>355</v>
      </c>
      <c r="E324" s="15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232</v>
      </c>
      <c r="C325" s="9" t="s">
        <v>232</v>
      </c>
      <c r="D325" s="10" t="s">
        <v>113</v>
      </c>
      <c r="E325" s="15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364</v>
      </c>
      <c r="E326" s="15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2</v>
      </c>
    </row>
    <row r="327" spans="1:65">
      <c r="A327" s="29"/>
      <c r="B327" s="19"/>
      <c r="C327" s="9"/>
      <c r="D327" s="25"/>
      <c r="E327" s="15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2</v>
      </c>
    </row>
    <row r="328" spans="1:65">
      <c r="A328" s="29"/>
      <c r="B328" s="18">
        <v>1</v>
      </c>
      <c r="C328" s="14">
        <v>1</v>
      </c>
      <c r="D328" s="21">
        <v>10</v>
      </c>
      <c r="E328" s="15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7">
        <v>1</v>
      </c>
    </row>
    <row r="329" spans="1:65">
      <c r="A329" s="29"/>
      <c r="B329" s="19">
        <v>1</v>
      </c>
      <c r="C329" s="9">
        <v>2</v>
      </c>
      <c r="D329" s="11">
        <v>9.8000000000000007</v>
      </c>
      <c r="E329" s="15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24</v>
      </c>
    </row>
    <row r="330" spans="1:65">
      <c r="A330" s="29"/>
      <c r="B330" s="20" t="s">
        <v>273</v>
      </c>
      <c r="C330" s="12"/>
      <c r="D330" s="22">
        <v>9.9</v>
      </c>
      <c r="E330" s="15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16</v>
      </c>
    </row>
    <row r="331" spans="1:65">
      <c r="A331" s="29"/>
      <c r="B331" s="3" t="s">
        <v>274</v>
      </c>
      <c r="C331" s="28"/>
      <c r="D331" s="11">
        <v>9.9</v>
      </c>
      <c r="E331" s="15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9.9</v>
      </c>
    </row>
    <row r="332" spans="1:65">
      <c r="A332" s="29"/>
      <c r="B332" s="3" t="s">
        <v>275</v>
      </c>
      <c r="C332" s="28"/>
      <c r="D332" s="23">
        <v>0.141421356237309</v>
      </c>
      <c r="E332" s="15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30</v>
      </c>
    </row>
    <row r="333" spans="1:65">
      <c r="A333" s="29"/>
      <c r="B333" s="3" t="s">
        <v>87</v>
      </c>
      <c r="C333" s="28"/>
      <c r="D333" s="13">
        <v>1.428498547851606E-2</v>
      </c>
      <c r="E333" s="15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29"/>
      <c r="B334" s="3" t="s">
        <v>276</v>
      </c>
      <c r="C334" s="28"/>
      <c r="D334" s="13">
        <v>0</v>
      </c>
      <c r="E334" s="15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45" t="s">
        <v>277</v>
      </c>
      <c r="C335" s="46"/>
      <c r="D335" s="44" t="s">
        <v>278</v>
      </c>
      <c r="E335" s="15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0"/>
      <c r="C336" s="20"/>
      <c r="D336" s="20"/>
      <c r="BM336" s="55"/>
    </row>
    <row r="337" spans="1:65" ht="15">
      <c r="B337" s="8" t="s">
        <v>663</v>
      </c>
      <c r="BM337" s="27" t="s">
        <v>279</v>
      </c>
    </row>
    <row r="338" spans="1:65" ht="15">
      <c r="A338" s="24" t="s">
        <v>29</v>
      </c>
      <c r="B338" s="18" t="s">
        <v>111</v>
      </c>
      <c r="C338" s="15" t="s">
        <v>112</v>
      </c>
      <c r="D338" s="16" t="s">
        <v>355</v>
      </c>
      <c r="E338" s="15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232</v>
      </c>
      <c r="C339" s="9" t="s">
        <v>232</v>
      </c>
      <c r="D339" s="10" t="s">
        <v>113</v>
      </c>
      <c r="E339" s="15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364</v>
      </c>
      <c r="E340" s="15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2</v>
      </c>
    </row>
    <row r="341" spans="1:65">
      <c r="A341" s="29"/>
      <c r="B341" s="19"/>
      <c r="C341" s="9"/>
      <c r="D341" s="25"/>
      <c r="E341" s="15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2</v>
      </c>
    </row>
    <row r="342" spans="1:65">
      <c r="A342" s="29"/>
      <c r="B342" s="18">
        <v>1</v>
      </c>
      <c r="C342" s="14">
        <v>1</v>
      </c>
      <c r="D342" s="21">
        <v>8.86</v>
      </c>
      <c r="E342" s="15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7">
        <v>1</v>
      </c>
    </row>
    <row r="343" spans="1:65">
      <c r="A343" s="29"/>
      <c r="B343" s="19">
        <v>1</v>
      </c>
      <c r="C343" s="9">
        <v>2</v>
      </c>
      <c r="D343" s="11">
        <v>9</v>
      </c>
      <c r="E343" s="15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7">
        <v>25</v>
      </c>
    </row>
    <row r="344" spans="1:65">
      <c r="A344" s="29"/>
      <c r="B344" s="20" t="s">
        <v>273</v>
      </c>
      <c r="C344" s="12"/>
      <c r="D344" s="22">
        <v>8.93</v>
      </c>
      <c r="E344" s="15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7">
        <v>16</v>
      </c>
    </row>
    <row r="345" spans="1:65">
      <c r="A345" s="29"/>
      <c r="B345" s="3" t="s">
        <v>274</v>
      </c>
      <c r="C345" s="28"/>
      <c r="D345" s="11">
        <v>8.93</v>
      </c>
      <c r="E345" s="15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7">
        <v>8.93</v>
      </c>
    </row>
    <row r="346" spans="1:65">
      <c r="A346" s="29"/>
      <c r="B346" s="3" t="s">
        <v>275</v>
      </c>
      <c r="C346" s="28"/>
      <c r="D346" s="23">
        <v>9.8994949366117052E-2</v>
      </c>
      <c r="E346" s="15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7">
        <v>31</v>
      </c>
    </row>
    <row r="347" spans="1:65">
      <c r="A347" s="29"/>
      <c r="B347" s="3" t="s">
        <v>87</v>
      </c>
      <c r="C347" s="28"/>
      <c r="D347" s="13">
        <v>1.1085660623305382E-2</v>
      </c>
      <c r="E347" s="15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276</v>
      </c>
      <c r="C348" s="28"/>
      <c r="D348" s="13">
        <v>0</v>
      </c>
      <c r="E348" s="15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277</v>
      </c>
      <c r="C349" s="46"/>
      <c r="D349" s="44" t="s">
        <v>278</v>
      </c>
      <c r="E349" s="15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/>
      <c r="C350" s="20"/>
      <c r="D350" s="20"/>
      <c r="BM350" s="55"/>
    </row>
    <row r="351" spans="1:65" ht="15">
      <c r="B351" s="8" t="s">
        <v>664</v>
      </c>
      <c r="BM351" s="27" t="s">
        <v>279</v>
      </c>
    </row>
    <row r="352" spans="1:65" ht="15">
      <c r="A352" s="24" t="s">
        <v>31</v>
      </c>
      <c r="B352" s="18" t="s">
        <v>111</v>
      </c>
      <c r="C352" s="15" t="s">
        <v>112</v>
      </c>
      <c r="D352" s="16" t="s">
        <v>355</v>
      </c>
      <c r="E352" s="15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232</v>
      </c>
      <c r="C353" s="9" t="s">
        <v>232</v>
      </c>
      <c r="D353" s="10" t="s">
        <v>113</v>
      </c>
      <c r="E353" s="15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364</v>
      </c>
      <c r="E354" s="15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5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24">
        <v>22.7</v>
      </c>
      <c r="E356" s="227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  <c r="AA356" s="228"/>
      <c r="AB356" s="228"/>
      <c r="AC356" s="228"/>
      <c r="AD356" s="228"/>
      <c r="AE356" s="228"/>
      <c r="AF356" s="228"/>
      <c r="AG356" s="228"/>
      <c r="AH356" s="228"/>
      <c r="AI356" s="228"/>
      <c r="AJ356" s="228"/>
      <c r="AK356" s="228"/>
      <c r="AL356" s="228"/>
      <c r="AM356" s="228"/>
      <c r="AN356" s="228"/>
      <c r="AO356" s="228"/>
      <c r="AP356" s="228"/>
      <c r="AQ356" s="228"/>
      <c r="AR356" s="228"/>
      <c r="AS356" s="228"/>
      <c r="AT356" s="228"/>
      <c r="AU356" s="228"/>
      <c r="AV356" s="228"/>
      <c r="AW356" s="228"/>
      <c r="AX356" s="228"/>
      <c r="AY356" s="228"/>
      <c r="AZ356" s="228"/>
      <c r="BA356" s="228"/>
      <c r="BB356" s="228"/>
      <c r="BC356" s="228"/>
      <c r="BD356" s="228"/>
      <c r="BE356" s="228"/>
      <c r="BF356" s="228"/>
      <c r="BG356" s="228"/>
      <c r="BH356" s="228"/>
      <c r="BI356" s="228"/>
      <c r="BJ356" s="228"/>
      <c r="BK356" s="228"/>
      <c r="BL356" s="228"/>
      <c r="BM356" s="229">
        <v>1</v>
      </c>
    </row>
    <row r="357" spans="1:65">
      <c r="A357" s="29"/>
      <c r="B357" s="19">
        <v>1</v>
      </c>
      <c r="C357" s="9">
        <v>2</v>
      </c>
      <c r="D357" s="230">
        <v>22.8</v>
      </c>
      <c r="E357" s="227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28"/>
      <c r="AG357" s="228"/>
      <c r="AH357" s="228"/>
      <c r="AI357" s="228"/>
      <c r="AJ357" s="228"/>
      <c r="AK357" s="228"/>
      <c r="AL357" s="228"/>
      <c r="AM357" s="228"/>
      <c r="AN357" s="228"/>
      <c r="AO357" s="228"/>
      <c r="AP357" s="228"/>
      <c r="AQ357" s="228"/>
      <c r="AR357" s="228"/>
      <c r="AS357" s="228"/>
      <c r="AT357" s="228"/>
      <c r="AU357" s="228"/>
      <c r="AV357" s="228"/>
      <c r="AW357" s="228"/>
      <c r="AX357" s="228"/>
      <c r="AY357" s="228"/>
      <c r="AZ357" s="228"/>
      <c r="BA357" s="228"/>
      <c r="BB357" s="228"/>
      <c r="BC357" s="228"/>
      <c r="BD357" s="228"/>
      <c r="BE357" s="228"/>
      <c r="BF357" s="228"/>
      <c r="BG357" s="228"/>
      <c r="BH357" s="228"/>
      <c r="BI357" s="228"/>
      <c r="BJ357" s="228"/>
      <c r="BK357" s="228"/>
      <c r="BL357" s="228"/>
      <c r="BM357" s="229">
        <v>26</v>
      </c>
    </row>
    <row r="358" spans="1:65">
      <c r="A358" s="29"/>
      <c r="B358" s="20" t="s">
        <v>273</v>
      </c>
      <c r="C358" s="12"/>
      <c r="D358" s="234">
        <v>22.75</v>
      </c>
      <c r="E358" s="227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28"/>
      <c r="AG358" s="228"/>
      <c r="AH358" s="228"/>
      <c r="AI358" s="228"/>
      <c r="AJ358" s="228"/>
      <c r="AK358" s="228"/>
      <c r="AL358" s="228"/>
      <c r="AM358" s="228"/>
      <c r="AN358" s="228"/>
      <c r="AO358" s="228"/>
      <c r="AP358" s="228"/>
      <c r="AQ358" s="228"/>
      <c r="AR358" s="228"/>
      <c r="AS358" s="228"/>
      <c r="AT358" s="228"/>
      <c r="AU358" s="228"/>
      <c r="AV358" s="228"/>
      <c r="AW358" s="228"/>
      <c r="AX358" s="228"/>
      <c r="AY358" s="228"/>
      <c r="AZ358" s="228"/>
      <c r="BA358" s="228"/>
      <c r="BB358" s="228"/>
      <c r="BC358" s="228"/>
      <c r="BD358" s="228"/>
      <c r="BE358" s="228"/>
      <c r="BF358" s="228"/>
      <c r="BG358" s="228"/>
      <c r="BH358" s="228"/>
      <c r="BI358" s="228"/>
      <c r="BJ358" s="228"/>
      <c r="BK358" s="228"/>
      <c r="BL358" s="228"/>
      <c r="BM358" s="229">
        <v>16</v>
      </c>
    </row>
    <row r="359" spans="1:65">
      <c r="A359" s="29"/>
      <c r="B359" s="3" t="s">
        <v>274</v>
      </c>
      <c r="C359" s="28"/>
      <c r="D359" s="230">
        <v>22.75</v>
      </c>
      <c r="E359" s="227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28"/>
      <c r="AG359" s="228"/>
      <c r="AH359" s="228"/>
      <c r="AI359" s="228"/>
      <c r="AJ359" s="228"/>
      <c r="AK359" s="228"/>
      <c r="AL359" s="228"/>
      <c r="AM359" s="228"/>
      <c r="AN359" s="228"/>
      <c r="AO359" s="228"/>
      <c r="AP359" s="228"/>
      <c r="AQ359" s="228"/>
      <c r="AR359" s="228"/>
      <c r="AS359" s="228"/>
      <c r="AT359" s="228"/>
      <c r="AU359" s="228"/>
      <c r="AV359" s="228"/>
      <c r="AW359" s="228"/>
      <c r="AX359" s="228"/>
      <c r="AY359" s="228"/>
      <c r="AZ359" s="228"/>
      <c r="BA359" s="228"/>
      <c r="BB359" s="228"/>
      <c r="BC359" s="228"/>
      <c r="BD359" s="228"/>
      <c r="BE359" s="228"/>
      <c r="BF359" s="228"/>
      <c r="BG359" s="228"/>
      <c r="BH359" s="228"/>
      <c r="BI359" s="228"/>
      <c r="BJ359" s="228"/>
      <c r="BK359" s="228"/>
      <c r="BL359" s="228"/>
      <c r="BM359" s="229">
        <v>22.75</v>
      </c>
    </row>
    <row r="360" spans="1:65">
      <c r="A360" s="29"/>
      <c r="B360" s="3" t="s">
        <v>275</v>
      </c>
      <c r="C360" s="28"/>
      <c r="D360" s="230">
        <v>7.0710678118655765E-2</v>
      </c>
      <c r="E360" s="227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28"/>
      <c r="AG360" s="228"/>
      <c r="AH360" s="228"/>
      <c r="AI360" s="228"/>
      <c r="AJ360" s="228"/>
      <c r="AK360" s="228"/>
      <c r="AL360" s="228"/>
      <c r="AM360" s="228"/>
      <c r="AN360" s="228"/>
      <c r="AO360" s="228"/>
      <c r="AP360" s="228"/>
      <c r="AQ360" s="228"/>
      <c r="AR360" s="228"/>
      <c r="AS360" s="228"/>
      <c r="AT360" s="228"/>
      <c r="AU360" s="228"/>
      <c r="AV360" s="228"/>
      <c r="AW360" s="228"/>
      <c r="AX360" s="228"/>
      <c r="AY360" s="228"/>
      <c r="AZ360" s="228"/>
      <c r="BA360" s="228"/>
      <c r="BB360" s="228"/>
      <c r="BC360" s="228"/>
      <c r="BD360" s="228"/>
      <c r="BE360" s="228"/>
      <c r="BF360" s="228"/>
      <c r="BG360" s="228"/>
      <c r="BH360" s="228"/>
      <c r="BI360" s="228"/>
      <c r="BJ360" s="228"/>
      <c r="BK360" s="228"/>
      <c r="BL360" s="228"/>
      <c r="BM360" s="229">
        <v>32</v>
      </c>
    </row>
    <row r="361" spans="1:65">
      <c r="A361" s="29"/>
      <c r="B361" s="3" t="s">
        <v>87</v>
      </c>
      <c r="C361" s="28"/>
      <c r="D361" s="13">
        <v>3.1081616755453084E-3</v>
      </c>
      <c r="E361" s="15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276</v>
      </c>
      <c r="C362" s="28"/>
      <c r="D362" s="13">
        <v>0</v>
      </c>
      <c r="E362" s="15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277</v>
      </c>
      <c r="C363" s="46"/>
      <c r="D363" s="44" t="s">
        <v>278</v>
      </c>
      <c r="E363" s="15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BM364" s="55"/>
    </row>
    <row r="365" spans="1:65" ht="15">
      <c r="B365" s="8" t="s">
        <v>665</v>
      </c>
      <c r="BM365" s="27" t="s">
        <v>279</v>
      </c>
    </row>
    <row r="366" spans="1:65" ht="15">
      <c r="A366" s="24" t="s">
        <v>34</v>
      </c>
      <c r="B366" s="18" t="s">
        <v>111</v>
      </c>
      <c r="C366" s="15" t="s">
        <v>112</v>
      </c>
      <c r="D366" s="16" t="s">
        <v>355</v>
      </c>
      <c r="E366" s="15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232</v>
      </c>
      <c r="C367" s="9" t="s">
        <v>232</v>
      </c>
      <c r="D367" s="10" t="s">
        <v>113</v>
      </c>
      <c r="E367" s="15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364</v>
      </c>
      <c r="E368" s="15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0</v>
      </c>
    </row>
    <row r="369" spans="1:65">
      <c r="A369" s="29"/>
      <c r="B369" s="19"/>
      <c r="C369" s="9"/>
      <c r="D369" s="25"/>
      <c r="E369" s="15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0</v>
      </c>
    </row>
    <row r="370" spans="1:65">
      <c r="A370" s="29"/>
      <c r="B370" s="18">
        <v>1</v>
      </c>
      <c r="C370" s="14">
        <v>1</v>
      </c>
      <c r="D370" s="214">
        <v>72</v>
      </c>
      <c r="E370" s="216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  <c r="AA370" s="217"/>
      <c r="AB370" s="217"/>
      <c r="AC370" s="217"/>
      <c r="AD370" s="217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  <c r="BA370" s="217"/>
      <c r="BB370" s="217"/>
      <c r="BC370" s="217"/>
      <c r="BD370" s="217"/>
      <c r="BE370" s="217"/>
      <c r="BF370" s="217"/>
      <c r="BG370" s="217"/>
      <c r="BH370" s="217"/>
      <c r="BI370" s="217"/>
      <c r="BJ370" s="217"/>
      <c r="BK370" s="217"/>
      <c r="BL370" s="217"/>
      <c r="BM370" s="218">
        <v>1</v>
      </c>
    </row>
    <row r="371" spans="1:65">
      <c r="A371" s="29"/>
      <c r="B371" s="19">
        <v>1</v>
      </c>
      <c r="C371" s="9">
        <v>2</v>
      </c>
      <c r="D371" s="219">
        <v>70</v>
      </c>
      <c r="E371" s="216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  <c r="AA371" s="217"/>
      <c r="AB371" s="217"/>
      <c r="AC371" s="217"/>
      <c r="AD371" s="217"/>
      <c r="AE371" s="217"/>
      <c r="AF371" s="217"/>
      <c r="AG371" s="217"/>
      <c r="AH371" s="217"/>
      <c r="AI371" s="217"/>
      <c r="AJ371" s="217"/>
      <c r="AK371" s="217"/>
      <c r="AL371" s="217"/>
      <c r="AM371" s="217"/>
      <c r="AN371" s="217"/>
      <c r="AO371" s="217"/>
      <c r="AP371" s="217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  <c r="BA371" s="217"/>
      <c r="BB371" s="217"/>
      <c r="BC371" s="217"/>
      <c r="BD371" s="217"/>
      <c r="BE371" s="217"/>
      <c r="BF371" s="217"/>
      <c r="BG371" s="217"/>
      <c r="BH371" s="217"/>
      <c r="BI371" s="217"/>
      <c r="BJ371" s="217"/>
      <c r="BK371" s="217"/>
      <c r="BL371" s="217"/>
      <c r="BM371" s="218">
        <v>27</v>
      </c>
    </row>
    <row r="372" spans="1:65">
      <c r="A372" s="29"/>
      <c r="B372" s="20" t="s">
        <v>273</v>
      </c>
      <c r="C372" s="12"/>
      <c r="D372" s="222">
        <v>71</v>
      </c>
      <c r="E372" s="216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217"/>
      <c r="AF372" s="217"/>
      <c r="AG372" s="217"/>
      <c r="AH372" s="217"/>
      <c r="AI372" s="217"/>
      <c r="AJ372" s="217"/>
      <c r="AK372" s="217"/>
      <c r="AL372" s="217"/>
      <c r="AM372" s="217"/>
      <c r="AN372" s="217"/>
      <c r="AO372" s="217"/>
      <c r="AP372" s="217"/>
      <c r="AQ372" s="217"/>
      <c r="AR372" s="217"/>
      <c r="AS372" s="217"/>
      <c r="AT372" s="217"/>
      <c r="AU372" s="217"/>
      <c r="AV372" s="217"/>
      <c r="AW372" s="217"/>
      <c r="AX372" s="217"/>
      <c r="AY372" s="217"/>
      <c r="AZ372" s="217"/>
      <c r="BA372" s="217"/>
      <c r="BB372" s="217"/>
      <c r="BC372" s="217"/>
      <c r="BD372" s="217"/>
      <c r="BE372" s="217"/>
      <c r="BF372" s="217"/>
      <c r="BG372" s="217"/>
      <c r="BH372" s="217"/>
      <c r="BI372" s="217"/>
      <c r="BJ372" s="217"/>
      <c r="BK372" s="217"/>
      <c r="BL372" s="217"/>
      <c r="BM372" s="218">
        <v>16</v>
      </c>
    </row>
    <row r="373" spans="1:65">
      <c r="A373" s="29"/>
      <c r="B373" s="3" t="s">
        <v>274</v>
      </c>
      <c r="C373" s="28"/>
      <c r="D373" s="219">
        <v>71</v>
      </c>
      <c r="E373" s="216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217"/>
      <c r="AF373" s="217"/>
      <c r="AG373" s="217"/>
      <c r="AH373" s="217"/>
      <c r="AI373" s="217"/>
      <c r="AJ373" s="217"/>
      <c r="AK373" s="217"/>
      <c r="AL373" s="217"/>
      <c r="AM373" s="217"/>
      <c r="AN373" s="217"/>
      <c r="AO373" s="217"/>
      <c r="AP373" s="217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  <c r="BA373" s="217"/>
      <c r="BB373" s="217"/>
      <c r="BC373" s="217"/>
      <c r="BD373" s="217"/>
      <c r="BE373" s="217"/>
      <c r="BF373" s="217"/>
      <c r="BG373" s="217"/>
      <c r="BH373" s="217"/>
      <c r="BI373" s="217"/>
      <c r="BJ373" s="217"/>
      <c r="BK373" s="217"/>
      <c r="BL373" s="217"/>
      <c r="BM373" s="218">
        <v>71</v>
      </c>
    </row>
    <row r="374" spans="1:65">
      <c r="A374" s="29"/>
      <c r="B374" s="3" t="s">
        <v>275</v>
      </c>
      <c r="C374" s="28"/>
      <c r="D374" s="219">
        <v>1.4142135623730951</v>
      </c>
      <c r="E374" s="216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217"/>
      <c r="AF374" s="217"/>
      <c r="AG374" s="217"/>
      <c r="AH374" s="217"/>
      <c r="AI374" s="217"/>
      <c r="AJ374" s="217"/>
      <c r="AK374" s="217"/>
      <c r="AL374" s="217"/>
      <c r="AM374" s="217"/>
      <c r="AN374" s="217"/>
      <c r="AO374" s="217"/>
      <c r="AP374" s="217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  <c r="BA374" s="217"/>
      <c r="BB374" s="217"/>
      <c r="BC374" s="217"/>
      <c r="BD374" s="217"/>
      <c r="BE374" s="217"/>
      <c r="BF374" s="217"/>
      <c r="BG374" s="217"/>
      <c r="BH374" s="217"/>
      <c r="BI374" s="217"/>
      <c r="BJ374" s="217"/>
      <c r="BK374" s="217"/>
      <c r="BL374" s="217"/>
      <c r="BM374" s="218">
        <v>33</v>
      </c>
    </row>
    <row r="375" spans="1:65">
      <c r="A375" s="29"/>
      <c r="B375" s="3" t="s">
        <v>87</v>
      </c>
      <c r="C375" s="28"/>
      <c r="D375" s="13">
        <v>1.9918500878494297E-2</v>
      </c>
      <c r="E375" s="15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276</v>
      </c>
      <c r="C376" s="28"/>
      <c r="D376" s="13">
        <v>0</v>
      </c>
      <c r="E376" s="15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45" t="s">
        <v>277</v>
      </c>
      <c r="C377" s="46"/>
      <c r="D377" s="44" t="s">
        <v>278</v>
      </c>
      <c r="E377" s="15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0"/>
      <c r="C378" s="20"/>
      <c r="D378" s="20"/>
      <c r="BM378" s="55"/>
    </row>
    <row r="379" spans="1:65" ht="15">
      <c r="B379" s="8" t="s">
        <v>666</v>
      </c>
      <c r="BM379" s="27" t="s">
        <v>279</v>
      </c>
    </row>
    <row r="380" spans="1:65" ht="15">
      <c r="A380" s="24" t="s">
        <v>37</v>
      </c>
      <c r="B380" s="18" t="s">
        <v>111</v>
      </c>
      <c r="C380" s="15" t="s">
        <v>112</v>
      </c>
      <c r="D380" s="16" t="s">
        <v>355</v>
      </c>
      <c r="E380" s="15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232</v>
      </c>
      <c r="C381" s="9" t="s">
        <v>232</v>
      </c>
      <c r="D381" s="10" t="s">
        <v>113</v>
      </c>
      <c r="E381" s="15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364</v>
      </c>
      <c r="E382" s="15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1</v>
      </c>
    </row>
    <row r="383" spans="1:65">
      <c r="A383" s="29"/>
      <c r="B383" s="19"/>
      <c r="C383" s="9"/>
      <c r="D383" s="25"/>
      <c r="E383" s="15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8">
        <v>1</v>
      </c>
      <c r="C384" s="14">
        <v>1</v>
      </c>
      <c r="D384" s="224">
        <v>13</v>
      </c>
      <c r="E384" s="227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28"/>
      <c r="AG384" s="228"/>
      <c r="AH384" s="228"/>
      <c r="AI384" s="228"/>
      <c r="AJ384" s="228"/>
      <c r="AK384" s="228"/>
      <c r="AL384" s="228"/>
      <c r="AM384" s="228"/>
      <c r="AN384" s="228"/>
      <c r="AO384" s="228"/>
      <c r="AP384" s="228"/>
      <c r="AQ384" s="228"/>
      <c r="AR384" s="228"/>
      <c r="AS384" s="228"/>
      <c r="AT384" s="228"/>
      <c r="AU384" s="228"/>
      <c r="AV384" s="228"/>
      <c r="AW384" s="228"/>
      <c r="AX384" s="228"/>
      <c r="AY384" s="228"/>
      <c r="AZ384" s="228"/>
      <c r="BA384" s="228"/>
      <c r="BB384" s="228"/>
      <c r="BC384" s="228"/>
      <c r="BD384" s="228"/>
      <c r="BE384" s="228"/>
      <c r="BF384" s="228"/>
      <c r="BG384" s="228"/>
      <c r="BH384" s="228"/>
      <c r="BI384" s="228"/>
      <c r="BJ384" s="228"/>
      <c r="BK384" s="228"/>
      <c r="BL384" s="228"/>
      <c r="BM384" s="229">
        <v>1</v>
      </c>
    </row>
    <row r="385" spans="1:65">
      <c r="A385" s="29"/>
      <c r="B385" s="19">
        <v>1</v>
      </c>
      <c r="C385" s="9">
        <v>2</v>
      </c>
      <c r="D385" s="230">
        <v>13</v>
      </c>
      <c r="E385" s="227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  <c r="AA385" s="228"/>
      <c r="AB385" s="228"/>
      <c r="AC385" s="228"/>
      <c r="AD385" s="228"/>
      <c r="AE385" s="228"/>
      <c r="AF385" s="228"/>
      <c r="AG385" s="228"/>
      <c r="AH385" s="228"/>
      <c r="AI385" s="228"/>
      <c r="AJ385" s="228"/>
      <c r="AK385" s="228"/>
      <c r="AL385" s="228"/>
      <c r="AM385" s="228"/>
      <c r="AN385" s="228"/>
      <c r="AO385" s="228"/>
      <c r="AP385" s="228"/>
      <c r="AQ385" s="228"/>
      <c r="AR385" s="228"/>
      <c r="AS385" s="228"/>
      <c r="AT385" s="228"/>
      <c r="AU385" s="228"/>
      <c r="AV385" s="228"/>
      <c r="AW385" s="228"/>
      <c r="AX385" s="228"/>
      <c r="AY385" s="228"/>
      <c r="AZ385" s="228"/>
      <c r="BA385" s="228"/>
      <c r="BB385" s="228"/>
      <c r="BC385" s="228"/>
      <c r="BD385" s="228"/>
      <c r="BE385" s="228"/>
      <c r="BF385" s="228"/>
      <c r="BG385" s="228"/>
      <c r="BH385" s="228"/>
      <c r="BI385" s="228"/>
      <c r="BJ385" s="228"/>
      <c r="BK385" s="228"/>
      <c r="BL385" s="228"/>
      <c r="BM385" s="229">
        <v>28</v>
      </c>
    </row>
    <row r="386" spans="1:65">
      <c r="A386" s="29"/>
      <c r="B386" s="20" t="s">
        <v>273</v>
      </c>
      <c r="C386" s="12"/>
      <c r="D386" s="234">
        <v>13</v>
      </c>
      <c r="E386" s="227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  <c r="AC386" s="228"/>
      <c r="AD386" s="228"/>
      <c r="AE386" s="228"/>
      <c r="AF386" s="228"/>
      <c r="AG386" s="228"/>
      <c r="AH386" s="228"/>
      <c r="AI386" s="228"/>
      <c r="AJ386" s="228"/>
      <c r="AK386" s="228"/>
      <c r="AL386" s="228"/>
      <c r="AM386" s="228"/>
      <c r="AN386" s="228"/>
      <c r="AO386" s="228"/>
      <c r="AP386" s="228"/>
      <c r="AQ386" s="228"/>
      <c r="AR386" s="228"/>
      <c r="AS386" s="228"/>
      <c r="AT386" s="228"/>
      <c r="AU386" s="228"/>
      <c r="AV386" s="228"/>
      <c r="AW386" s="228"/>
      <c r="AX386" s="228"/>
      <c r="AY386" s="228"/>
      <c r="AZ386" s="228"/>
      <c r="BA386" s="228"/>
      <c r="BB386" s="228"/>
      <c r="BC386" s="228"/>
      <c r="BD386" s="228"/>
      <c r="BE386" s="228"/>
      <c r="BF386" s="228"/>
      <c r="BG386" s="228"/>
      <c r="BH386" s="228"/>
      <c r="BI386" s="228"/>
      <c r="BJ386" s="228"/>
      <c r="BK386" s="228"/>
      <c r="BL386" s="228"/>
      <c r="BM386" s="229">
        <v>16</v>
      </c>
    </row>
    <row r="387" spans="1:65">
      <c r="A387" s="29"/>
      <c r="B387" s="3" t="s">
        <v>274</v>
      </c>
      <c r="C387" s="28"/>
      <c r="D387" s="230">
        <v>13</v>
      </c>
      <c r="E387" s="227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  <c r="AA387" s="228"/>
      <c r="AB387" s="228"/>
      <c r="AC387" s="228"/>
      <c r="AD387" s="228"/>
      <c r="AE387" s="228"/>
      <c r="AF387" s="228"/>
      <c r="AG387" s="228"/>
      <c r="AH387" s="228"/>
      <c r="AI387" s="228"/>
      <c r="AJ387" s="228"/>
      <c r="AK387" s="228"/>
      <c r="AL387" s="228"/>
      <c r="AM387" s="228"/>
      <c r="AN387" s="228"/>
      <c r="AO387" s="228"/>
      <c r="AP387" s="228"/>
      <c r="AQ387" s="228"/>
      <c r="AR387" s="228"/>
      <c r="AS387" s="228"/>
      <c r="AT387" s="228"/>
      <c r="AU387" s="228"/>
      <c r="AV387" s="228"/>
      <c r="AW387" s="228"/>
      <c r="AX387" s="228"/>
      <c r="AY387" s="228"/>
      <c r="AZ387" s="228"/>
      <c r="BA387" s="228"/>
      <c r="BB387" s="228"/>
      <c r="BC387" s="228"/>
      <c r="BD387" s="228"/>
      <c r="BE387" s="228"/>
      <c r="BF387" s="228"/>
      <c r="BG387" s="228"/>
      <c r="BH387" s="228"/>
      <c r="BI387" s="228"/>
      <c r="BJ387" s="228"/>
      <c r="BK387" s="228"/>
      <c r="BL387" s="228"/>
      <c r="BM387" s="229">
        <v>13</v>
      </c>
    </row>
    <row r="388" spans="1:65">
      <c r="A388" s="29"/>
      <c r="B388" s="3" t="s">
        <v>275</v>
      </c>
      <c r="C388" s="28"/>
      <c r="D388" s="230">
        <v>0</v>
      </c>
      <c r="E388" s="227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  <c r="AA388" s="228"/>
      <c r="AB388" s="228"/>
      <c r="AC388" s="228"/>
      <c r="AD388" s="228"/>
      <c r="AE388" s="228"/>
      <c r="AF388" s="228"/>
      <c r="AG388" s="228"/>
      <c r="AH388" s="228"/>
      <c r="AI388" s="228"/>
      <c r="AJ388" s="228"/>
      <c r="AK388" s="228"/>
      <c r="AL388" s="228"/>
      <c r="AM388" s="228"/>
      <c r="AN388" s="228"/>
      <c r="AO388" s="228"/>
      <c r="AP388" s="228"/>
      <c r="AQ388" s="228"/>
      <c r="AR388" s="228"/>
      <c r="AS388" s="228"/>
      <c r="AT388" s="228"/>
      <c r="AU388" s="228"/>
      <c r="AV388" s="228"/>
      <c r="AW388" s="228"/>
      <c r="AX388" s="228"/>
      <c r="AY388" s="228"/>
      <c r="AZ388" s="228"/>
      <c r="BA388" s="228"/>
      <c r="BB388" s="228"/>
      <c r="BC388" s="228"/>
      <c r="BD388" s="228"/>
      <c r="BE388" s="228"/>
      <c r="BF388" s="228"/>
      <c r="BG388" s="228"/>
      <c r="BH388" s="228"/>
      <c r="BI388" s="228"/>
      <c r="BJ388" s="228"/>
      <c r="BK388" s="228"/>
      <c r="BL388" s="228"/>
      <c r="BM388" s="229">
        <v>34</v>
      </c>
    </row>
    <row r="389" spans="1:65">
      <c r="A389" s="29"/>
      <c r="B389" s="3" t="s">
        <v>87</v>
      </c>
      <c r="C389" s="28"/>
      <c r="D389" s="13">
        <v>0</v>
      </c>
      <c r="E389" s="15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29"/>
      <c r="B390" s="3" t="s">
        <v>276</v>
      </c>
      <c r="C390" s="28"/>
      <c r="D390" s="13">
        <v>0</v>
      </c>
      <c r="E390" s="15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29"/>
      <c r="B391" s="45" t="s">
        <v>277</v>
      </c>
      <c r="C391" s="46"/>
      <c r="D391" s="44" t="s">
        <v>278</v>
      </c>
      <c r="E391" s="15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0"/>
      <c r="C392" s="20"/>
      <c r="D392" s="20"/>
      <c r="BM392" s="55"/>
    </row>
    <row r="393" spans="1:65" ht="15">
      <c r="B393" s="8" t="s">
        <v>667</v>
      </c>
      <c r="BM393" s="27" t="s">
        <v>279</v>
      </c>
    </row>
    <row r="394" spans="1:65" ht="15">
      <c r="A394" s="24" t="s">
        <v>40</v>
      </c>
      <c r="B394" s="18" t="s">
        <v>111</v>
      </c>
      <c r="C394" s="15" t="s">
        <v>112</v>
      </c>
      <c r="D394" s="16" t="s">
        <v>355</v>
      </c>
      <c r="E394" s="15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232</v>
      </c>
      <c r="C395" s="9" t="s">
        <v>232</v>
      </c>
      <c r="D395" s="10" t="s">
        <v>113</v>
      </c>
      <c r="E395" s="15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364</v>
      </c>
      <c r="E396" s="15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5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5.93</v>
      </c>
      <c r="E398" s="15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5.98</v>
      </c>
      <c r="E399" s="15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29</v>
      </c>
    </row>
    <row r="400" spans="1:65">
      <c r="A400" s="29"/>
      <c r="B400" s="20" t="s">
        <v>273</v>
      </c>
      <c r="C400" s="12"/>
      <c r="D400" s="22">
        <v>5.9550000000000001</v>
      </c>
      <c r="E400" s="15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274</v>
      </c>
      <c r="C401" s="28"/>
      <c r="D401" s="11">
        <v>5.9550000000000001</v>
      </c>
      <c r="E401" s="15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5.9550000000000001</v>
      </c>
    </row>
    <row r="402" spans="1:65">
      <c r="A402" s="29"/>
      <c r="B402" s="3" t="s">
        <v>275</v>
      </c>
      <c r="C402" s="28"/>
      <c r="D402" s="23">
        <v>3.5355339059327882E-2</v>
      </c>
      <c r="E402" s="15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35</v>
      </c>
    </row>
    <row r="403" spans="1:65">
      <c r="A403" s="29"/>
      <c r="B403" s="3" t="s">
        <v>87</v>
      </c>
      <c r="C403" s="28"/>
      <c r="D403" s="13">
        <v>5.9370846447234062E-3</v>
      </c>
      <c r="E403" s="15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3" t="s">
        <v>276</v>
      </c>
      <c r="C404" s="28"/>
      <c r="D404" s="13">
        <v>0</v>
      </c>
      <c r="E404" s="15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29"/>
      <c r="B405" s="45" t="s">
        <v>277</v>
      </c>
      <c r="C405" s="46"/>
      <c r="D405" s="44" t="s">
        <v>278</v>
      </c>
      <c r="E405" s="15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0"/>
      <c r="C406" s="20"/>
      <c r="D406" s="20"/>
      <c r="BM406" s="55"/>
    </row>
    <row r="407" spans="1:65" ht="15">
      <c r="B407" s="8" t="s">
        <v>668</v>
      </c>
      <c r="BM407" s="27" t="s">
        <v>279</v>
      </c>
    </row>
    <row r="408" spans="1:65" ht="15">
      <c r="A408" s="24" t="s">
        <v>43</v>
      </c>
      <c r="B408" s="18" t="s">
        <v>111</v>
      </c>
      <c r="C408" s="15" t="s">
        <v>112</v>
      </c>
      <c r="D408" s="16" t="s">
        <v>355</v>
      </c>
      <c r="E408" s="15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232</v>
      </c>
      <c r="C409" s="9" t="s">
        <v>232</v>
      </c>
      <c r="D409" s="10" t="s">
        <v>113</v>
      </c>
      <c r="E409" s="15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364</v>
      </c>
      <c r="E410" s="15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5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214">
        <v>83</v>
      </c>
      <c r="E412" s="216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  <c r="AA412" s="217"/>
      <c r="AB412" s="217"/>
      <c r="AC412" s="217"/>
      <c r="AD412" s="217"/>
      <c r="AE412" s="217"/>
      <c r="AF412" s="217"/>
      <c r="AG412" s="217"/>
      <c r="AH412" s="217"/>
      <c r="AI412" s="217"/>
      <c r="AJ412" s="217"/>
      <c r="AK412" s="217"/>
      <c r="AL412" s="217"/>
      <c r="AM412" s="217"/>
      <c r="AN412" s="217"/>
      <c r="AO412" s="217"/>
      <c r="AP412" s="217"/>
      <c r="AQ412" s="217"/>
      <c r="AR412" s="217"/>
      <c r="AS412" s="217"/>
      <c r="AT412" s="217"/>
      <c r="AU412" s="217"/>
      <c r="AV412" s="217"/>
      <c r="AW412" s="217"/>
      <c r="AX412" s="217"/>
      <c r="AY412" s="217"/>
      <c r="AZ412" s="217"/>
      <c r="BA412" s="217"/>
      <c r="BB412" s="217"/>
      <c r="BC412" s="217"/>
      <c r="BD412" s="217"/>
      <c r="BE412" s="217"/>
      <c r="BF412" s="217"/>
      <c r="BG412" s="217"/>
      <c r="BH412" s="217"/>
      <c r="BI412" s="217"/>
      <c r="BJ412" s="217"/>
      <c r="BK412" s="217"/>
      <c r="BL412" s="217"/>
      <c r="BM412" s="218">
        <v>1</v>
      </c>
    </row>
    <row r="413" spans="1:65">
      <c r="A413" s="29"/>
      <c r="B413" s="19">
        <v>1</v>
      </c>
      <c r="C413" s="9">
        <v>2</v>
      </c>
      <c r="D413" s="219">
        <v>80.599999999999994</v>
      </c>
      <c r="E413" s="216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  <c r="AA413" s="217"/>
      <c r="AB413" s="217"/>
      <c r="AC413" s="217"/>
      <c r="AD413" s="217"/>
      <c r="AE413" s="217"/>
      <c r="AF413" s="217"/>
      <c r="AG413" s="217"/>
      <c r="AH413" s="217"/>
      <c r="AI413" s="217"/>
      <c r="AJ413" s="217"/>
      <c r="AK413" s="217"/>
      <c r="AL413" s="217"/>
      <c r="AM413" s="217"/>
      <c r="AN413" s="217"/>
      <c r="AO413" s="217"/>
      <c r="AP413" s="217"/>
      <c r="AQ413" s="217"/>
      <c r="AR413" s="217"/>
      <c r="AS413" s="217"/>
      <c r="AT413" s="217"/>
      <c r="AU413" s="217"/>
      <c r="AV413" s="217"/>
      <c r="AW413" s="217"/>
      <c r="AX413" s="217"/>
      <c r="AY413" s="217"/>
      <c r="AZ413" s="217"/>
      <c r="BA413" s="217"/>
      <c r="BB413" s="217"/>
      <c r="BC413" s="217"/>
      <c r="BD413" s="217"/>
      <c r="BE413" s="217"/>
      <c r="BF413" s="217"/>
      <c r="BG413" s="217"/>
      <c r="BH413" s="217"/>
      <c r="BI413" s="217"/>
      <c r="BJ413" s="217"/>
      <c r="BK413" s="217"/>
      <c r="BL413" s="217"/>
      <c r="BM413" s="218">
        <v>30</v>
      </c>
    </row>
    <row r="414" spans="1:65">
      <c r="A414" s="29"/>
      <c r="B414" s="20" t="s">
        <v>273</v>
      </c>
      <c r="C414" s="12"/>
      <c r="D414" s="222">
        <v>81.8</v>
      </c>
      <c r="E414" s="216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  <c r="AA414" s="217"/>
      <c r="AB414" s="217"/>
      <c r="AC414" s="217"/>
      <c r="AD414" s="217"/>
      <c r="AE414" s="217"/>
      <c r="AF414" s="217"/>
      <c r="AG414" s="217"/>
      <c r="AH414" s="217"/>
      <c r="AI414" s="217"/>
      <c r="AJ414" s="217"/>
      <c r="AK414" s="217"/>
      <c r="AL414" s="217"/>
      <c r="AM414" s="217"/>
      <c r="AN414" s="217"/>
      <c r="AO414" s="217"/>
      <c r="AP414" s="217"/>
      <c r="AQ414" s="217"/>
      <c r="AR414" s="217"/>
      <c r="AS414" s="217"/>
      <c r="AT414" s="217"/>
      <c r="AU414" s="217"/>
      <c r="AV414" s="217"/>
      <c r="AW414" s="217"/>
      <c r="AX414" s="217"/>
      <c r="AY414" s="217"/>
      <c r="AZ414" s="217"/>
      <c r="BA414" s="217"/>
      <c r="BB414" s="217"/>
      <c r="BC414" s="217"/>
      <c r="BD414" s="217"/>
      <c r="BE414" s="217"/>
      <c r="BF414" s="217"/>
      <c r="BG414" s="217"/>
      <c r="BH414" s="217"/>
      <c r="BI414" s="217"/>
      <c r="BJ414" s="217"/>
      <c r="BK414" s="217"/>
      <c r="BL414" s="217"/>
      <c r="BM414" s="218">
        <v>16</v>
      </c>
    </row>
    <row r="415" spans="1:65">
      <c r="A415" s="29"/>
      <c r="B415" s="3" t="s">
        <v>274</v>
      </c>
      <c r="C415" s="28"/>
      <c r="D415" s="219">
        <v>81.8</v>
      </c>
      <c r="E415" s="216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  <c r="AA415" s="217"/>
      <c r="AB415" s="217"/>
      <c r="AC415" s="217"/>
      <c r="AD415" s="217"/>
      <c r="AE415" s="217"/>
      <c r="AF415" s="217"/>
      <c r="AG415" s="217"/>
      <c r="AH415" s="217"/>
      <c r="AI415" s="217"/>
      <c r="AJ415" s="217"/>
      <c r="AK415" s="217"/>
      <c r="AL415" s="217"/>
      <c r="AM415" s="217"/>
      <c r="AN415" s="217"/>
      <c r="AO415" s="217"/>
      <c r="AP415" s="217"/>
      <c r="AQ415" s="217"/>
      <c r="AR415" s="217"/>
      <c r="AS415" s="217"/>
      <c r="AT415" s="217"/>
      <c r="AU415" s="217"/>
      <c r="AV415" s="217"/>
      <c r="AW415" s="217"/>
      <c r="AX415" s="217"/>
      <c r="AY415" s="217"/>
      <c r="AZ415" s="217"/>
      <c r="BA415" s="217"/>
      <c r="BB415" s="217"/>
      <c r="BC415" s="217"/>
      <c r="BD415" s="217"/>
      <c r="BE415" s="217"/>
      <c r="BF415" s="217"/>
      <c r="BG415" s="217"/>
      <c r="BH415" s="217"/>
      <c r="BI415" s="217"/>
      <c r="BJ415" s="217"/>
      <c r="BK415" s="217"/>
      <c r="BL415" s="217"/>
      <c r="BM415" s="218">
        <v>81.8</v>
      </c>
    </row>
    <row r="416" spans="1:65">
      <c r="A416" s="29"/>
      <c r="B416" s="3" t="s">
        <v>275</v>
      </c>
      <c r="C416" s="28"/>
      <c r="D416" s="219">
        <v>1.697056274847718</v>
      </c>
      <c r="E416" s="216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  <c r="AA416" s="217"/>
      <c r="AB416" s="217"/>
      <c r="AC416" s="217"/>
      <c r="AD416" s="217"/>
      <c r="AE416" s="217"/>
      <c r="AF416" s="217"/>
      <c r="AG416" s="217"/>
      <c r="AH416" s="217"/>
      <c r="AI416" s="217"/>
      <c r="AJ416" s="217"/>
      <c r="AK416" s="217"/>
      <c r="AL416" s="217"/>
      <c r="AM416" s="217"/>
      <c r="AN416" s="217"/>
      <c r="AO416" s="217"/>
      <c r="AP416" s="217"/>
      <c r="AQ416" s="217"/>
      <c r="AR416" s="217"/>
      <c r="AS416" s="217"/>
      <c r="AT416" s="217"/>
      <c r="AU416" s="217"/>
      <c r="AV416" s="217"/>
      <c r="AW416" s="217"/>
      <c r="AX416" s="217"/>
      <c r="AY416" s="217"/>
      <c r="AZ416" s="217"/>
      <c r="BA416" s="217"/>
      <c r="BB416" s="217"/>
      <c r="BC416" s="217"/>
      <c r="BD416" s="217"/>
      <c r="BE416" s="217"/>
      <c r="BF416" s="217"/>
      <c r="BG416" s="217"/>
      <c r="BH416" s="217"/>
      <c r="BI416" s="217"/>
      <c r="BJ416" s="217"/>
      <c r="BK416" s="217"/>
      <c r="BL416" s="217"/>
      <c r="BM416" s="218">
        <v>36</v>
      </c>
    </row>
    <row r="417" spans="1:65">
      <c r="A417" s="29"/>
      <c r="B417" s="3" t="s">
        <v>87</v>
      </c>
      <c r="C417" s="28"/>
      <c r="D417" s="13">
        <v>2.0746409227967215E-2</v>
      </c>
      <c r="E417" s="15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276</v>
      </c>
      <c r="C418" s="28"/>
      <c r="D418" s="13">
        <v>0</v>
      </c>
      <c r="E418" s="15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45" t="s">
        <v>277</v>
      </c>
      <c r="C419" s="46"/>
      <c r="D419" s="44" t="s">
        <v>278</v>
      </c>
      <c r="E419" s="15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0"/>
      <c r="C420" s="20"/>
      <c r="D420" s="20"/>
      <c r="BM420" s="55"/>
    </row>
    <row r="421" spans="1:65" ht="15">
      <c r="B421" s="8" t="s">
        <v>669</v>
      </c>
      <c r="BM421" s="27" t="s">
        <v>279</v>
      </c>
    </row>
    <row r="422" spans="1:65" ht="15">
      <c r="A422" s="24" t="s">
        <v>59</v>
      </c>
      <c r="B422" s="18" t="s">
        <v>111</v>
      </c>
      <c r="C422" s="15" t="s">
        <v>112</v>
      </c>
      <c r="D422" s="16" t="s">
        <v>355</v>
      </c>
      <c r="E422" s="15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232</v>
      </c>
      <c r="C423" s="9" t="s">
        <v>232</v>
      </c>
      <c r="D423" s="10" t="s">
        <v>113</v>
      </c>
      <c r="E423" s="15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364</v>
      </c>
      <c r="E424" s="15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5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205" t="s">
        <v>107</v>
      </c>
      <c r="E426" s="207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  <c r="AA426" s="208"/>
      <c r="AB426" s="208"/>
      <c r="AC426" s="208"/>
      <c r="AD426" s="208"/>
      <c r="AE426" s="208"/>
      <c r="AF426" s="208"/>
      <c r="AG426" s="208"/>
      <c r="AH426" s="208"/>
      <c r="AI426" s="208"/>
      <c r="AJ426" s="208"/>
      <c r="AK426" s="208"/>
      <c r="AL426" s="208"/>
      <c r="AM426" s="208"/>
      <c r="AN426" s="208"/>
      <c r="AO426" s="208"/>
      <c r="AP426" s="208"/>
      <c r="AQ426" s="208"/>
      <c r="AR426" s="208"/>
      <c r="AS426" s="208"/>
      <c r="AT426" s="208"/>
      <c r="AU426" s="208"/>
      <c r="AV426" s="208"/>
      <c r="AW426" s="208"/>
      <c r="AX426" s="208"/>
      <c r="AY426" s="208"/>
      <c r="AZ426" s="208"/>
      <c r="BA426" s="208"/>
      <c r="BB426" s="208"/>
      <c r="BC426" s="208"/>
      <c r="BD426" s="208"/>
      <c r="BE426" s="208"/>
      <c r="BF426" s="208"/>
      <c r="BG426" s="208"/>
      <c r="BH426" s="208"/>
      <c r="BI426" s="208"/>
      <c r="BJ426" s="208"/>
      <c r="BK426" s="208"/>
      <c r="BL426" s="208"/>
      <c r="BM426" s="209">
        <v>1</v>
      </c>
    </row>
    <row r="427" spans="1:65">
      <c r="A427" s="29"/>
      <c r="B427" s="19">
        <v>1</v>
      </c>
      <c r="C427" s="9">
        <v>2</v>
      </c>
      <c r="D427" s="211" t="s">
        <v>107</v>
      </c>
      <c r="E427" s="207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/>
      <c r="AL427" s="208"/>
      <c r="AM427" s="208"/>
      <c r="AN427" s="208"/>
      <c r="AO427" s="208"/>
      <c r="AP427" s="208"/>
      <c r="AQ427" s="208"/>
      <c r="AR427" s="208"/>
      <c r="AS427" s="208"/>
      <c r="AT427" s="208"/>
      <c r="AU427" s="208"/>
      <c r="AV427" s="208"/>
      <c r="AW427" s="208"/>
      <c r="AX427" s="208"/>
      <c r="AY427" s="208"/>
      <c r="AZ427" s="208"/>
      <c r="BA427" s="208"/>
      <c r="BB427" s="208"/>
      <c r="BC427" s="208"/>
      <c r="BD427" s="208"/>
      <c r="BE427" s="208"/>
      <c r="BF427" s="208"/>
      <c r="BG427" s="208"/>
      <c r="BH427" s="208"/>
      <c r="BI427" s="208"/>
      <c r="BJ427" s="208"/>
      <c r="BK427" s="208"/>
      <c r="BL427" s="208"/>
      <c r="BM427" s="209">
        <v>6</v>
      </c>
    </row>
    <row r="428" spans="1:65">
      <c r="A428" s="29"/>
      <c r="B428" s="20" t="s">
        <v>273</v>
      </c>
      <c r="C428" s="12"/>
      <c r="D428" s="213" t="s">
        <v>690</v>
      </c>
      <c r="E428" s="207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  <c r="AA428" s="208"/>
      <c r="AB428" s="208"/>
      <c r="AC428" s="208"/>
      <c r="AD428" s="208"/>
      <c r="AE428" s="208"/>
      <c r="AF428" s="208"/>
      <c r="AG428" s="208"/>
      <c r="AH428" s="208"/>
      <c r="AI428" s="208"/>
      <c r="AJ428" s="208"/>
      <c r="AK428" s="208"/>
      <c r="AL428" s="208"/>
      <c r="AM428" s="208"/>
      <c r="AN428" s="208"/>
      <c r="AO428" s="208"/>
      <c r="AP428" s="208"/>
      <c r="AQ428" s="208"/>
      <c r="AR428" s="208"/>
      <c r="AS428" s="208"/>
      <c r="AT428" s="208"/>
      <c r="AU428" s="208"/>
      <c r="AV428" s="208"/>
      <c r="AW428" s="208"/>
      <c r="AX428" s="208"/>
      <c r="AY428" s="208"/>
      <c r="AZ428" s="208"/>
      <c r="BA428" s="208"/>
      <c r="BB428" s="208"/>
      <c r="BC428" s="208"/>
      <c r="BD428" s="208"/>
      <c r="BE428" s="208"/>
      <c r="BF428" s="208"/>
      <c r="BG428" s="208"/>
      <c r="BH428" s="208"/>
      <c r="BI428" s="208"/>
      <c r="BJ428" s="208"/>
      <c r="BK428" s="208"/>
      <c r="BL428" s="208"/>
      <c r="BM428" s="209">
        <v>16</v>
      </c>
    </row>
    <row r="429" spans="1:65">
      <c r="A429" s="29"/>
      <c r="B429" s="3" t="s">
        <v>274</v>
      </c>
      <c r="C429" s="28"/>
      <c r="D429" s="23" t="s">
        <v>690</v>
      </c>
      <c r="E429" s="207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/>
      <c r="AL429" s="208"/>
      <c r="AM429" s="208"/>
      <c r="AN429" s="208"/>
      <c r="AO429" s="208"/>
      <c r="AP429" s="208"/>
      <c r="AQ429" s="208"/>
      <c r="AR429" s="208"/>
      <c r="AS429" s="208"/>
      <c r="AT429" s="208"/>
      <c r="AU429" s="208"/>
      <c r="AV429" s="208"/>
      <c r="AW429" s="208"/>
      <c r="AX429" s="208"/>
      <c r="AY429" s="208"/>
      <c r="AZ429" s="208"/>
      <c r="BA429" s="208"/>
      <c r="BB429" s="208"/>
      <c r="BC429" s="208"/>
      <c r="BD429" s="208"/>
      <c r="BE429" s="208"/>
      <c r="BF429" s="208"/>
      <c r="BG429" s="208"/>
      <c r="BH429" s="208"/>
      <c r="BI429" s="208"/>
      <c r="BJ429" s="208"/>
      <c r="BK429" s="208"/>
      <c r="BL429" s="208"/>
      <c r="BM429" s="209" t="s">
        <v>107</v>
      </c>
    </row>
    <row r="430" spans="1:65">
      <c r="A430" s="29"/>
      <c r="B430" s="3" t="s">
        <v>275</v>
      </c>
      <c r="C430" s="28"/>
      <c r="D430" s="23" t="s">
        <v>690</v>
      </c>
      <c r="E430" s="207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/>
      <c r="AL430" s="208"/>
      <c r="AM430" s="208"/>
      <c r="AN430" s="208"/>
      <c r="AO430" s="208"/>
      <c r="AP430" s="208"/>
      <c r="AQ430" s="208"/>
      <c r="AR430" s="208"/>
      <c r="AS430" s="208"/>
      <c r="AT430" s="208"/>
      <c r="AU430" s="208"/>
      <c r="AV430" s="208"/>
      <c r="AW430" s="208"/>
      <c r="AX430" s="208"/>
      <c r="AY430" s="208"/>
      <c r="AZ430" s="208"/>
      <c r="BA430" s="208"/>
      <c r="BB430" s="208"/>
      <c r="BC430" s="208"/>
      <c r="BD430" s="208"/>
      <c r="BE430" s="208"/>
      <c r="BF430" s="208"/>
      <c r="BG430" s="208"/>
      <c r="BH430" s="208"/>
      <c r="BI430" s="208"/>
      <c r="BJ430" s="208"/>
      <c r="BK430" s="208"/>
      <c r="BL430" s="208"/>
      <c r="BM430" s="209">
        <v>37</v>
      </c>
    </row>
    <row r="431" spans="1:65">
      <c r="A431" s="29"/>
      <c r="B431" s="3" t="s">
        <v>87</v>
      </c>
      <c r="C431" s="28"/>
      <c r="D431" s="13" t="s">
        <v>690</v>
      </c>
      <c r="E431" s="15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276</v>
      </c>
      <c r="C432" s="28"/>
      <c r="D432" s="13" t="s">
        <v>690</v>
      </c>
      <c r="E432" s="15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45" t="s">
        <v>277</v>
      </c>
      <c r="C433" s="46"/>
      <c r="D433" s="44" t="s">
        <v>278</v>
      </c>
      <c r="E433" s="15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0"/>
      <c r="C434" s="20"/>
      <c r="D434" s="20"/>
      <c r="BM434" s="55"/>
    </row>
    <row r="435" spans="1:65" ht="15">
      <c r="B435" s="8" t="s">
        <v>670</v>
      </c>
      <c r="BM435" s="27" t="s">
        <v>279</v>
      </c>
    </row>
    <row r="436" spans="1:65" ht="15">
      <c r="A436" s="24" t="s">
        <v>6</v>
      </c>
      <c r="B436" s="18" t="s">
        <v>111</v>
      </c>
      <c r="C436" s="15" t="s">
        <v>112</v>
      </c>
      <c r="D436" s="16" t="s">
        <v>355</v>
      </c>
      <c r="E436" s="15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232</v>
      </c>
      <c r="C437" s="9" t="s">
        <v>232</v>
      </c>
      <c r="D437" s="10" t="s">
        <v>113</v>
      </c>
      <c r="E437" s="15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364</v>
      </c>
      <c r="E438" s="15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1</v>
      </c>
    </row>
    <row r="439" spans="1:65">
      <c r="A439" s="29"/>
      <c r="B439" s="19"/>
      <c r="C439" s="9"/>
      <c r="D439" s="25"/>
      <c r="E439" s="15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1</v>
      </c>
    </row>
    <row r="440" spans="1:65">
      <c r="A440" s="29"/>
      <c r="B440" s="18">
        <v>1</v>
      </c>
      <c r="C440" s="14">
        <v>1</v>
      </c>
      <c r="D440" s="224">
        <v>35.4</v>
      </c>
      <c r="E440" s="227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  <c r="AA440" s="228"/>
      <c r="AB440" s="228"/>
      <c r="AC440" s="228"/>
      <c r="AD440" s="228"/>
      <c r="AE440" s="228"/>
      <c r="AF440" s="228"/>
      <c r="AG440" s="228"/>
      <c r="AH440" s="228"/>
      <c r="AI440" s="228"/>
      <c r="AJ440" s="228"/>
      <c r="AK440" s="228"/>
      <c r="AL440" s="228"/>
      <c r="AM440" s="228"/>
      <c r="AN440" s="228"/>
      <c r="AO440" s="228"/>
      <c r="AP440" s="228"/>
      <c r="AQ440" s="228"/>
      <c r="AR440" s="228"/>
      <c r="AS440" s="228"/>
      <c r="AT440" s="228"/>
      <c r="AU440" s="228"/>
      <c r="AV440" s="228"/>
      <c r="AW440" s="228"/>
      <c r="AX440" s="228"/>
      <c r="AY440" s="228"/>
      <c r="AZ440" s="228"/>
      <c r="BA440" s="228"/>
      <c r="BB440" s="228"/>
      <c r="BC440" s="228"/>
      <c r="BD440" s="228"/>
      <c r="BE440" s="228"/>
      <c r="BF440" s="228"/>
      <c r="BG440" s="228"/>
      <c r="BH440" s="228"/>
      <c r="BI440" s="228"/>
      <c r="BJ440" s="228"/>
      <c r="BK440" s="228"/>
      <c r="BL440" s="228"/>
      <c r="BM440" s="229">
        <v>1</v>
      </c>
    </row>
    <row r="441" spans="1:65">
      <c r="A441" s="29"/>
      <c r="B441" s="19">
        <v>1</v>
      </c>
      <c r="C441" s="9">
        <v>2</v>
      </c>
      <c r="D441" s="230">
        <v>34.299999999999997</v>
      </c>
      <c r="E441" s="227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  <c r="AA441" s="228"/>
      <c r="AB441" s="228"/>
      <c r="AC441" s="228"/>
      <c r="AD441" s="228"/>
      <c r="AE441" s="228"/>
      <c r="AF441" s="228"/>
      <c r="AG441" s="228"/>
      <c r="AH441" s="228"/>
      <c r="AI441" s="228"/>
      <c r="AJ441" s="228"/>
      <c r="AK441" s="228"/>
      <c r="AL441" s="228"/>
      <c r="AM441" s="228"/>
      <c r="AN441" s="228"/>
      <c r="AO441" s="228"/>
      <c r="AP441" s="228"/>
      <c r="AQ441" s="228"/>
      <c r="AR441" s="228"/>
      <c r="AS441" s="228"/>
      <c r="AT441" s="228"/>
      <c r="AU441" s="228"/>
      <c r="AV441" s="228"/>
      <c r="AW441" s="228"/>
      <c r="AX441" s="228"/>
      <c r="AY441" s="228"/>
      <c r="AZ441" s="228"/>
      <c r="BA441" s="228"/>
      <c r="BB441" s="228"/>
      <c r="BC441" s="228"/>
      <c r="BD441" s="228"/>
      <c r="BE441" s="228"/>
      <c r="BF441" s="228"/>
      <c r="BG441" s="228"/>
      <c r="BH441" s="228"/>
      <c r="BI441" s="228"/>
      <c r="BJ441" s="228"/>
      <c r="BK441" s="228"/>
      <c r="BL441" s="228"/>
      <c r="BM441" s="229">
        <v>32</v>
      </c>
    </row>
    <row r="442" spans="1:65">
      <c r="A442" s="29"/>
      <c r="B442" s="20" t="s">
        <v>273</v>
      </c>
      <c r="C442" s="12"/>
      <c r="D442" s="234">
        <v>34.849999999999994</v>
      </c>
      <c r="E442" s="227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  <c r="AA442" s="228"/>
      <c r="AB442" s="228"/>
      <c r="AC442" s="228"/>
      <c r="AD442" s="228"/>
      <c r="AE442" s="228"/>
      <c r="AF442" s="228"/>
      <c r="AG442" s="228"/>
      <c r="AH442" s="228"/>
      <c r="AI442" s="228"/>
      <c r="AJ442" s="228"/>
      <c r="AK442" s="228"/>
      <c r="AL442" s="228"/>
      <c r="AM442" s="228"/>
      <c r="AN442" s="228"/>
      <c r="AO442" s="228"/>
      <c r="AP442" s="228"/>
      <c r="AQ442" s="228"/>
      <c r="AR442" s="228"/>
      <c r="AS442" s="228"/>
      <c r="AT442" s="228"/>
      <c r="AU442" s="228"/>
      <c r="AV442" s="228"/>
      <c r="AW442" s="228"/>
      <c r="AX442" s="228"/>
      <c r="AY442" s="228"/>
      <c r="AZ442" s="228"/>
      <c r="BA442" s="228"/>
      <c r="BB442" s="228"/>
      <c r="BC442" s="228"/>
      <c r="BD442" s="228"/>
      <c r="BE442" s="228"/>
      <c r="BF442" s="228"/>
      <c r="BG442" s="228"/>
      <c r="BH442" s="228"/>
      <c r="BI442" s="228"/>
      <c r="BJ442" s="228"/>
      <c r="BK442" s="228"/>
      <c r="BL442" s="228"/>
      <c r="BM442" s="229">
        <v>16</v>
      </c>
    </row>
    <row r="443" spans="1:65">
      <c r="A443" s="29"/>
      <c r="B443" s="3" t="s">
        <v>274</v>
      </c>
      <c r="C443" s="28"/>
      <c r="D443" s="230">
        <v>34.849999999999994</v>
      </c>
      <c r="E443" s="227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28"/>
      <c r="AG443" s="228"/>
      <c r="AH443" s="228"/>
      <c r="AI443" s="228"/>
      <c r="AJ443" s="228"/>
      <c r="AK443" s="228"/>
      <c r="AL443" s="228"/>
      <c r="AM443" s="228"/>
      <c r="AN443" s="228"/>
      <c r="AO443" s="228"/>
      <c r="AP443" s="228"/>
      <c r="AQ443" s="228"/>
      <c r="AR443" s="228"/>
      <c r="AS443" s="228"/>
      <c r="AT443" s="228"/>
      <c r="AU443" s="228"/>
      <c r="AV443" s="228"/>
      <c r="AW443" s="228"/>
      <c r="AX443" s="228"/>
      <c r="AY443" s="228"/>
      <c r="AZ443" s="228"/>
      <c r="BA443" s="228"/>
      <c r="BB443" s="228"/>
      <c r="BC443" s="228"/>
      <c r="BD443" s="228"/>
      <c r="BE443" s="228"/>
      <c r="BF443" s="228"/>
      <c r="BG443" s="228"/>
      <c r="BH443" s="228"/>
      <c r="BI443" s="228"/>
      <c r="BJ443" s="228"/>
      <c r="BK443" s="228"/>
      <c r="BL443" s="228"/>
      <c r="BM443" s="229">
        <v>34.85</v>
      </c>
    </row>
    <row r="444" spans="1:65">
      <c r="A444" s="29"/>
      <c r="B444" s="3" t="s">
        <v>275</v>
      </c>
      <c r="C444" s="28"/>
      <c r="D444" s="230">
        <v>0.7778174593052033</v>
      </c>
      <c r="E444" s="227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  <c r="AA444" s="228"/>
      <c r="AB444" s="228"/>
      <c r="AC444" s="228"/>
      <c r="AD444" s="228"/>
      <c r="AE444" s="228"/>
      <c r="AF444" s="228"/>
      <c r="AG444" s="228"/>
      <c r="AH444" s="228"/>
      <c r="AI444" s="228"/>
      <c r="AJ444" s="228"/>
      <c r="AK444" s="228"/>
      <c r="AL444" s="228"/>
      <c r="AM444" s="228"/>
      <c r="AN444" s="228"/>
      <c r="AO444" s="228"/>
      <c r="AP444" s="228"/>
      <c r="AQ444" s="228"/>
      <c r="AR444" s="228"/>
      <c r="AS444" s="228"/>
      <c r="AT444" s="228"/>
      <c r="AU444" s="228"/>
      <c r="AV444" s="228"/>
      <c r="AW444" s="228"/>
      <c r="AX444" s="228"/>
      <c r="AY444" s="228"/>
      <c r="AZ444" s="228"/>
      <c r="BA444" s="228"/>
      <c r="BB444" s="228"/>
      <c r="BC444" s="228"/>
      <c r="BD444" s="228"/>
      <c r="BE444" s="228"/>
      <c r="BF444" s="228"/>
      <c r="BG444" s="228"/>
      <c r="BH444" s="228"/>
      <c r="BI444" s="228"/>
      <c r="BJ444" s="228"/>
      <c r="BK444" s="228"/>
      <c r="BL444" s="228"/>
      <c r="BM444" s="229">
        <v>38</v>
      </c>
    </row>
    <row r="445" spans="1:65">
      <c r="A445" s="29"/>
      <c r="B445" s="3" t="s">
        <v>87</v>
      </c>
      <c r="C445" s="28"/>
      <c r="D445" s="13">
        <v>2.2319008875328648E-2</v>
      </c>
      <c r="E445" s="15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29"/>
      <c r="B446" s="3" t="s">
        <v>276</v>
      </c>
      <c r="C446" s="28"/>
      <c r="D446" s="13">
        <v>-2.2204460492503131E-16</v>
      </c>
      <c r="E446" s="15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45" t="s">
        <v>277</v>
      </c>
      <c r="C447" s="46"/>
      <c r="D447" s="44" t="s">
        <v>278</v>
      </c>
      <c r="E447" s="15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0"/>
      <c r="C448" s="20"/>
      <c r="D448" s="20"/>
      <c r="BM448" s="55"/>
    </row>
    <row r="449" spans="1:65" ht="15">
      <c r="B449" s="8" t="s">
        <v>671</v>
      </c>
      <c r="BM449" s="27" t="s">
        <v>279</v>
      </c>
    </row>
    <row r="450" spans="1:65" ht="15">
      <c r="A450" s="24" t="s">
        <v>9</v>
      </c>
      <c r="B450" s="18" t="s">
        <v>111</v>
      </c>
      <c r="C450" s="15" t="s">
        <v>112</v>
      </c>
      <c r="D450" s="16" t="s">
        <v>355</v>
      </c>
      <c r="E450" s="15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232</v>
      </c>
      <c r="C451" s="9" t="s">
        <v>232</v>
      </c>
      <c r="D451" s="10" t="s">
        <v>113</v>
      </c>
      <c r="E451" s="15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364</v>
      </c>
      <c r="E452" s="15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2</v>
      </c>
    </row>
    <row r="453" spans="1:65">
      <c r="A453" s="29"/>
      <c r="B453" s="19"/>
      <c r="C453" s="9"/>
      <c r="D453" s="25"/>
      <c r="E453" s="15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2</v>
      </c>
    </row>
    <row r="454" spans="1:65">
      <c r="A454" s="29"/>
      <c r="B454" s="18">
        <v>1</v>
      </c>
      <c r="C454" s="14">
        <v>1</v>
      </c>
      <c r="D454" s="21">
        <v>8.9</v>
      </c>
      <c r="E454" s="15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7">
        <v>1</v>
      </c>
    </row>
    <row r="455" spans="1:65">
      <c r="A455" s="29"/>
      <c r="B455" s="19">
        <v>1</v>
      </c>
      <c r="C455" s="9">
        <v>2</v>
      </c>
      <c r="D455" s="11">
        <v>8.8000000000000007</v>
      </c>
      <c r="E455" s="15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7">
        <v>33</v>
      </c>
    </row>
    <row r="456" spans="1:65">
      <c r="A456" s="29"/>
      <c r="B456" s="20" t="s">
        <v>273</v>
      </c>
      <c r="C456" s="12"/>
      <c r="D456" s="22">
        <v>8.8500000000000014</v>
      </c>
      <c r="E456" s="15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7">
        <v>16</v>
      </c>
    </row>
    <row r="457" spans="1:65">
      <c r="A457" s="29"/>
      <c r="B457" s="3" t="s">
        <v>274</v>
      </c>
      <c r="C457" s="28"/>
      <c r="D457" s="11">
        <v>8.8500000000000014</v>
      </c>
      <c r="E457" s="15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8.85</v>
      </c>
    </row>
    <row r="458" spans="1:65">
      <c r="A458" s="29"/>
      <c r="B458" s="3" t="s">
        <v>275</v>
      </c>
      <c r="C458" s="28"/>
      <c r="D458" s="23">
        <v>7.0710678118654502E-2</v>
      </c>
      <c r="E458" s="15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39</v>
      </c>
    </row>
    <row r="459" spans="1:65">
      <c r="A459" s="29"/>
      <c r="B459" s="3" t="s">
        <v>87</v>
      </c>
      <c r="C459" s="28"/>
      <c r="D459" s="13">
        <v>7.9899071320513552E-3</v>
      </c>
      <c r="E459" s="15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3" t="s">
        <v>276</v>
      </c>
      <c r="C460" s="28"/>
      <c r="D460" s="13">
        <v>2.2204460492503131E-16</v>
      </c>
      <c r="E460" s="15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29"/>
      <c r="B461" s="45" t="s">
        <v>277</v>
      </c>
      <c r="C461" s="46"/>
      <c r="D461" s="44" t="s">
        <v>278</v>
      </c>
      <c r="E461" s="15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0"/>
      <c r="C462" s="20"/>
      <c r="D462" s="20"/>
      <c r="BM462" s="55"/>
    </row>
    <row r="463" spans="1:65" ht="15">
      <c r="B463" s="8" t="s">
        <v>672</v>
      </c>
      <c r="BM463" s="27" t="s">
        <v>279</v>
      </c>
    </row>
    <row r="464" spans="1:65" ht="15">
      <c r="A464" s="24" t="s">
        <v>61</v>
      </c>
      <c r="B464" s="18" t="s">
        <v>111</v>
      </c>
      <c r="C464" s="15" t="s">
        <v>112</v>
      </c>
      <c r="D464" s="16" t="s">
        <v>355</v>
      </c>
      <c r="E464" s="15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232</v>
      </c>
      <c r="C465" s="9" t="s">
        <v>232</v>
      </c>
      <c r="D465" s="10" t="s">
        <v>113</v>
      </c>
      <c r="E465" s="15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364</v>
      </c>
      <c r="E466" s="15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5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48" t="s">
        <v>105</v>
      </c>
      <c r="E468" s="15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50" t="s">
        <v>105</v>
      </c>
      <c r="E469" s="15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34</v>
      </c>
    </row>
    <row r="470" spans="1:65">
      <c r="A470" s="29"/>
      <c r="B470" s="20" t="s">
        <v>273</v>
      </c>
      <c r="C470" s="12"/>
      <c r="D470" s="22" t="s">
        <v>690</v>
      </c>
      <c r="E470" s="15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274</v>
      </c>
      <c r="C471" s="28"/>
      <c r="D471" s="11" t="s">
        <v>690</v>
      </c>
      <c r="E471" s="15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105</v>
      </c>
    </row>
    <row r="472" spans="1:65">
      <c r="A472" s="29"/>
      <c r="B472" s="3" t="s">
        <v>275</v>
      </c>
      <c r="C472" s="28"/>
      <c r="D472" s="23" t="s">
        <v>690</v>
      </c>
      <c r="E472" s="15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40</v>
      </c>
    </row>
    <row r="473" spans="1:65">
      <c r="A473" s="29"/>
      <c r="B473" s="3" t="s">
        <v>87</v>
      </c>
      <c r="C473" s="28"/>
      <c r="D473" s="13" t="s">
        <v>690</v>
      </c>
      <c r="E473" s="15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276</v>
      </c>
      <c r="C474" s="28"/>
      <c r="D474" s="13" t="s">
        <v>690</v>
      </c>
      <c r="E474" s="15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277</v>
      </c>
      <c r="C475" s="46"/>
      <c r="D475" s="44" t="s">
        <v>278</v>
      </c>
      <c r="E475" s="15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BM476" s="55"/>
    </row>
    <row r="477" spans="1:65" ht="15">
      <c r="B477" s="8" t="s">
        <v>673</v>
      </c>
      <c r="BM477" s="27" t="s">
        <v>279</v>
      </c>
    </row>
    <row r="478" spans="1:65" ht="15">
      <c r="A478" s="24" t="s">
        <v>12</v>
      </c>
      <c r="B478" s="18" t="s">
        <v>111</v>
      </c>
      <c r="C478" s="15" t="s">
        <v>112</v>
      </c>
      <c r="D478" s="16" t="s">
        <v>355</v>
      </c>
      <c r="E478" s="15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232</v>
      </c>
      <c r="C479" s="9" t="s">
        <v>232</v>
      </c>
      <c r="D479" s="10" t="s">
        <v>113</v>
      </c>
      <c r="E479" s="15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364</v>
      </c>
      <c r="E480" s="15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5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4.6900000000000004</v>
      </c>
      <c r="E482" s="15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4.6100000000000003</v>
      </c>
      <c r="E483" s="15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18</v>
      </c>
    </row>
    <row r="484" spans="1:65">
      <c r="A484" s="29"/>
      <c r="B484" s="20" t="s">
        <v>273</v>
      </c>
      <c r="C484" s="12"/>
      <c r="D484" s="22">
        <v>4.6500000000000004</v>
      </c>
      <c r="E484" s="15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274</v>
      </c>
      <c r="C485" s="28"/>
      <c r="D485" s="11">
        <v>4.6500000000000004</v>
      </c>
      <c r="E485" s="15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4.6500000000000004</v>
      </c>
    </row>
    <row r="486" spans="1:65">
      <c r="A486" s="29"/>
      <c r="B486" s="3" t="s">
        <v>275</v>
      </c>
      <c r="C486" s="28"/>
      <c r="D486" s="23">
        <v>5.6568542494923851E-2</v>
      </c>
      <c r="E486" s="15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24</v>
      </c>
    </row>
    <row r="487" spans="1:65">
      <c r="A487" s="29"/>
      <c r="B487" s="3" t="s">
        <v>87</v>
      </c>
      <c r="C487" s="28"/>
      <c r="D487" s="13">
        <v>1.2165277955897601E-2</v>
      </c>
      <c r="E487" s="15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276</v>
      </c>
      <c r="C488" s="28"/>
      <c r="D488" s="13">
        <v>0</v>
      </c>
      <c r="E488" s="15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277</v>
      </c>
      <c r="C489" s="46"/>
      <c r="D489" s="44" t="s">
        <v>278</v>
      </c>
      <c r="E489" s="15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BM490" s="55"/>
    </row>
    <row r="491" spans="1:65" ht="15">
      <c r="B491" s="8" t="s">
        <v>674</v>
      </c>
      <c r="BM491" s="27" t="s">
        <v>279</v>
      </c>
    </row>
    <row r="492" spans="1:65" ht="15">
      <c r="A492" s="24" t="s">
        <v>15</v>
      </c>
      <c r="B492" s="18" t="s">
        <v>111</v>
      </c>
      <c r="C492" s="15" t="s">
        <v>112</v>
      </c>
      <c r="D492" s="16" t="s">
        <v>355</v>
      </c>
      <c r="E492" s="15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232</v>
      </c>
      <c r="C493" s="9" t="s">
        <v>232</v>
      </c>
      <c r="D493" s="10" t="s">
        <v>113</v>
      </c>
      <c r="E493" s="15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364</v>
      </c>
      <c r="E494" s="15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5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1.8</v>
      </c>
      <c r="E496" s="15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1.6</v>
      </c>
      <c r="E497" s="15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19</v>
      </c>
    </row>
    <row r="498" spans="1:65">
      <c r="A498" s="29"/>
      <c r="B498" s="20" t="s">
        <v>273</v>
      </c>
      <c r="C498" s="12"/>
      <c r="D498" s="22">
        <v>1.7000000000000002</v>
      </c>
      <c r="E498" s="15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274</v>
      </c>
      <c r="C499" s="28"/>
      <c r="D499" s="11">
        <v>1.7000000000000002</v>
      </c>
      <c r="E499" s="15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1.7</v>
      </c>
    </row>
    <row r="500" spans="1:65">
      <c r="A500" s="29"/>
      <c r="B500" s="3" t="s">
        <v>275</v>
      </c>
      <c r="C500" s="28"/>
      <c r="D500" s="23">
        <v>0.14142135623730948</v>
      </c>
      <c r="E500" s="15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25</v>
      </c>
    </row>
    <row r="501" spans="1:65">
      <c r="A501" s="29"/>
      <c r="B501" s="3" t="s">
        <v>87</v>
      </c>
      <c r="C501" s="28"/>
      <c r="D501" s="13">
        <v>8.3189033080770275E-2</v>
      </c>
      <c r="E501" s="15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29"/>
      <c r="B502" s="3" t="s">
        <v>276</v>
      </c>
      <c r="C502" s="28"/>
      <c r="D502" s="13">
        <v>2.2204460492503131E-16</v>
      </c>
      <c r="E502" s="15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29"/>
      <c r="B503" s="45" t="s">
        <v>277</v>
      </c>
      <c r="C503" s="46"/>
      <c r="D503" s="44" t="s">
        <v>278</v>
      </c>
      <c r="E503" s="15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0"/>
      <c r="C504" s="20"/>
      <c r="D504" s="20"/>
      <c r="BM504" s="55"/>
    </row>
    <row r="505" spans="1:65" ht="15">
      <c r="B505" s="8" t="s">
        <v>675</v>
      </c>
      <c r="BM505" s="27" t="s">
        <v>279</v>
      </c>
    </row>
    <row r="506" spans="1:65" ht="15">
      <c r="A506" s="24" t="s">
        <v>18</v>
      </c>
      <c r="B506" s="18" t="s">
        <v>111</v>
      </c>
      <c r="C506" s="15" t="s">
        <v>112</v>
      </c>
      <c r="D506" s="16" t="s">
        <v>355</v>
      </c>
      <c r="E506" s="15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232</v>
      </c>
      <c r="C507" s="9" t="s">
        <v>232</v>
      </c>
      <c r="D507" s="10" t="s">
        <v>113</v>
      </c>
      <c r="E507" s="15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364</v>
      </c>
      <c r="E508" s="15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5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214">
        <v>102</v>
      </c>
      <c r="E510" s="216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  <c r="AA510" s="217"/>
      <c r="AB510" s="217"/>
      <c r="AC510" s="217"/>
      <c r="AD510" s="217"/>
      <c r="AE510" s="217"/>
      <c r="AF510" s="217"/>
      <c r="AG510" s="217"/>
      <c r="AH510" s="217"/>
      <c r="AI510" s="217"/>
      <c r="AJ510" s="217"/>
      <c r="AK510" s="217"/>
      <c r="AL510" s="217"/>
      <c r="AM510" s="217"/>
      <c r="AN510" s="217"/>
      <c r="AO510" s="217"/>
      <c r="AP510" s="217"/>
      <c r="AQ510" s="217"/>
      <c r="AR510" s="217"/>
      <c r="AS510" s="217"/>
      <c r="AT510" s="217"/>
      <c r="AU510" s="217"/>
      <c r="AV510" s="217"/>
      <c r="AW510" s="217"/>
      <c r="AX510" s="217"/>
      <c r="AY510" s="217"/>
      <c r="AZ510" s="217"/>
      <c r="BA510" s="217"/>
      <c r="BB510" s="217"/>
      <c r="BC510" s="217"/>
      <c r="BD510" s="217"/>
      <c r="BE510" s="217"/>
      <c r="BF510" s="217"/>
      <c r="BG510" s="217"/>
      <c r="BH510" s="217"/>
      <c r="BI510" s="217"/>
      <c r="BJ510" s="217"/>
      <c r="BK510" s="217"/>
      <c r="BL510" s="217"/>
      <c r="BM510" s="218">
        <v>1</v>
      </c>
    </row>
    <row r="511" spans="1:65">
      <c r="A511" s="29"/>
      <c r="B511" s="19">
        <v>1</v>
      </c>
      <c r="C511" s="9">
        <v>2</v>
      </c>
      <c r="D511" s="219">
        <v>103</v>
      </c>
      <c r="E511" s="216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  <c r="AA511" s="217"/>
      <c r="AB511" s="217"/>
      <c r="AC511" s="217"/>
      <c r="AD511" s="217"/>
      <c r="AE511" s="217"/>
      <c r="AF511" s="217"/>
      <c r="AG511" s="217"/>
      <c r="AH511" s="217"/>
      <c r="AI511" s="217"/>
      <c r="AJ511" s="217"/>
      <c r="AK511" s="217"/>
      <c r="AL511" s="217"/>
      <c r="AM511" s="217"/>
      <c r="AN511" s="217"/>
      <c r="AO511" s="217"/>
      <c r="AP511" s="217"/>
      <c r="AQ511" s="217"/>
      <c r="AR511" s="217"/>
      <c r="AS511" s="217"/>
      <c r="AT511" s="217"/>
      <c r="AU511" s="217"/>
      <c r="AV511" s="217"/>
      <c r="AW511" s="217"/>
      <c r="AX511" s="217"/>
      <c r="AY511" s="217"/>
      <c r="AZ511" s="217"/>
      <c r="BA511" s="217"/>
      <c r="BB511" s="217"/>
      <c r="BC511" s="217"/>
      <c r="BD511" s="217"/>
      <c r="BE511" s="217"/>
      <c r="BF511" s="217"/>
      <c r="BG511" s="217"/>
      <c r="BH511" s="217"/>
      <c r="BI511" s="217"/>
      <c r="BJ511" s="217"/>
      <c r="BK511" s="217"/>
      <c r="BL511" s="217"/>
      <c r="BM511" s="218">
        <v>20</v>
      </c>
    </row>
    <row r="512" spans="1:65">
      <c r="A512" s="29"/>
      <c r="B512" s="20" t="s">
        <v>273</v>
      </c>
      <c r="C512" s="12"/>
      <c r="D512" s="222">
        <v>102.5</v>
      </c>
      <c r="E512" s="216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  <c r="AA512" s="217"/>
      <c r="AB512" s="217"/>
      <c r="AC512" s="217"/>
      <c r="AD512" s="217"/>
      <c r="AE512" s="217"/>
      <c r="AF512" s="217"/>
      <c r="AG512" s="217"/>
      <c r="AH512" s="217"/>
      <c r="AI512" s="217"/>
      <c r="AJ512" s="217"/>
      <c r="AK512" s="217"/>
      <c r="AL512" s="217"/>
      <c r="AM512" s="217"/>
      <c r="AN512" s="217"/>
      <c r="AO512" s="217"/>
      <c r="AP512" s="217"/>
      <c r="AQ512" s="217"/>
      <c r="AR512" s="217"/>
      <c r="AS512" s="217"/>
      <c r="AT512" s="217"/>
      <c r="AU512" s="217"/>
      <c r="AV512" s="217"/>
      <c r="AW512" s="217"/>
      <c r="AX512" s="217"/>
      <c r="AY512" s="217"/>
      <c r="AZ512" s="217"/>
      <c r="BA512" s="217"/>
      <c r="BB512" s="217"/>
      <c r="BC512" s="217"/>
      <c r="BD512" s="217"/>
      <c r="BE512" s="217"/>
      <c r="BF512" s="217"/>
      <c r="BG512" s="217"/>
      <c r="BH512" s="217"/>
      <c r="BI512" s="217"/>
      <c r="BJ512" s="217"/>
      <c r="BK512" s="217"/>
      <c r="BL512" s="217"/>
      <c r="BM512" s="218">
        <v>16</v>
      </c>
    </row>
    <row r="513" spans="1:65">
      <c r="A513" s="29"/>
      <c r="B513" s="3" t="s">
        <v>274</v>
      </c>
      <c r="C513" s="28"/>
      <c r="D513" s="219">
        <v>102.5</v>
      </c>
      <c r="E513" s="216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  <c r="AA513" s="217"/>
      <c r="AB513" s="217"/>
      <c r="AC513" s="217"/>
      <c r="AD513" s="217"/>
      <c r="AE513" s="217"/>
      <c r="AF513" s="217"/>
      <c r="AG513" s="217"/>
      <c r="AH513" s="217"/>
      <c r="AI513" s="217"/>
      <c r="AJ513" s="217"/>
      <c r="AK513" s="217"/>
      <c r="AL513" s="217"/>
      <c r="AM513" s="217"/>
      <c r="AN513" s="217"/>
      <c r="AO513" s="217"/>
      <c r="AP513" s="217"/>
      <c r="AQ513" s="217"/>
      <c r="AR513" s="217"/>
      <c r="AS513" s="217"/>
      <c r="AT513" s="217"/>
      <c r="AU513" s="217"/>
      <c r="AV513" s="217"/>
      <c r="AW513" s="217"/>
      <c r="AX513" s="217"/>
      <c r="AY513" s="217"/>
      <c r="AZ513" s="217"/>
      <c r="BA513" s="217"/>
      <c r="BB513" s="217"/>
      <c r="BC513" s="217"/>
      <c r="BD513" s="217"/>
      <c r="BE513" s="217"/>
      <c r="BF513" s="217"/>
      <c r="BG513" s="217"/>
      <c r="BH513" s="217"/>
      <c r="BI513" s="217"/>
      <c r="BJ513" s="217"/>
      <c r="BK513" s="217"/>
      <c r="BL513" s="217"/>
      <c r="BM513" s="218">
        <v>102.5</v>
      </c>
    </row>
    <row r="514" spans="1:65">
      <c r="A514" s="29"/>
      <c r="B514" s="3" t="s">
        <v>275</v>
      </c>
      <c r="C514" s="28"/>
      <c r="D514" s="219">
        <v>0.70710678118654757</v>
      </c>
      <c r="E514" s="216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  <c r="AA514" s="217"/>
      <c r="AB514" s="217"/>
      <c r="AC514" s="217"/>
      <c r="AD514" s="217"/>
      <c r="AE514" s="217"/>
      <c r="AF514" s="217"/>
      <c r="AG514" s="217"/>
      <c r="AH514" s="217"/>
      <c r="AI514" s="217"/>
      <c r="AJ514" s="217"/>
      <c r="AK514" s="217"/>
      <c r="AL514" s="217"/>
      <c r="AM514" s="217"/>
      <c r="AN514" s="217"/>
      <c r="AO514" s="217"/>
      <c r="AP514" s="217"/>
      <c r="AQ514" s="217"/>
      <c r="AR514" s="217"/>
      <c r="AS514" s="217"/>
      <c r="AT514" s="217"/>
      <c r="AU514" s="217"/>
      <c r="AV514" s="217"/>
      <c r="AW514" s="217"/>
      <c r="AX514" s="217"/>
      <c r="AY514" s="217"/>
      <c r="AZ514" s="217"/>
      <c r="BA514" s="217"/>
      <c r="BB514" s="217"/>
      <c r="BC514" s="217"/>
      <c r="BD514" s="217"/>
      <c r="BE514" s="217"/>
      <c r="BF514" s="217"/>
      <c r="BG514" s="217"/>
      <c r="BH514" s="217"/>
      <c r="BI514" s="217"/>
      <c r="BJ514" s="217"/>
      <c r="BK514" s="217"/>
      <c r="BL514" s="217"/>
      <c r="BM514" s="218">
        <v>26</v>
      </c>
    </row>
    <row r="515" spans="1:65">
      <c r="A515" s="29"/>
      <c r="B515" s="3" t="s">
        <v>87</v>
      </c>
      <c r="C515" s="28"/>
      <c r="D515" s="13">
        <v>6.8986027432833908E-3</v>
      </c>
      <c r="E515" s="15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29"/>
      <c r="B516" s="3" t="s">
        <v>276</v>
      </c>
      <c r="C516" s="28"/>
      <c r="D516" s="13">
        <v>0</v>
      </c>
      <c r="E516" s="15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29"/>
      <c r="B517" s="45" t="s">
        <v>277</v>
      </c>
      <c r="C517" s="46"/>
      <c r="D517" s="44" t="s">
        <v>278</v>
      </c>
      <c r="E517" s="15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0"/>
      <c r="C518" s="20"/>
      <c r="D518" s="20"/>
      <c r="BM518" s="55"/>
    </row>
    <row r="519" spans="1:65" ht="15">
      <c r="B519" s="8" t="s">
        <v>676</v>
      </c>
      <c r="BM519" s="27" t="s">
        <v>279</v>
      </c>
    </row>
    <row r="520" spans="1:65" ht="15">
      <c r="A520" s="24" t="s">
        <v>21</v>
      </c>
      <c r="B520" s="18" t="s">
        <v>111</v>
      </c>
      <c r="C520" s="15" t="s">
        <v>112</v>
      </c>
      <c r="D520" s="16" t="s">
        <v>355</v>
      </c>
      <c r="E520" s="15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232</v>
      </c>
      <c r="C521" s="9" t="s">
        <v>232</v>
      </c>
      <c r="D521" s="10" t="s">
        <v>113</v>
      </c>
      <c r="E521" s="15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364</v>
      </c>
      <c r="E522" s="15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5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0.61</v>
      </c>
      <c r="E524" s="15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0.59</v>
      </c>
      <c r="E525" s="15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21</v>
      </c>
    </row>
    <row r="526" spans="1:65">
      <c r="A526" s="29"/>
      <c r="B526" s="20" t="s">
        <v>273</v>
      </c>
      <c r="C526" s="12"/>
      <c r="D526" s="22">
        <v>0.6</v>
      </c>
      <c r="E526" s="15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274</v>
      </c>
      <c r="C527" s="28"/>
      <c r="D527" s="11">
        <v>0.6</v>
      </c>
      <c r="E527" s="15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0.6</v>
      </c>
    </row>
    <row r="528" spans="1:65">
      <c r="A528" s="29"/>
      <c r="B528" s="3" t="s">
        <v>275</v>
      </c>
      <c r="C528" s="28"/>
      <c r="D528" s="23">
        <v>1.4142135623730963E-2</v>
      </c>
      <c r="E528" s="15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27</v>
      </c>
    </row>
    <row r="529" spans="1:65">
      <c r="A529" s="29"/>
      <c r="B529" s="3" t="s">
        <v>87</v>
      </c>
      <c r="C529" s="28"/>
      <c r="D529" s="13">
        <v>2.3570226039551605E-2</v>
      </c>
      <c r="E529" s="15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276</v>
      </c>
      <c r="C530" s="28"/>
      <c r="D530" s="13">
        <v>0</v>
      </c>
      <c r="E530" s="15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277</v>
      </c>
      <c r="C531" s="46"/>
      <c r="D531" s="44" t="s">
        <v>278</v>
      </c>
      <c r="E531" s="15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BM532" s="55"/>
    </row>
    <row r="533" spans="1:65" ht="15">
      <c r="B533" s="8" t="s">
        <v>677</v>
      </c>
      <c r="BM533" s="27" t="s">
        <v>279</v>
      </c>
    </row>
    <row r="534" spans="1:65" ht="15">
      <c r="A534" s="24" t="s">
        <v>24</v>
      </c>
      <c r="B534" s="18" t="s">
        <v>111</v>
      </c>
      <c r="C534" s="15" t="s">
        <v>112</v>
      </c>
      <c r="D534" s="16" t="s">
        <v>355</v>
      </c>
      <c r="E534" s="15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232</v>
      </c>
      <c r="C535" s="9" t="s">
        <v>232</v>
      </c>
      <c r="D535" s="10" t="s">
        <v>113</v>
      </c>
      <c r="E535" s="15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364</v>
      </c>
      <c r="E536" s="15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5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0.7</v>
      </c>
      <c r="E538" s="15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0.7</v>
      </c>
      <c r="E539" s="15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22</v>
      </c>
    </row>
    <row r="540" spans="1:65">
      <c r="A540" s="29"/>
      <c r="B540" s="20" t="s">
        <v>273</v>
      </c>
      <c r="C540" s="12"/>
      <c r="D540" s="22">
        <v>0.7</v>
      </c>
      <c r="E540" s="15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274</v>
      </c>
      <c r="C541" s="28"/>
      <c r="D541" s="11">
        <v>0.7</v>
      </c>
      <c r="E541" s="15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0.7</v>
      </c>
    </row>
    <row r="542" spans="1:65">
      <c r="A542" s="29"/>
      <c r="B542" s="3" t="s">
        <v>275</v>
      </c>
      <c r="C542" s="28"/>
      <c r="D542" s="23">
        <v>0</v>
      </c>
      <c r="E542" s="15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28</v>
      </c>
    </row>
    <row r="543" spans="1:65">
      <c r="A543" s="29"/>
      <c r="B543" s="3" t="s">
        <v>87</v>
      </c>
      <c r="C543" s="28"/>
      <c r="D543" s="13">
        <v>0</v>
      </c>
      <c r="E543" s="15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276</v>
      </c>
      <c r="C544" s="28"/>
      <c r="D544" s="13">
        <v>0</v>
      </c>
      <c r="E544" s="15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277</v>
      </c>
      <c r="C545" s="46"/>
      <c r="D545" s="44" t="s">
        <v>278</v>
      </c>
      <c r="E545" s="15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BM546" s="55"/>
    </row>
    <row r="547" spans="1:65" ht="15">
      <c r="B547" s="8" t="s">
        <v>678</v>
      </c>
      <c r="BM547" s="27" t="s">
        <v>279</v>
      </c>
    </row>
    <row r="548" spans="1:65" ht="15">
      <c r="A548" s="24" t="s">
        <v>27</v>
      </c>
      <c r="B548" s="18" t="s">
        <v>111</v>
      </c>
      <c r="C548" s="15" t="s">
        <v>112</v>
      </c>
      <c r="D548" s="16" t="s">
        <v>355</v>
      </c>
      <c r="E548" s="15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232</v>
      </c>
      <c r="C549" s="9" t="s">
        <v>232</v>
      </c>
      <c r="D549" s="10" t="s">
        <v>113</v>
      </c>
      <c r="E549" s="15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364</v>
      </c>
      <c r="E550" s="15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5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148" t="s">
        <v>97</v>
      </c>
      <c r="E552" s="15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50" t="s">
        <v>97</v>
      </c>
      <c r="E553" s="15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23</v>
      </c>
    </row>
    <row r="554" spans="1:65">
      <c r="A554" s="29"/>
      <c r="B554" s="20" t="s">
        <v>273</v>
      </c>
      <c r="C554" s="12"/>
      <c r="D554" s="22" t="s">
        <v>690</v>
      </c>
      <c r="E554" s="15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274</v>
      </c>
      <c r="C555" s="28"/>
      <c r="D555" s="11" t="s">
        <v>690</v>
      </c>
      <c r="E555" s="15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 t="s">
        <v>97</v>
      </c>
    </row>
    <row r="556" spans="1:65">
      <c r="A556" s="29"/>
      <c r="B556" s="3" t="s">
        <v>275</v>
      </c>
      <c r="C556" s="28"/>
      <c r="D556" s="23" t="s">
        <v>690</v>
      </c>
      <c r="E556" s="15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29</v>
      </c>
    </row>
    <row r="557" spans="1:65">
      <c r="A557" s="29"/>
      <c r="B557" s="3" t="s">
        <v>87</v>
      </c>
      <c r="C557" s="28"/>
      <c r="D557" s="13" t="s">
        <v>690</v>
      </c>
      <c r="E557" s="15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29"/>
      <c r="B558" s="3" t="s">
        <v>276</v>
      </c>
      <c r="C558" s="28"/>
      <c r="D558" s="13" t="s">
        <v>690</v>
      </c>
      <c r="E558" s="15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45" t="s">
        <v>277</v>
      </c>
      <c r="C559" s="46"/>
      <c r="D559" s="44" t="s">
        <v>278</v>
      </c>
      <c r="E559" s="15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0"/>
      <c r="C560" s="20"/>
      <c r="D560" s="20"/>
      <c r="BM560" s="55"/>
    </row>
    <row r="561" spans="1:65" ht="15">
      <c r="B561" s="8" t="s">
        <v>679</v>
      </c>
      <c r="BM561" s="27" t="s">
        <v>279</v>
      </c>
    </row>
    <row r="562" spans="1:65" ht="15">
      <c r="A562" s="24" t="s">
        <v>30</v>
      </c>
      <c r="B562" s="18" t="s">
        <v>111</v>
      </c>
      <c r="C562" s="15" t="s">
        <v>112</v>
      </c>
      <c r="D562" s="16" t="s">
        <v>355</v>
      </c>
      <c r="E562" s="15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232</v>
      </c>
      <c r="C563" s="9" t="s">
        <v>232</v>
      </c>
      <c r="D563" s="10" t="s">
        <v>113</v>
      </c>
      <c r="E563" s="15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364</v>
      </c>
      <c r="E564" s="15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2</v>
      </c>
    </row>
    <row r="565" spans="1:65">
      <c r="A565" s="29"/>
      <c r="B565" s="19"/>
      <c r="C565" s="9"/>
      <c r="D565" s="25"/>
      <c r="E565" s="15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2</v>
      </c>
    </row>
    <row r="566" spans="1:65">
      <c r="A566" s="29"/>
      <c r="B566" s="18">
        <v>1</v>
      </c>
      <c r="C566" s="14">
        <v>1</v>
      </c>
      <c r="D566" s="21">
        <v>7.58</v>
      </c>
      <c r="E566" s="15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7">
        <v>1</v>
      </c>
    </row>
    <row r="567" spans="1:65">
      <c r="A567" s="29"/>
      <c r="B567" s="19">
        <v>1</v>
      </c>
      <c r="C567" s="9">
        <v>2</v>
      </c>
      <c r="D567" s="11">
        <v>7.74</v>
      </c>
      <c r="E567" s="15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24</v>
      </c>
    </row>
    <row r="568" spans="1:65">
      <c r="A568" s="29"/>
      <c r="B568" s="20" t="s">
        <v>273</v>
      </c>
      <c r="C568" s="12"/>
      <c r="D568" s="22">
        <v>7.66</v>
      </c>
      <c r="E568" s="15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>
        <v>16</v>
      </c>
    </row>
    <row r="569" spans="1:65">
      <c r="A569" s="29"/>
      <c r="B569" s="3" t="s">
        <v>274</v>
      </c>
      <c r="C569" s="28"/>
      <c r="D569" s="11">
        <v>7.66</v>
      </c>
      <c r="E569" s="15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>
        <v>7.66</v>
      </c>
    </row>
    <row r="570" spans="1:65">
      <c r="A570" s="29"/>
      <c r="B570" s="3" t="s">
        <v>275</v>
      </c>
      <c r="C570" s="28"/>
      <c r="D570" s="23">
        <v>0.1131370849898477</v>
      </c>
      <c r="E570" s="15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30</v>
      </c>
    </row>
    <row r="571" spans="1:65">
      <c r="A571" s="29"/>
      <c r="B571" s="3" t="s">
        <v>87</v>
      </c>
      <c r="C571" s="28"/>
      <c r="D571" s="13">
        <v>1.4769854437316932E-2</v>
      </c>
      <c r="E571" s="15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29"/>
      <c r="B572" s="3" t="s">
        <v>276</v>
      </c>
      <c r="C572" s="28"/>
      <c r="D572" s="13">
        <v>0</v>
      </c>
      <c r="E572" s="15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29"/>
      <c r="B573" s="45" t="s">
        <v>277</v>
      </c>
      <c r="C573" s="46"/>
      <c r="D573" s="44" t="s">
        <v>278</v>
      </c>
      <c r="E573" s="15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0"/>
      <c r="C574" s="20"/>
      <c r="D574" s="20"/>
      <c r="BM574" s="55"/>
    </row>
    <row r="575" spans="1:65" ht="15">
      <c r="B575" s="8" t="s">
        <v>680</v>
      </c>
      <c r="BM575" s="27" t="s">
        <v>279</v>
      </c>
    </row>
    <row r="576" spans="1:65" ht="15">
      <c r="A576" s="24" t="s">
        <v>63</v>
      </c>
      <c r="B576" s="18" t="s">
        <v>111</v>
      </c>
      <c r="C576" s="15" t="s">
        <v>112</v>
      </c>
      <c r="D576" s="16" t="s">
        <v>355</v>
      </c>
      <c r="E576" s="15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232</v>
      </c>
      <c r="C577" s="9" t="s">
        <v>232</v>
      </c>
      <c r="D577" s="10" t="s">
        <v>113</v>
      </c>
      <c r="E577" s="15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364</v>
      </c>
      <c r="E578" s="15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5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204">
        <v>0.23600000000000002</v>
      </c>
      <c r="E580" s="207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  <c r="AA580" s="208"/>
      <c r="AB580" s="208"/>
      <c r="AC580" s="208"/>
      <c r="AD580" s="208"/>
      <c r="AE580" s="208"/>
      <c r="AF580" s="208"/>
      <c r="AG580" s="208"/>
      <c r="AH580" s="208"/>
      <c r="AI580" s="208"/>
      <c r="AJ580" s="208"/>
      <c r="AK580" s="208"/>
      <c r="AL580" s="208"/>
      <c r="AM580" s="208"/>
      <c r="AN580" s="208"/>
      <c r="AO580" s="208"/>
      <c r="AP580" s="208"/>
      <c r="AQ580" s="208"/>
      <c r="AR580" s="208"/>
      <c r="AS580" s="208"/>
      <c r="AT580" s="208"/>
      <c r="AU580" s="208"/>
      <c r="AV580" s="208"/>
      <c r="AW580" s="208"/>
      <c r="AX580" s="208"/>
      <c r="AY580" s="208"/>
      <c r="AZ580" s="208"/>
      <c r="BA580" s="208"/>
      <c r="BB580" s="208"/>
      <c r="BC580" s="208"/>
      <c r="BD580" s="208"/>
      <c r="BE580" s="208"/>
      <c r="BF580" s="208"/>
      <c r="BG580" s="208"/>
      <c r="BH580" s="208"/>
      <c r="BI580" s="208"/>
      <c r="BJ580" s="208"/>
      <c r="BK580" s="208"/>
      <c r="BL580" s="208"/>
      <c r="BM580" s="209">
        <v>1</v>
      </c>
    </row>
    <row r="581" spans="1:65">
      <c r="A581" s="29"/>
      <c r="B581" s="19">
        <v>1</v>
      </c>
      <c r="C581" s="9">
        <v>2</v>
      </c>
      <c r="D581" s="23">
        <v>0.23800000000000002</v>
      </c>
      <c r="E581" s="207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  <c r="AA581" s="208"/>
      <c r="AB581" s="208"/>
      <c r="AC581" s="208"/>
      <c r="AD581" s="208"/>
      <c r="AE581" s="208"/>
      <c r="AF581" s="208"/>
      <c r="AG581" s="208"/>
      <c r="AH581" s="208"/>
      <c r="AI581" s="208"/>
      <c r="AJ581" s="208"/>
      <c r="AK581" s="208"/>
      <c r="AL581" s="208"/>
      <c r="AM581" s="208"/>
      <c r="AN581" s="208"/>
      <c r="AO581" s="208"/>
      <c r="AP581" s="208"/>
      <c r="AQ581" s="208"/>
      <c r="AR581" s="208"/>
      <c r="AS581" s="208"/>
      <c r="AT581" s="208"/>
      <c r="AU581" s="208"/>
      <c r="AV581" s="208"/>
      <c r="AW581" s="208"/>
      <c r="AX581" s="208"/>
      <c r="AY581" s="208"/>
      <c r="AZ581" s="208"/>
      <c r="BA581" s="208"/>
      <c r="BB581" s="208"/>
      <c r="BC581" s="208"/>
      <c r="BD581" s="208"/>
      <c r="BE581" s="208"/>
      <c r="BF581" s="208"/>
      <c r="BG581" s="208"/>
      <c r="BH581" s="208"/>
      <c r="BI581" s="208"/>
      <c r="BJ581" s="208"/>
      <c r="BK581" s="208"/>
      <c r="BL581" s="208"/>
      <c r="BM581" s="209">
        <v>5</v>
      </c>
    </row>
    <row r="582" spans="1:65">
      <c r="A582" s="29"/>
      <c r="B582" s="20" t="s">
        <v>273</v>
      </c>
      <c r="C582" s="12"/>
      <c r="D582" s="213">
        <v>0.23700000000000002</v>
      </c>
      <c r="E582" s="207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  <c r="AA582" s="208"/>
      <c r="AB582" s="208"/>
      <c r="AC582" s="208"/>
      <c r="AD582" s="208"/>
      <c r="AE582" s="208"/>
      <c r="AF582" s="208"/>
      <c r="AG582" s="208"/>
      <c r="AH582" s="208"/>
      <c r="AI582" s="208"/>
      <c r="AJ582" s="208"/>
      <c r="AK582" s="208"/>
      <c r="AL582" s="208"/>
      <c r="AM582" s="208"/>
      <c r="AN582" s="208"/>
      <c r="AO582" s="208"/>
      <c r="AP582" s="208"/>
      <c r="AQ582" s="208"/>
      <c r="AR582" s="208"/>
      <c r="AS582" s="208"/>
      <c r="AT582" s="208"/>
      <c r="AU582" s="208"/>
      <c r="AV582" s="208"/>
      <c r="AW582" s="208"/>
      <c r="AX582" s="208"/>
      <c r="AY582" s="208"/>
      <c r="AZ582" s="208"/>
      <c r="BA582" s="208"/>
      <c r="BB582" s="208"/>
      <c r="BC582" s="208"/>
      <c r="BD582" s="208"/>
      <c r="BE582" s="208"/>
      <c r="BF582" s="208"/>
      <c r="BG582" s="208"/>
      <c r="BH582" s="208"/>
      <c r="BI582" s="208"/>
      <c r="BJ582" s="208"/>
      <c r="BK582" s="208"/>
      <c r="BL582" s="208"/>
      <c r="BM582" s="209">
        <v>16</v>
      </c>
    </row>
    <row r="583" spans="1:65">
      <c r="A583" s="29"/>
      <c r="B583" s="3" t="s">
        <v>274</v>
      </c>
      <c r="C583" s="28"/>
      <c r="D583" s="23">
        <v>0.23700000000000002</v>
      </c>
      <c r="E583" s="207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  <c r="AA583" s="208"/>
      <c r="AB583" s="208"/>
      <c r="AC583" s="208"/>
      <c r="AD583" s="208"/>
      <c r="AE583" s="208"/>
      <c r="AF583" s="208"/>
      <c r="AG583" s="208"/>
      <c r="AH583" s="208"/>
      <c r="AI583" s="208"/>
      <c r="AJ583" s="208"/>
      <c r="AK583" s="208"/>
      <c r="AL583" s="208"/>
      <c r="AM583" s="208"/>
      <c r="AN583" s="208"/>
      <c r="AO583" s="208"/>
      <c r="AP583" s="208"/>
      <c r="AQ583" s="208"/>
      <c r="AR583" s="208"/>
      <c r="AS583" s="208"/>
      <c r="AT583" s="208"/>
      <c r="AU583" s="208"/>
      <c r="AV583" s="208"/>
      <c r="AW583" s="208"/>
      <c r="AX583" s="208"/>
      <c r="AY583" s="208"/>
      <c r="AZ583" s="208"/>
      <c r="BA583" s="208"/>
      <c r="BB583" s="208"/>
      <c r="BC583" s="208"/>
      <c r="BD583" s="208"/>
      <c r="BE583" s="208"/>
      <c r="BF583" s="208"/>
      <c r="BG583" s="208"/>
      <c r="BH583" s="208"/>
      <c r="BI583" s="208"/>
      <c r="BJ583" s="208"/>
      <c r="BK583" s="208"/>
      <c r="BL583" s="208"/>
      <c r="BM583" s="209">
        <v>0.23699999999999999</v>
      </c>
    </row>
    <row r="584" spans="1:65">
      <c r="A584" s="29"/>
      <c r="B584" s="3" t="s">
        <v>275</v>
      </c>
      <c r="C584" s="28"/>
      <c r="D584" s="23">
        <v>1.4142135623730963E-3</v>
      </c>
      <c r="E584" s="207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  <c r="AA584" s="208"/>
      <c r="AB584" s="208"/>
      <c r="AC584" s="208"/>
      <c r="AD584" s="208"/>
      <c r="AE584" s="208"/>
      <c r="AF584" s="208"/>
      <c r="AG584" s="208"/>
      <c r="AH584" s="208"/>
      <c r="AI584" s="208"/>
      <c r="AJ584" s="208"/>
      <c r="AK584" s="208"/>
      <c r="AL584" s="208"/>
      <c r="AM584" s="208"/>
      <c r="AN584" s="208"/>
      <c r="AO584" s="208"/>
      <c r="AP584" s="208"/>
      <c r="AQ584" s="208"/>
      <c r="AR584" s="208"/>
      <c r="AS584" s="208"/>
      <c r="AT584" s="208"/>
      <c r="AU584" s="208"/>
      <c r="AV584" s="208"/>
      <c r="AW584" s="208"/>
      <c r="AX584" s="208"/>
      <c r="AY584" s="208"/>
      <c r="AZ584" s="208"/>
      <c r="BA584" s="208"/>
      <c r="BB584" s="208"/>
      <c r="BC584" s="208"/>
      <c r="BD584" s="208"/>
      <c r="BE584" s="208"/>
      <c r="BF584" s="208"/>
      <c r="BG584" s="208"/>
      <c r="BH584" s="208"/>
      <c r="BI584" s="208"/>
      <c r="BJ584" s="208"/>
      <c r="BK584" s="208"/>
      <c r="BL584" s="208"/>
      <c r="BM584" s="209">
        <v>31</v>
      </c>
    </row>
    <row r="585" spans="1:65">
      <c r="A585" s="29"/>
      <c r="B585" s="3" t="s">
        <v>87</v>
      </c>
      <c r="C585" s="28"/>
      <c r="D585" s="13">
        <v>5.9671458327978742E-3</v>
      </c>
      <c r="E585" s="15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276</v>
      </c>
      <c r="C586" s="28"/>
      <c r="D586" s="13">
        <v>2.2204460492503131E-16</v>
      </c>
      <c r="E586" s="15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277</v>
      </c>
      <c r="C587" s="46"/>
      <c r="D587" s="44" t="s">
        <v>278</v>
      </c>
      <c r="E587" s="15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/>
      <c r="C588" s="20"/>
      <c r="D588" s="20"/>
      <c r="BM588" s="55"/>
    </row>
    <row r="589" spans="1:65" ht="15">
      <c r="B589" s="8" t="s">
        <v>681</v>
      </c>
      <c r="BM589" s="27" t="s">
        <v>279</v>
      </c>
    </row>
    <row r="590" spans="1:65" ht="15">
      <c r="A590" s="24" t="s">
        <v>64</v>
      </c>
      <c r="B590" s="18" t="s">
        <v>111</v>
      </c>
      <c r="C590" s="15" t="s">
        <v>112</v>
      </c>
      <c r="D590" s="16" t="s">
        <v>355</v>
      </c>
      <c r="E590" s="15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232</v>
      </c>
      <c r="C591" s="9" t="s">
        <v>232</v>
      </c>
      <c r="D591" s="10" t="s">
        <v>113</v>
      </c>
      <c r="E591" s="15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364</v>
      </c>
      <c r="E592" s="15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5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21">
        <v>2</v>
      </c>
      <c r="E594" s="15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1">
        <v>3.2</v>
      </c>
      <c r="E595" s="15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26</v>
      </c>
    </row>
    <row r="596" spans="1:65">
      <c r="A596" s="29"/>
      <c r="B596" s="20" t="s">
        <v>273</v>
      </c>
      <c r="C596" s="12"/>
      <c r="D596" s="22">
        <v>2.6</v>
      </c>
      <c r="E596" s="15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274</v>
      </c>
      <c r="C597" s="28"/>
      <c r="D597" s="11">
        <v>2.6</v>
      </c>
      <c r="E597" s="15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2.6</v>
      </c>
    </row>
    <row r="598" spans="1:65">
      <c r="A598" s="29"/>
      <c r="B598" s="3" t="s">
        <v>275</v>
      </c>
      <c r="C598" s="28"/>
      <c r="D598" s="23">
        <v>0.84852813742385735</v>
      </c>
      <c r="E598" s="15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32</v>
      </c>
    </row>
    <row r="599" spans="1:65">
      <c r="A599" s="29"/>
      <c r="B599" s="3" t="s">
        <v>87</v>
      </c>
      <c r="C599" s="28"/>
      <c r="D599" s="13">
        <v>0.32635697593225282</v>
      </c>
      <c r="E599" s="15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276</v>
      </c>
      <c r="C600" s="28"/>
      <c r="D600" s="13">
        <v>0</v>
      </c>
      <c r="E600" s="15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277</v>
      </c>
      <c r="C601" s="46"/>
      <c r="D601" s="44" t="s">
        <v>278</v>
      </c>
      <c r="E601" s="15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BM602" s="55"/>
    </row>
    <row r="603" spans="1:65" ht="15">
      <c r="B603" s="8" t="s">
        <v>682</v>
      </c>
      <c r="BM603" s="27" t="s">
        <v>279</v>
      </c>
    </row>
    <row r="604" spans="1:65" ht="15">
      <c r="A604" s="24" t="s">
        <v>65</v>
      </c>
      <c r="B604" s="18" t="s">
        <v>111</v>
      </c>
      <c r="C604" s="15" t="s">
        <v>112</v>
      </c>
      <c r="D604" s="16" t="s">
        <v>355</v>
      </c>
      <c r="E604" s="15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232</v>
      </c>
      <c r="C605" s="9" t="s">
        <v>232</v>
      </c>
      <c r="D605" s="10" t="s">
        <v>113</v>
      </c>
      <c r="E605" s="15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364</v>
      </c>
      <c r="E606" s="15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5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0.38</v>
      </c>
      <c r="E608" s="15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0.4</v>
      </c>
      <c r="E609" s="15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27</v>
      </c>
    </row>
    <row r="610" spans="1:65">
      <c r="A610" s="29"/>
      <c r="B610" s="20" t="s">
        <v>273</v>
      </c>
      <c r="C610" s="12"/>
      <c r="D610" s="22">
        <v>0.39</v>
      </c>
      <c r="E610" s="15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274</v>
      </c>
      <c r="C611" s="28"/>
      <c r="D611" s="11">
        <v>0.39</v>
      </c>
      <c r="E611" s="15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0.39</v>
      </c>
    </row>
    <row r="612" spans="1:65">
      <c r="A612" s="29"/>
      <c r="B612" s="3" t="s">
        <v>275</v>
      </c>
      <c r="C612" s="28"/>
      <c r="D612" s="23">
        <v>1.4142135623730963E-2</v>
      </c>
      <c r="E612" s="15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33</v>
      </c>
    </row>
    <row r="613" spans="1:65">
      <c r="A613" s="29"/>
      <c r="B613" s="3" t="s">
        <v>87</v>
      </c>
      <c r="C613" s="28"/>
      <c r="D613" s="13">
        <v>3.6261886214694776E-2</v>
      </c>
      <c r="E613" s="15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276</v>
      </c>
      <c r="C614" s="28"/>
      <c r="D614" s="13">
        <v>0</v>
      </c>
      <c r="E614" s="15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277</v>
      </c>
      <c r="C615" s="46"/>
      <c r="D615" s="44" t="s">
        <v>278</v>
      </c>
      <c r="E615" s="15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BM616" s="55"/>
    </row>
    <row r="617" spans="1:65" ht="15">
      <c r="B617" s="8" t="s">
        <v>683</v>
      </c>
      <c r="BM617" s="27" t="s">
        <v>279</v>
      </c>
    </row>
    <row r="618" spans="1:65" ht="15">
      <c r="A618" s="24" t="s">
        <v>32</v>
      </c>
      <c r="B618" s="18" t="s">
        <v>111</v>
      </c>
      <c r="C618" s="15" t="s">
        <v>112</v>
      </c>
      <c r="D618" s="16" t="s">
        <v>355</v>
      </c>
      <c r="E618" s="15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232</v>
      </c>
      <c r="C619" s="9" t="s">
        <v>232</v>
      </c>
      <c r="D619" s="10" t="s">
        <v>113</v>
      </c>
      <c r="E619" s="15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364</v>
      </c>
      <c r="E620" s="15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5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6.19</v>
      </c>
      <c r="E622" s="15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6.16</v>
      </c>
      <c r="E623" s="15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28</v>
      </c>
    </row>
    <row r="624" spans="1:65">
      <c r="A624" s="29"/>
      <c r="B624" s="20" t="s">
        <v>273</v>
      </c>
      <c r="C624" s="12"/>
      <c r="D624" s="22">
        <v>6.1750000000000007</v>
      </c>
      <c r="E624" s="15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274</v>
      </c>
      <c r="C625" s="28"/>
      <c r="D625" s="11">
        <v>6.1750000000000007</v>
      </c>
      <c r="E625" s="15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6.1749999999999998</v>
      </c>
    </row>
    <row r="626" spans="1:65">
      <c r="A626" s="29"/>
      <c r="B626" s="3" t="s">
        <v>275</v>
      </c>
      <c r="C626" s="28"/>
      <c r="D626" s="23">
        <v>2.12132034355966E-2</v>
      </c>
      <c r="E626" s="15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34</v>
      </c>
    </row>
    <row r="627" spans="1:65">
      <c r="A627" s="29"/>
      <c r="B627" s="3" t="s">
        <v>87</v>
      </c>
      <c r="C627" s="28"/>
      <c r="D627" s="13">
        <v>3.4353365887605826E-3</v>
      </c>
      <c r="E627" s="15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29"/>
      <c r="B628" s="3" t="s">
        <v>276</v>
      </c>
      <c r="C628" s="28"/>
      <c r="D628" s="13">
        <v>2.2204460492503131E-16</v>
      </c>
      <c r="E628" s="15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29"/>
      <c r="B629" s="45" t="s">
        <v>277</v>
      </c>
      <c r="C629" s="46"/>
      <c r="D629" s="44" t="s">
        <v>278</v>
      </c>
      <c r="E629" s="15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0"/>
      <c r="C630" s="20"/>
      <c r="D630" s="20"/>
      <c r="BM630" s="55"/>
    </row>
    <row r="631" spans="1:65" ht="15">
      <c r="B631" s="8" t="s">
        <v>684</v>
      </c>
      <c r="BM631" s="27" t="s">
        <v>279</v>
      </c>
    </row>
    <row r="632" spans="1:65" ht="15">
      <c r="A632" s="24" t="s">
        <v>66</v>
      </c>
      <c r="B632" s="18" t="s">
        <v>111</v>
      </c>
      <c r="C632" s="15" t="s">
        <v>112</v>
      </c>
      <c r="D632" s="16" t="s">
        <v>355</v>
      </c>
      <c r="E632" s="15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232</v>
      </c>
      <c r="C633" s="9" t="s">
        <v>232</v>
      </c>
      <c r="D633" s="10" t="s">
        <v>113</v>
      </c>
      <c r="E633" s="15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364</v>
      </c>
      <c r="E634" s="15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5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214">
        <v>324</v>
      </c>
      <c r="E636" s="216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217"/>
      <c r="AF636" s="217"/>
      <c r="AG636" s="217"/>
      <c r="AH636" s="217"/>
      <c r="AI636" s="217"/>
      <c r="AJ636" s="217"/>
      <c r="AK636" s="217"/>
      <c r="AL636" s="217"/>
      <c r="AM636" s="217"/>
      <c r="AN636" s="217"/>
      <c r="AO636" s="217"/>
      <c r="AP636" s="217"/>
      <c r="AQ636" s="217"/>
      <c r="AR636" s="217"/>
      <c r="AS636" s="217"/>
      <c r="AT636" s="217"/>
      <c r="AU636" s="217"/>
      <c r="AV636" s="217"/>
      <c r="AW636" s="217"/>
      <c r="AX636" s="217"/>
      <c r="AY636" s="217"/>
      <c r="AZ636" s="217"/>
      <c r="BA636" s="217"/>
      <c r="BB636" s="217"/>
      <c r="BC636" s="217"/>
      <c r="BD636" s="217"/>
      <c r="BE636" s="217"/>
      <c r="BF636" s="217"/>
      <c r="BG636" s="217"/>
      <c r="BH636" s="217"/>
      <c r="BI636" s="217"/>
      <c r="BJ636" s="217"/>
      <c r="BK636" s="217"/>
      <c r="BL636" s="217"/>
      <c r="BM636" s="218">
        <v>1</v>
      </c>
    </row>
    <row r="637" spans="1:65">
      <c r="A637" s="29"/>
      <c r="B637" s="19">
        <v>1</v>
      </c>
      <c r="C637" s="9">
        <v>2</v>
      </c>
      <c r="D637" s="219">
        <v>328</v>
      </c>
      <c r="E637" s="216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  <c r="AA637" s="217"/>
      <c r="AB637" s="217"/>
      <c r="AC637" s="217"/>
      <c r="AD637" s="217"/>
      <c r="AE637" s="217"/>
      <c r="AF637" s="217"/>
      <c r="AG637" s="217"/>
      <c r="AH637" s="217"/>
      <c r="AI637" s="217"/>
      <c r="AJ637" s="217"/>
      <c r="AK637" s="217"/>
      <c r="AL637" s="217"/>
      <c r="AM637" s="217"/>
      <c r="AN637" s="217"/>
      <c r="AO637" s="217"/>
      <c r="AP637" s="217"/>
      <c r="AQ637" s="217"/>
      <c r="AR637" s="217"/>
      <c r="AS637" s="217"/>
      <c r="AT637" s="217"/>
      <c r="AU637" s="217"/>
      <c r="AV637" s="217"/>
      <c r="AW637" s="217"/>
      <c r="AX637" s="217"/>
      <c r="AY637" s="217"/>
      <c r="AZ637" s="217"/>
      <c r="BA637" s="217"/>
      <c r="BB637" s="217"/>
      <c r="BC637" s="217"/>
      <c r="BD637" s="217"/>
      <c r="BE637" s="217"/>
      <c r="BF637" s="217"/>
      <c r="BG637" s="217"/>
      <c r="BH637" s="217"/>
      <c r="BI637" s="217"/>
      <c r="BJ637" s="217"/>
      <c r="BK637" s="217"/>
      <c r="BL637" s="217"/>
      <c r="BM637" s="218">
        <v>29</v>
      </c>
    </row>
    <row r="638" spans="1:65">
      <c r="A638" s="29"/>
      <c r="B638" s="20" t="s">
        <v>273</v>
      </c>
      <c r="C638" s="12"/>
      <c r="D638" s="222">
        <v>326</v>
      </c>
      <c r="E638" s="216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  <c r="AA638" s="217"/>
      <c r="AB638" s="217"/>
      <c r="AC638" s="217"/>
      <c r="AD638" s="217"/>
      <c r="AE638" s="217"/>
      <c r="AF638" s="217"/>
      <c r="AG638" s="217"/>
      <c r="AH638" s="217"/>
      <c r="AI638" s="217"/>
      <c r="AJ638" s="217"/>
      <c r="AK638" s="217"/>
      <c r="AL638" s="217"/>
      <c r="AM638" s="217"/>
      <c r="AN638" s="217"/>
      <c r="AO638" s="217"/>
      <c r="AP638" s="217"/>
      <c r="AQ638" s="217"/>
      <c r="AR638" s="217"/>
      <c r="AS638" s="217"/>
      <c r="AT638" s="217"/>
      <c r="AU638" s="217"/>
      <c r="AV638" s="217"/>
      <c r="AW638" s="217"/>
      <c r="AX638" s="217"/>
      <c r="AY638" s="217"/>
      <c r="AZ638" s="217"/>
      <c r="BA638" s="217"/>
      <c r="BB638" s="217"/>
      <c r="BC638" s="217"/>
      <c r="BD638" s="217"/>
      <c r="BE638" s="217"/>
      <c r="BF638" s="217"/>
      <c r="BG638" s="217"/>
      <c r="BH638" s="217"/>
      <c r="BI638" s="217"/>
      <c r="BJ638" s="217"/>
      <c r="BK638" s="217"/>
      <c r="BL638" s="217"/>
      <c r="BM638" s="218">
        <v>16</v>
      </c>
    </row>
    <row r="639" spans="1:65">
      <c r="A639" s="29"/>
      <c r="B639" s="3" t="s">
        <v>274</v>
      </c>
      <c r="C639" s="28"/>
      <c r="D639" s="219">
        <v>326</v>
      </c>
      <c r="E639" s="216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  <c r="AA639" s="217"/>
      <c r="AB639" s="217"/>
      <c r="AC639" s="217"/>
      <c r="AD639" s="217"/>
      <c r="AE639" s="217"/>
      <c r="AF639" s="217"/>
      <c r="AG639" s="217"/>
      <c r="AH639" s="217"/>
      <c r="AI639" s="217"/>
      <c r="AJ639" s="217"/>
      <c r="AK639" s="217"/>
      <c r="AL639" s="217"/>
      <c r="AM639" s="217"/>
      <c r="AN639" s="217"/>
      <c r="AO639" s="217"/>
      <c r="AP639" s="217"/>
      <c r="AQ639" s="217"/>
      <c r="AR639" s="217"/>
      <c r="AS639" s="217"/>
      <c r="AT639" s="217"/>
      <c r="AU639" s="217"/>
      <c r="AV639" s="217"/>
      <c r="AW639" s="217"/>
      <c r="AX639" s="217"/>
      <c r="AY639" s="217"/>
      <c r="AZ639" s="217"/>
      <c r="BA639" s="217"/>
      <c r="BB639" s="217"/>
      <c r="BC639" s="217"/>
      <c r="BD639" s="217"/>
      <c r="BE639" s="217"/>
      <c r="BF639" s="217"/>
      <c r="BG639" s="217"/>
      <c r="BH639" s="217"/>
      <c r="BI639" s="217"/>
      <c r="BJ639" s="217"/>
      <c r="BK639" s="217"/>
      <c r="BL639" s="217"/>
      <c r="BM639" s="218">
        <v>326</v>
      </c>
    </row>
    <row r="640" spans="1:65">
      <c r="A640" s="29"/>
      <c r="B640" s="3" t="s">
        <v>275</v>
      </c>
      <c r="C640" s="28"/>
      <c r="D640" s="219">
        <v>2.8284271247461903</v>
      </c>
      <c r="E640" s="216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7"/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7"/>
      <c r="BF640" s="217"/>
      <c r="BG640" s="217"/>
      <c r="BH640" s="217"/>
      <c r="BI640" s="217"/>
      <c r="BJ640" s="217"/>
      <c r="BK640" s="217"/>
      <c r="BL640" s="217"/>
      <c r="BM640" s="218">
        <v>35</v>
      </c>
    </row>
    <row r="641" spans="1:65">
      <c r="A641" s="29"/>
      <c r="B641" s="3" t="s">
        <v>87</v>
      </c>
      <c r="C641" s="28"/>
      <c r="D641" s="13">
        <v>8.6761568243748175E-3</v>
      </c>
      <c r="E641" s="15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276</v>
      </c>
      <c r="C642" s="28"/>
      <c r="D642" s="13">
        <v>0</v>
      </c>
      <c r="E642" s="15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45" t="s">
        <v>277</v>
      </c>
      <c r="C643" s="46"/>
      <c r="D643" s="44" t="s">
        <v>278</v>
      </c>
      <c r="E643" s="15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0"/>
      <c r="C644" s="20"/>
      <c r="D644" s="20"/>
      <c r="BM644" s="55"/>
    </row>
    <row r="645" spans="1:65" ht="15">
      <c r="B645" s="8" t="s">
        <v>685</v>
      </c>
      <c r="BM645" s="27" t="s">
        <v>279</v>
      </c>
    </row>
    <row r="646" spans="1:65" ht="15">
      <c r="A646" s="24" t="s">
        <v>35</v>
      </c>
      <c r="B646" s="18" t="s">
        <v>111</v>
      </c>
      <c r="C646" s="15" t="s">
        <v>112</v>
      </c>
      <c r="D646" s="16" t="s">
        <v>355</v>
      </c>
      <c r="E646" s="15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232</v>
      </c>
      <c r="C647" s="9" t="s">
        <v>232</v>
      </c>
      <c r="D647" s="10" t="s">
        <v>113</v>
      </c>
      <c r="E647" s="15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364</v>
      </c>
      <c r="E648" s="15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2</v>
      </c>
    </row>
    <row r="649" spans="1:65">
      <c r="A649" s="29"/>
      <c r="B649" s="19"/>
      <c r="C649" s="9"/>
      <c r="D649" s="25"/>
      <c r="E649" s="15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2</v>
      </c>
    </row>
    <row r="650" spans="1:65">
      <c r="A650" s="29"/>
      <c r="B650" s="18">
        <v>1</v>
      </c>
      <c r="C650" s="14">
        <v>1</v>
      </c>
      <c r="D650" s="21">
        <v>6</v>
      </c>
      <c r="E650" s="15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1</v>
      </c>
    </row>
    <row r="651" spans="1:65">
      <c r="A651" s="29"/>
      <c r="B651" s="19">
        <v>1</v>
      </c>
      <c r="C651" s="9">
        <v>2</v>
      </c>
      <c r="D651" s="11">
        <v>6</v>
      </c>
      <c r="E651" s="15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7">
        <v>30</v>
      </c>
    </row>
    <row r="652" spans="1:65">
      <c r="A652" s="29"/>
      <c r="B652" s="20" t="s">
        <v>273</v>
      </c>
      <c r="C652" s="12"/>
      <c r="D652" s="22">
        <v>6</v>
      </c>
      <c r="E652" s="15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7">
        <v>16</v>
      </c>
    </row>
    <row r="653" spans="1:65">
      <c r="A653" s="29"/>
      <c r="B653" s="3" t="s">
        <v>274</v>
      </c>
      <c r="C653" s="28"/>
      <c r="D653" s="11">
        <v>6</v>
      </c>
      <c r="E653" s="15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7">
        <v>6</v>
      </c>
    </row>
    <row r="654" spans="1:65">
      <c r="A654" s="29"/>
      <c r="B654" s="3" t="s">
        <v>275</v>
      </c>
      <c r="C654" s="28"/>
      <c r="D654" s="23">
        <v>0</v>
      </c>
      <c r="E654" s="15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7">
        <v>36</v>
      </c>
    </row>
    <row r="655" spans="1:65">
      <c r="A655" s="29"/>
      <c r="B655" s="3" t="s">
        <v>87</v>
      </c>
      <c r="C655" s="28"/>
      <c r="D655" s="13">
        <v>0</v>
      </c>
      <c r="E655" s="15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276</v>
      </c>
      <c r="C656" s="28"/>
      <c r="D656" s="13">
        <v>0</v>
      </c>
      <c r="E656" s="15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45" t="s">
        <v>277</v>
      </c>
      <c r="C657" s="46"/>
      <c r="D657" s="44" t="s">
        <v>278</v>
      </c>
      <c r="E657" s="15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0"/>
      <c r="C658" s="20"/>
      <c r="D658" s="20"/>
      <c r="BM658" s="55"/>
    </row>
    <row r="659" spans="1:65" ht="15">
      <c r="B659" s="8" t="s">
        <v>686</v>
      </c>
      <c r="BM659" s="27" t="s">
        <v>279</v>
      </c>
    </row>
    <row r="660" spans="1:65" ht="15">
      <c r="A660" s="24" t="s">
        <v>38</v>
      </c>
      <c r="B660" s="18" t="s">
        <v>111</v>
      </c>
      <c r="C660" s="15" t="s">
        <v>112</v>
      </c>
      <c r="D660" s="16" t="s">
        <v>355</v>
      </c>
      <c r="E660" s="15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232</v>
      </c>
      <c r="C661" s="9" t="s">
        <v>232</v>
      </c>
      <c r="D661" s="10" t="s">
        <v>113</v>
      </c>
      <c r="E661" s="15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364</v>
      </c>
      <c r="E662" s="15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5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24">
        <v>24.7</v>
      </c>
      <c r="E664" s="227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  <c r="AA664" s="228"/>
      <c r="AB664" s="228"/>
      <c r="AC664" s="228"/>
      <c r="AD664" s="228"/>
      <c r="AE664" s="228"/>
      <c r="AF664" s="228"/>
      <c r="AG664" s="228"/>
      <c r="AH664" s="228"/>
      <c r="AI664" s="228"/>
      <c r="AJ664" s="228"/>
      <c r="AK664" s="228"/>
      <c r="AL664" s="228"/>
      <c r="AM664" s="228"/>
      <c r="AN664" s="228"/>
      <c r="AO664" s="228"/>
      <c r="AP664" s="228"/>
      <c r="AQ664" s="228"/>
      <c r="AR664" s="228"/>
      <c r="AS664" s="228"/>
      <c r="AT664" s="228"/>
      <c r="AU664" s="228"/>
      <c r="AV664" s="228"/>
      <c r="AW664" s="228"/>
      <c r="AX664" s="228"/>
      <c r="AY664" s="228"/>
      <c r="AZ664" s="228"/>
      <c r="BA664" s="228"/>
      <c r="BB664" s="228"/>
      <c r="BC664" s="228"/>
      <c r="BD664" s="228"/>
      <c r="BE664" s="228"/>
      <c r="BF664" s="228"/>
      <c r="BG664" s="228"/>
      <c r="BH664" s="228"/>
      <c r="BI664" s="228"/>
      <c r="BJ664" s="228"/>
      <c r="BK664" s="228"/>
      <c r="BL664" s="228"/>
      <c r="BM664" s="229">
        <v>1</v>
      </c>
    </row>
    <row r="665" spans="1:65">
      <c r="A665" s="29"/>
      <c r="B665" s="19">
        <v>1</v>
      </c>
      <c r="C665" s="9">
        <v>2</v>
      </c>
      <c r="D665" s="230">
        <v>25.1</v>
      </c>
      <c r="E665" s="227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  <c r="AA665" s="228"/>
      <c r="AB665" s="228"/>
      <c r="AC665" s="228"/>
      <c r="AD665" s="228"/>
      <c r="AE665" s="228"/>
      <c r="AF665" s="228"/>
      <c r="AG665" s="228"/>
      <c r="AH665" s="228"/>
      <c r="AI665" s="228"/>
      <c r="AJ665" s="228"/>
      <c r="AK665" s="228"/>
      <c r="AL665" s="228"/>
      <c r="AM665" s="228"/>
      <c r="AN665" s="228"/>
      <c r="AO665" s="228"/>
      <c r="AP665" s="228"/>
      <c r="AQ665" s="228"/>
      <c r="AR665" s="228"/>
      <c r="AS665" s="228"/>
      <c r="AT665" s="228"/>
      <c r="AU665" s="228"/>
      <c r="AV665" s="228"/>
      <c r="AW665" s="228"/>
      <c r="AX665" s="228"/>
      <c r="AY665" s="228"/>
      <c r="AZ665" s="228"/>
      <c r="BA665" s="228"/>
      <c r="BB665" s="228"/>
      <c r="BC665" s="228"/>
      <c r="BD665" s="228"/>
      <c r="BE665" s="228"/>
      <c r="BF665" s="228"/>
      <c r="BG665" s="228"/>
      <c r="BH665" s="228"/>
      <c r="BI665" s="228"/>
      <c r="BJ665" s="228"/>
      <c r="BK665" s="228"/>
      <c r="BL665" s="228"/>
      <c r="BM665" s="229">
        <v>31</v>
      </c>
    </row>
    <row r="666" spans="1:65">
      <c r="A666" s="29"/>
      <c r="B666" s="20" t="s">
        <v>273</v>
      </c>
      <c r="C666" s="12"/>
      <c r="D666" s="234">
        <v>24.9</v>
      </c>
      <c r="E666" s="227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  <c r="AA666" s="228"/>
      <c r="AB666" s="228"/>
      <c r="AC666" s="228"/>
      <c r="AD666" s="228"/>
      <c r="AE666" s="228"/>
      <c r="AF666" s="228"/>
      <c r="AG666" s="228"/>
      <c r="AH666" s="228"/>
      <c r="AI666" s="228"/>
      <c r="AJ666" s="228"/>
      <c r="AK666" s="228"/>
      <c r="AL666" s="228"/>
      <c r="AM666" s="228"/>
      <c r="AN666" s="228"/>
      <c r="AO666" s="228"/>
      <c r="AP666" s="228"/>
      <c r="AQ666" s="228"/>
      <c r="AR666" s="228"/>
      <c r="AS666" s="228"/>
      <c r="AT666" s="228"/>
      <c r="AU666" s="228"/>
      <c r="AV666" s="228"/>
      <c r="AW666" s="228"/>
      <c r="AX666" s="228"/>
      <c r="AY666" s="228"/>
      <c r="AZ666" s="228"/>
      <c r="BA666" s="228"/>
      <c r="BB666" s="228"/>
      <c r="BC666" s="228"/>
      <c r="BD666" s="228"/>
      <c r="BE666" s="228"/>
      <c r="BF666" s="228"/>
      <c r="BG666" s="228"/>
      <c r="BH666" s="228"/>
      <c r="BI666" s="228"/>
      <c r="BJ666" s="228"/>
      <c r="BK666" s="228"/>
      <c r="BL666" s="228"/>
      <c r="BM666" s="229">
        <v>16</v>
      </c>
    </row>
    <row r="667" spans="1:65">
      <c r="A667" s="29"/>
      <c r="B667" s="3" t="s">
        <v>274</v>
      </c>
      <c r="C667" s="28"/>
      <c r="D667" s="230">
        <v>24.9</v>
      </c>
      <c r="E667" s="227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  <c r="AA667" s="228"/>
      <c r="AB667" s="228"/>
      <c r="AC667" s="228"/>
      <c r="AD667" s="228"/>
      <c r="AE667" s="228"/>
      <c r="AF667" s="228"/>
      <c r="AG667" s="228"/>
      <c r="AH667" s="228"/>
      <c r="AI667" s="228"/>
      <c r="AJ667" s="228"/>
      <c r="AK667" s="228"/>
      <c r="AL667" s="228"/>
      <c r="AM667" s="228"/>
      <c r="AN667" s="228"/>
      <c r="AO667" s="228"/>
      <c r="AP667" s="228"/>
      <c r="AQ667" s="228"/>
      <c r="AR667" s="228"/>
      <c r="AS667" s="228"/>
      <c r="AT667" s="228"/>
      <c r="AU667" s="228"/>
      <c r="AV667" s="228"/>
      <c r="AW667" s="228"/>
      <c r="AX667" s="228"/>
      <c r="AY667" s="228"/>
      <c r="AZ667" s="228"/>
      <c r="BA667" s="228"/>
      <c r="BB667" s="228"/>
      <c r="BC667" s="228"/>
      <c r="BD667" s="228"/>
      <c r="BE667" s="228"/>
      <c r="BF667" s="228"/>
      <c r="BG667" s="228"/>
      <c r="BH667" s="228"/>
      <c r="BI667" s="228"/>
      <c r="BJ667" s="228"/>
      <c r="BK667" s="228"/>
      <c r="BL667" s="228"/>
      <c r="BM667" s="229">
        <v>24.9</v>
      </c>
    </row>
    <row r="668" spans="1:65">
      <c r="A668" s="29"/>
      <c r="B668" s="3" t="s">
        <v>275</v>
      </c>
      <c r="C668" s="28"/>
      <c r="D668" s="230">
        <v>0.28284271247462051</v>
      </c>
      <c r="E668" s="227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  <c r="AA668" s="228"/>
      <c r="AB668" s="228"/>
      <c r="AC668" s="228"/>
      <c r="AD668" s="228"/>
      <c r="AE668" s="228"/>
      <c r="AF668" s="228"/>
      <c r="AG668" s="228"/>
      <c r="AH668" s="228"/>
      <c r="AI668" s="228"/>
      <c r="AJ668" s="228"/>
      <c r="AK668" s="228"/>
      <c r="AL668" s="228"/>
      <c r="AM668" s="228"/>
      <c r="AN668" s="228"/>
      <c r="AO668" s="228"/>
      <c r="AP668" s="228"/>
      <c r="AQ668" s="228"/>
      <c r="AR668" s="228"/>
      <c r="AS668" s="228"/>
      <c r="AT668" s="228"/>
      <c r="AU668" s="228"/>
      <c r="AV668" s="228"/>
      <c r="AW668" s="228"/>
      <c r="AX668" s="228"/>
      <c r="AY668" s="228"/>
      <c r="AZ668" s="228"/>
      <c r="BA668" s="228"/>
      <c r="BB668" s="228"/>
      <c r="BC668" s="228"/>
      <c r="BD668" s="228"/>
      <c r="BE668" s="228"/>
      <c r="BF668" s="228"/>
      <c r="BG668" s="228"/>
      <c r="BH668" s="228"/>
      <c r="BI668" s="228"/>
      <c r="BJ668" s="228"/>
      <c r="BK668" s="228"/>
      <c r="BL668" s="228"/>
      <c r="BM668" s="229">
        <v>37</v>
      </c>
    </row>
    <row r="669" spans="1:65">
      <c r="A669" s="29"/>
      <c r="B669" s="3" t="s">
        <v>87</v>
      </c>
      <c r="C669" s="28"/>
      <c r="D669" s="13">
        <v>1.135914507930203E-2</v>
      </c>
      <c r="E669" s="15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276</v>
      </c>
      <c r="C670" s="28"/>
      <c r="D670" s="13">
        <v>0</v>
      </c>
      <c r="E670" s="15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277</v>
      </c>
      <c r="C671" s="46"/>
      <c r="D671" s="44" t="s">
        <v>278</v>
      </c>
      <c r="E671" s="15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BM672" s="55"/>
    </row>
    <row r="673" spans="1:65" ht="15">
      <c r="B673" s="8" t="s">
        <v>687</v>
      </c>
      <c r="BM673" s="27" t="s">
        <v>279</v>
      </c>
    </row>
    <row r="674" spans="1:65" ht="15">
      <c r="A674" s="24" t="s">
        <v>41</v>
      </c>
      <c r="B674" s="18" t="s">
        <v>111</v>
      </c>
      <c r="C674" s="15" t="s">
        <v>112</v>
      </c>
      <c r="D674" s="16" t="s">
        <v>355</v>
      </c>
      <c r="E674" s="15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232</v>
      </c>
      <c r="C675" s="9" t="s">
        <v>232</v>
      </c>
      <c r="D675" s="10" t="s">
        <v>113</v>
      </c>
      <c r="E675" s="15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364</v>
      </c>
      <c r="E676" s="15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5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2.62</v>
      </c>
      <c r="E678" s="15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2.63</v>
      </c>
      <c r="E679" s="15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32</v>
      </c>
    </row>
    <row r="680" spans="1:65">
      <c r="A680" s="29"/>
      <c r="B680" s="20" t="s">
        <v>273</v>
      </c>
      <c r="C680" s="12"/>
      <c r="D680" s="22">
        <v>2.625</v>
      </c>
      <c r="E680" s="15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274</v>
      </c>
      <c r="C681" s="28"/>
      <c r="D681" s="11">
        <v>2.625</v>
      </c>
      <c r="E681" s="15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2.625</v>
      </c>
    </row>
    <row r="682" spans="1:65">
      <c r="A682" s="29"/>
      <c r="B682" s="3" t="s">
        <v>275</v>
      </c>
      <c r="C682" s="28"/>
      <c r="D682" s="23">
        <v>7.0710678118653244E-3</v>
      </c>
      <c r="E682" s="15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38</v>
      </c>
    </row>
    <row r="683" spans="1:65">
      <c r="A683" s="29"/>
      <c r="B683" s="3" t="s">
        <v>87</v>
      </c>
      <c r="C683" s="28"/>
      <c r="D683" s="13">
        <v>2.693740118805838E-3</v>
      </c>
      <c r="E683" s="15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29"/>
      <c r="B684" s="3" t="s">
        <v>276</v>
      </c>
      <c r="C684" s="28"/>
      <c r="D684" s="13">
        <v>0</v>
      </c>
      <c r="E684" s="15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29"/>
      <c r="B685" s="45" t="s">
        <v>277</v>
      </c>
      <c r="C685" s="46"/>
      <c r="D685" s="44" t="s">
        <v>278</v>
      </c>
      <c r="E685" s="15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0"/>
      <c r="C686" s="20"/>
      <c r="D686" s="20"/>
      <c r="BM686" s="55"/>
    </row>
    <row r="687" spans="1:65" ht="15">
      <c r="B687" s="8" t="s">
        <v>688</v>
      </c>
      <c r="BM687" s="27" t="s">
        <v>279</v>
      </c>
    </row>
    <row r="688" spans="1:65" ht="15">
      <c r="A688" s="24" t="s">
        <v>44</v>
      </c>
      <c r="B688" s="18" t="s">
        <v>111</v>
      </c>
      <c r="C688" s="15" t="s">
        <v>112</v>
      </c>
      <c r="D688" s="16" t="s">
        <v>355</v>
      </c>
      <c r="E688" s="15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232</v>
      </c>
      <c r="C689" s="9" t="s">
        <v>232</v>
      </c>
      <c r="D689" s="10" t="s">
        <v>113</v>
      </c>
      <c r="E689" s="15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364</v>
      </c>
      <c r="E690" s="15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5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214">
        <v>245</v>
      </c>
      <c r="E692" s="216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  <c r="AA692" s="217"/>
      <c r="AB692" s="217"/>
      <c r="AC692" s="217"/>
      <c r="AD692" s="217"/>
      <c r="AE692" s="217"/>
      <c r="AF692" s="217"/>
      <c r="AG692" s="217"/>
      <c r="AH692" s="217"/>
      <c r="AI692" s="217"/>
      <c r="AJ692" s="217"/>
      <c r="AK692" s="217"/>
      <c r="AL692" s="217"/>
      <c r="AM692" s="217"/>
      <c r="AN692" s="217"/>
      <c r="AO692" s="217"/>
      <c r="AP692" s="217"/>
      <c r="AQ692" s="217"/>
      <c r="AR692" s="217"/>
      <c r="AS692" s="217"/>
      <c r="AT692" s="217"/>
      <c r="AU692" s="217"/>
      <c r="AV692" s="217"/>
      <c r="AW692" s="217"/>
      <c r="AX692" s="217"/>
      <c r="AY692" s="217"/>
      <c r="AZ692" s="217"/>
      <c r="BA692" s="217"/>
      <c r="BB692" s="217"/>
      <c r="BC692" s="217"/>
      <c r="BD692" s="217"/>
      <c r="BE692" s="217"/>
      <c r="BF692" s="217"/>
      <c r="BG692" s="217"/>
      <c r="BH692" s="217"/>
      <c r="BI692" s="217"/>
      <c r="BJ692" s="217"/>
      <c r="BK692" s="217"/>
      <c r="BL692" s="217"/>
      <c r="BM692" s="218">
        <v>1</v>
      </c>
    </row>
    <row r="693" spans="1:65">
      <c r="A693" s="29"/>
      <c r="B693" s="19">
        <v>1</v>
      </c>
      <c r="C693" s="9">
        <v>2</v>
      </c>
      <c r="D693" s="219">
        <v>235</v>
      </c>
      <c r="E693" s="216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  <c r="AA693" s="217"/>
      <c r="AB693" s="217"/>
      <c r="AC693" s="217"/>
      <c r="AD693" s="217"/>
      <c r="AE693" s="217"/>
      <c r="AF693" s="217"/>
      <c r="AG693" s="217"/>
      <c r="AH693" s="217"/>
      <c r="AI693" s="217"/>
      <c r="AJ693" s="217"/>
      <c r="AK693" s="217"/>
      <c r="AL693" s="217"/>
      <c r="AM693" s="217"/>
      <c r="AN693" s="217"/>
      <c r="AO693" s="217"/>
      <c r="AP693" s="217"/>
      <c r="AQ693" s="217"/>
      <c r="AR693" s="217"/>
      <c r="AS693" s="217"/>
      <c r="AT693" s="217"/>
      <c r="AU693" s="217"/>
      <c r="AV693" s="217"/>
      <c r="AW693" s="217"/>
      <c r="AX693" s="217"/>
      <c r="AY693" s="217"/>
      <c r="AZ693" s="217"/>
      <c r="BA693" s="217"/>
      <c r="BB693" s="217"/>
      <c r="BC693" s="217"/>
      <c r="BD693" s="217"/>
      <c r="BE693" s="217"/>
      <c r="BF693" s="217"/>
      <c r="BG693" s="217"/>
      <c r="BH693" s="217"/>
      <c r="BI693" s="217"/>
      <c r="BJ693" s="217"/>
      <c r="BK693" s="217"/>
      <c r="BL693" s="217"/>
      <c r="BM693" s="218">
        <v>33</v>
      </c>
    </row>
    <row r="694" spans="1:65">
      <c r="A694" s="29"/>
      <c r="B694" s="20" t="s">
        <v>273</v>
      </c>
      <c r="C694" s="12"/>
      <c r="D694" s="222">
        <v>240</v>
      </c>
      <c r="E694" s="216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  <c r="AA694" s="217"/>
      <c r="AB694" s="217"/>
      <c r="AC694" s="217"/>
      <c r="AD694" s="217"/>
      <c r="AE694" s="217"/>
      <c r="AF694" s="217"/>
      <c r="AG694" s="217"/>
      <c r="AH694" s="217"/>
      <c r="AI694" s="217"/>
      <c r="AJ694" s="217"/>
      <c r="AK694" s="217"/>
      <c r="AL694" s="217"/>
      <c r="AM694" s="217"/>
      <c r="AN694" s="217"/>
      <c r="AO694" s="217"/>
      <c r="AP694" s="217"/>
      <c r="AQ694" s="217"/>
      <c r="AR694" s="217"/>
      <c r="AS694" s="217"/>
      <c r="AT694" s="217"/>
      <c r="AU694" s="217"/>
      <c r="AV694" s="217"/>
      <c r="AW694" s="217"/>
      <c r="AX694" s="217"/>
      <c r="AY694" s="217"/>
      <c r="AZ694" s="217"/>
      <c r="BA694" s="217"/>
      <c r="BB694" s="217"/>
      <c r="BC694" s="217"/>
      <c r="BD694" s="217"/>
      <c r="BE694" s="217"/>
      <c r="BF694" s="217"/>
      <c r="BG694" s="217"/>
      <c r="BH694" s="217"/>
      <c r="BI694" s="217"/>
      <c r="BJ694" s="217"/>
      <c r="BK694" s="217"/>
      <c r="BL694" s="217"/>
      <c r="BM694" s="218">
        <v>16</v>
      </c>
    </row>
    <row r="695" spans="1:65">
      <c r="A695" s="29"/>
      <c r="B695" s="3" t="s">
        <v>274</v>
      </c>
      <c r="C695" s="28"/>
      <c r="D695" s="219">
        <v>240</v>
      </c>
      <c r="E695" s="216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  <c r="AA695" s="217"/>
      <c r="AB695" s="217"/>
      <c r="AC695" s="217"/>
      <c r="AD695" s="217"/>
      <c r="AE695" s="217"/>
      <c r="AF695" s="217"/>
      <c r="AG695" s="217"/>
      <c r="AH695" s="217"/>
      <c r="AI695" s="217"/>
      <c r="AJ695" s="217"/>
      <c r="AK695" s="217"/>
      <c r="AL695" s="217"/>
      <c r="AM695" s="217"/>
      <c r="AN695" s="217"/>
      <c r="AO695" s="217"/>
      <c r="AP695" s="217"/>
      <c r="AQ695" s="217"/>
      <c r="AR695" s="217"/>
      <c r="AS695" s="217"/>
      <c r="AT695" s="217"/>
      <c r="AU695" s="217"/>
      <c r="AV695" s="217"/>
      <c r="AW695" s="217"/>
      <c r="AX695" s="217"/>
      <c r="AY695" s="217"/>
      <c r="AZ695" s="217"/>
      <c r="BA695" s="217"/>
      <c r="BB695" s="217"/>
      <c r="BC695" s="217"/>
      <c r="BD695" s="217"/>
      <c r="BE695" s="217"/>
      <c r="BF695" s="217"/>
      <c r="BG695" s="217"/>
      <c r="BH695" s="217"/>
      <c r="BI695" s="217"/>
      <c r="BJ695" s="217"/>
      <c r="BK695" s="217"/>
      <c r="BL695" s="217"/>
      <c r="BM695" s="218">
        <v>240</v>
      </c>
    </row>
    <row r="696" spans="1:65">
      <c r="A696" s="29"/>
      <c r="B696" s="3" t="s">
        <v>275</v>
      </c>
      <c r="C696" s="28"/>
      <c r="D696" s="219">
        <v>7.0710678118654755</v>
      </c>
      <c r="E696" s="216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  <c r="AA696" s="217"/>
      <c r="AB696" s="217"/>
      <c r="AC696" s="217"/>
      <c r="AD696" s="217"/>
      <c r="AE696" s="217"/>
      <c r="AF696" s="217"/>
      <c r="AG696" s="217"/>
      <c r="AH696" s="217"/>
      <c r="AI696" s="217"/>
      <c r="AJ696" s="217"/>
      <c r="AK696" s="217"/>
      <c r="AL696" s="217"/>
      <c r="AM696" s="217"/>
      <c r="AN696" s="217"/>
      <c r="AO696" s="217"/>
      <c r="AP696" s="217"/>
      <c r="AQ696" s="217"/>
      <c r="AR696" s="217"/>
      <c r="AS696" s="217"/>
      <c r="AT696" s="217"/>
      <c r="AU696" s="217"/>
      <c r="AV696" s="217"/>
      <c r="AW696" s="217"/>
      <c r="AX696" s="217"/>
      <c r="AY696" s="217"/>
      <c r="AZ696" s="217"/>
      <c r="BA696" s="217"/>
      <c r="BB696" s="217"/>
      <c r="BC696" s="217"/>
      <c r="BD696" s="217"/>
      <c r="BE696" s="217"/>
      <c r="BF696" s="217"/>
      <c r="BG696" s="217"/>
      <c r="BH696" s="217"/>
      <c r="BI696" s="217"/>
      <c r="BJ696" s="217"/>
      <c r="BK696" s="217"/>
      <c r="BL696" s="217"/>
      <c r="BM696" s="218">
        <v>39</v>
      </c>
    </row>
    <row r="697" spans="1:65">
      <c r="A697" s="29"/>
      <c r="B697" s="3" t="s">
        <v>87</v>
      </c>
      <c r="C697" s="28"/>
      <c r="D697" s="13">
        <v>2.946278254943948E-2</v>
      </c>
      <c r="E697" s="15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3" t="s">
        <v>276</v>
      </c>
      <c r="C698" s="28"/>
      <c r="D698" s="13">
        <v>0</v>
      </c>
      <c r="E698" s="15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29"/>
      <c r="B699" s="45" t="s">
        <v>277</v>
      </c>
      <c r="C699" s="46"/>
      <c r="D699" s="44" t="s">
        <v>278</v>
      </c>
      <c r="E699" s="15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0"/>
      <c r="C700" s="20"/>
      <c r="D700" s="20"/>
      <c r="BM700" s="55"/>
    </row>
    <row r="701" spans="1:65" ht="15">
      <c r="B701" s="8" t="s">
        <v>689</v>
      </c>
      <c r="BM701" s="27" t="s">
        <v>279</v>
      </c>
    </row>
    <row r="702" spans="1:65" ht="15">
      <c r="A702" s="24" t="s">
        <v>45</v>
      </c>
      <c r="B702" s="18" t="s">
        <v>111</v>
      </c>
      <c r="C702" s="15" t="s">
        <v>112</v>
      </c>
      <c r="D702" s="16" t="s">
        <v>355</v>
      </c>
      <c r="E702" s="15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232</v>
      </c>
      <c r="C703" s="9" t="s">
        <v>232</v>
      </c>
      <c r="D703" s="10" t="s">
        <v>113</v>
      </c>
      <c r="E703" s="15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364</v>
      </c>
      <c r="E704" s="15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5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214">
        <v>127</v>
      </c>
      <c r="E706" s="216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  <c r="AA706" s="217"/>
      <c r="AB706" s="217"/>
      <c r="AC706" s="217"/>
      <c r="AD706" s="217"/>
      <c r="AE706" s="217"/>
      <c r="AF706" s="217"/>
      <c r="AG706" s="217"/>
      <c r="AH706" s="217"/>
      <c r="AI706" s="217"/>
      <c r="AJ706" s="217"/>
      <c r="AK706" s="217"/>
      <c r="AL706" s="217"/>
      <c r="AM706" s="217"/>
      <c r="AN706" s="217"/>
      <c r="AO706" s="217"/>
      <c r="AP706" s="217"/>
      <c r="AQ706" s="217"/>
      <c r="AR706" s="217"/>
      <c r="AS706" s="217"/>
      <c r="AT706" s="217"/>
      <c r="AU706" s="217"/>
      <c r="AV706" s="217"/>
      <c r="AW706" s="217"/>
      <c r="AX706" s="217"/>
      <c r="AY706" s="217"/>
      <c r="AZ706" s="217"/>
      <c r="BA706" s="217"/>
      <c r="BB706" s="217"/>
      <c r="BC706" s="217"/>
      <c r="BD706" s="217"/>
      <c r="BE706" s="217"/>
      <c r="BF706" s="217"/>
      <c r="BG706" s="217"/>
      <c r="BH706" s="217"/>
      <c r="BI706" s="217"/>
      <c r="BJ706" s="217"/>
      <c r="BK706" s="217"/>
      <c r="BL706" s="217"/>
      <c r="BM706" s="218">
        <v>1</v>
      </c>
    </row>
    <row r="707" spans="1:65">
      <c r="A707" s="29"/>
      <c r="B707" s="19">
        <v>1</v>
      </c>
      <c r="C707" s="9">
        <v>2</v>
      </c>
      <c r="D707" s="219">
        <v>129</v>
      </c>
      <c r="E707" s="216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  <c r="AA707" s="217"/>
      <c r="AB707" s="217"/>
      <c r="AC707" s="217"/>
      <c r="AD707" s="217"/>
      <c r="AE707" s="217"/>
      <c r="AF707" s="217"/>
      <c r="AG707" s="217"/>
      <c r="AH707" s="217"/>
      <c r="AI707" s="217"/>
      <c r="AJ707" s="217"/>
      <c r="AK707" s="217"/>
      <c r="AL707" s="217"/>
      <c r="AM707" s="217"/>
      <c r="AN707" s="217"/>
      <c r="AO707" s="217"/>
      <c r="AP707" s="217"/>
      <c r="AQ707" s="217"/>
      <c r="AR707" s="217"/>
      <c r="AS707" s="217"/>
      <c r="AT707" s="217"/>
      <c r="AU707" s="217"/>
      <c r="AV707" s="217"/>
      <c r="AW707" s="217"/>
      <c r="AX707" s="217"/>
      <c r="AY707" s="217"/>
      <c r="AZ707" s="217"/>
      <c r="BA707" s="217"/>
      <c r="BB707" s="217"/>
      <c r="BC707" s="217"/>
      <c r="BD707" s="217"/>
      <c r="BE707" s="217"/>
      <c r="BF707" s="217"/>
      <c r="BG707" s="217"/>
      <c r="BH707" s="217"/>
      <c r="BI707" s="217"/>
      <c r="BJ707" s="217"/>
      <c r="BK707" s="217"/>
      <c r="BL707" s="217"/>
      <c r="BM707" s="218">
        <v>34</v>
      </c>
    </row>
    <row r="708" spans="1:65">
      <c r="A708" s="29"/>
      <c r="B708" s="20" t="s">
        <v>273</v>
      </c>
      <c r="C708" s="12"/>
      <c r="D708" s="222">
        <v>128</v>
      </c>
      <c r="E708" s="216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  <c r="AA708" s="217"/>
      <c r="AB708" s="217"/>
      <c r="AC708" s="217"/>
      <c r="AD708" s="217"/>
      <c r="AE708" s="217"/>
      <c r="AF708" s="217"/>
      <c r="AG708" s="217"/>
      <c r="AH708" s="217"/>
      <c r="AI708" s="217"/>
      <c r="AJ708" s="217"/>
      <c r="AK708" s="217"/>
      <c r="AL708" s="217"/>
      <c r="AM708" s="217"/>
      <c r="AN708" s="217"/>
      <c r="AO708" s="217"/>
      <c r="AP708" s="217"/>
      <c r="AQ708" s="217"/>
      <c r="AR708" s="217"/>
      <c r="AS708" s="217"/>
      <c r="AT708" s="217"/>
      <c r="AU708" s="217"/>
      <c r="AV708" s="217"/>
      <c r="AW708" s="217"/>
      <c r="AX708" s="217"/>
      <c r="AY708" s="217"/>
      <c r="AZ708" s="217"/>
      <c r="BA708" s="217"/>
      <c r="BB708" s="217"/>
      <c r="BC708" s="217"/>
      <c r="BD708" s="217"/>
      <c r="BE708" s="217"/>
      <c r="BF708" s="217"/>
      <c r="BG708" s="217"/>
      <c r="BH708" s="217"/>
      <c r="BI708" s="217"/>
      <c r="BJ708" s="217"/>
      <c r="BK708" s="217"/>
      <c r="BL708" s="217"/>
      <c r="BM708" s="218">
        <v>16</v>
      </c>
    </row>
    <row r="709" spans="1:65">
      <c r="A709" s="29"/>
      <c r="B709" s="3" t="s">
        <v>274</v>
      </c>
      <c r="C709" s="28"/>
      <c r="D709" s="219">
        <v>128</v>
      </c>
      <c r="E709" s="216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  <c r="AA709" s="217"/>
      <c r="AB709" s="217"/>
      <c r="AC709" s="217"/>
      <c r="AD709" s="217"/>
      <c r="AE709" s="217"/>
      <c r="AF709" s="217"/>
      <c r="AG709" s="217"/>
      <c r="AH709" s="217"/>
      <c r="AI709" s="217"/>
      <c r="AJ709" s="217"/>
      <c r="AK709" s="217"/>
      <c r="AL709" s="217"/>
      <c r="AM709" s="217"/>
      <c r="AN709" s="217"/>
      <c r="AO709" s="217"/>
      <c r="AP709" s="217"/>
      <c r="AQ709" s="217"/>
      <c r="AR709" s="217"/>
      <c r="AS709" s="217"/>
      <c r="AT709" s="217"/>
      <c r="AU709" s="217"/>
      <c r="AV709" s="217"/>
      <c r="AW709" s="217"/>
      <c r="AX709" s="217"/>
      <c r="AY709" s="217"/>
      <c r="AZ709" s="217"/>
      <c r="BA709" s="217"/>
      <c r="BB709" s="217"/>
      <c r="BC709" s="217"/>
      <c r="BD709" s="217"/>
      <c r="BE709" s="217"/>
      <c r="BF709" s="217"/>
      <c r="BG709" s="217"/>
      <c r="BH709" s="217"/>
      <c r="BI709" s="217"/>
      <c r="BJ709" s="217"/>
      <c r="BK709" s="217"/>
      <c r="BL709" s="217"/>
      <c r="BM709" s="218">
        <v>128</v>
      </c>
    </row>
    <row r="710" spans="1:65">
      <c r="A710" s="29"/>
      <c r="B710" s="3" t="s">
        <v>275</v>
      </c>
      <c r="C710" s="28"/>
      <c r="D710" s="219">
        <v>1.4142135623730951</v>
      </c>
      <c r="E710" s="216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  <c r="AA710" s="217"/>
      <c r="AB710" s="217"/>
      <c r="AC710" s="217"/>
      <c r="AD710" s="217"/>
      <c r="AE710" s="217"/>
      <c r="AF710" s="217"/>
      <c r="AG710" s="217"/>
      <c r="AH710" s="217"/>
      <c r="AI710" s="217"/>
      <c r="AJ710" s="217"/>
      <c r="AK710" s="217"/>
      <c r="AL710" s="217"/>
      <c r="AM710" s="217"/>
      <c r="AN710" s="217"/>
      <c r="AO710" s="217"/>
      <c r="AP710" s="217"/>
      <c r="AQ710" s="217"/>
      <c r="AR710" s="217"/>
      <c r="AS710" s="217"/>
      <c r="AT710" s="217"/>
      <c r="AU710" s="217"/>
      <c r="AV710" s="217"/>
      <c r="AW710" s="217"/>
      <c r="AX710" s="217"/>
      <c r="AY710" s="217"/>
      <c r="AZ710" s="217"/>
      <c r="BA710" s="217"/>
      <c r="BB710" s="217"/>
      <c r="BC710" s="217"/>
      <c r="BD710" s="217"/>
      <c r="BE710" s="217"/>
      <c r="BF710" s="217"/>
      <c r="BG710" s="217"/>
      <c r="BH710" s="217"/>
      <c r="BI710" s="217"/>
      <c r="BJ710" s="217"/>
      <c r="BK710" s="217"/>
      <c r="BL710" s="217"/>
      <c r="BM710" s="218">
        <v>40</v>
      </c>
    </row>
    <row r="711" spans="1:65">
      <c r="A711" s="29"/>
      <c r="B711" s="3" t="s">
        <v>87</v>
      </c>
      <c r="C711" s="28"/>
      <c r="D711" s="13">
        <v>1.1048543456039806E-2</v>
      </c>
      <c r="E711" s="15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276</v>
      </c>
      <c r="C712" s="28"/>
      <c r="D712" s="13">
        <v>0</v>
      </c>
      <c r="E712" s="15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277</v>
      </c>
      <c r="C713" s="46"/>
      <c r="D713" s="44" t="s">
        <v>278</v>
      </c>
      <c r="E713" s="15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694</v>
      </c>
      <c r="C1" s="89"/>
      <c r="D1" s="89"/>
      <c r="E1" s="89"/>
      <c r="F1" s="89"/>
      <c r="G1" s="89"/>
      <c r="H1" s="73"/>
    </row>
    <row r="2" spans="1:8" ht="15.75" customHeight="1">
      <c r="A2" s="280"/>
      <c r="B2" s="278" t="s">
        <v>2</v>
      </c>
      <c r="C2" s="74" t="s">
        <v>67</v>
      </c>
      <c r="D2" s="276" t="s">
        <v>187</v>
      </c>
      <c r="E2" s="277"/>
      <c r="F2" s="276" t="s">
        <v>94</v>
      </c>
      <c r="G2" s="277"/>
      <c r="H2" s="81"/>
    </row>
    <row r="3" spans="1:8" ht="12.75">
      <c r="A3" s="280"/>
      <c r="B3" s="279"/>
      <c r="C3" s="72" t="s">
        <v>47</v>
      </c>
      <c r="D3" s="177" t="s">
        <v>68</v>
      </c>
      <c r="E3" s="38" t="s">
        <v>69</v>
      </c>
      <c r="F3" s="177" t="s">
        <v>68</v>
      </c>
      <c r="G3" s="38" t="s">
        <v>69</v>
      </c>
      <c r="H3" s="82"/>
    </row>
    <row r="4" spans="1:8" ht="15.75" customHeight="1">
      <c r="A4" s="91"/>
      <c r="B4" s="39" t="s">
        <v>208</v>
      </c>
      <c r="C4" s="180"/>
      <c r="D4" s="180"/>
      <c r="E4" s="180"/>
      <c r="F4" s="180"/>
      <c r="G4" s="179"/>
      <c r="H4" s="83"/>
    </row>
    <row r="5" spans="1:8" ht="15.75" customHeight="1">
      <c r="A5" s="91"/>
      <c r="B5" s="181" t="s">
        <v>429</v>
      </c>
      <c r="C5" s="236">
        <v>0.30747466666666662</v>
      </c>
      <c r="D5" s="238">
        <v>0.30383479587761164</v>
      </c>
      <c r="E5" s="239">
        <v>0.3111145374557216</v>
      </c>
      <c r="F5" s="238">
        <v>0.30537578351136624</v>
      </c>
      <c r="G5" s="239">
        <v>0.309573549821967</v>
      </c>
      <c r="H5" s="83"/>
    </row>
    <row r="6" spans="1:8" ht="15.75" customHeight="1">
      <c r="A6" s="91"/>
      <c r="B6" s="241" t="s">
        <v>212</v>
      </c>
      <c r="C6" s="178"/>
      <c r="D6" s="178"/>
      <c r="E6" s="178"/>
      <c r="F6" s="178"/>
      <c r="G6" s="240"/>
      <c r="H6" s="83"/>
    </row>
    <row r="7" spans="1:8" ht="15.75" customHeight="1">
      <c r="A7" s="91"/>
      <c r="B7" s="181" t="s">
        <v>429</v>
      </c>
      <c r="C7" s="236">
        <v>0.29501341814592613</v>
      </c>
      <c r="D7" s="238">
        <v>0.28913857303965507</v>
      </c>
      <c r="E7" s="239">
        <v>0.3008882632521972</v>
      </c>
      <c r="F7" s="238">
        <v>0.29280738864813272</v>
      </c>
      <c r="G7" s="239">
        <v>0.29721944764371955</v>
      </c>
      <c r="H7" s="83"/>
    </row>
    <row r="8" spans="1:8" ht="15.75" customHeight="1">
      <c r="A8" s="91"/>
      <c r="B8" s="241" t="s">
        <v>213</v>
      </c>
      <c r="C8" s="178"/>
      <c r="D8" s="178"/>
      <c r="E8" s="178"/>
      <c r="F8" s="178"/>
      <c r="G8" s="240"/>
      <c r="H8" s="83"/>
    </row>
    <row r="9" spans="1:8" ht="15.75" customHeight="1">
      <c r="A9" s="91"/>
      <c r="B9" s="181" t="s">
        <v>429</v>
      </c>
      <c r="C9" s="236">
        <v>0.27327268590512932</v>
      </c>
      <c r="D9" s="238">
        <v>0.264369253007815</v>
      </c>
      <c r="E9" s="239">
        <v>0.28217611880244364</v>
      </c>
      <c r="F9" s="238">
        <v>0.27255021430885817</v>
      </c>
      <c r="G9" s="239">
        <v>0.27399515750140047</v>
      </c>
      <c r="H9" s="83"/>
    </row>
    <row r="10" spans="1:8" ht="15.75" customHeight="1">
      <c r="A10" s="91"/>
      <c r="B10" s="241" t="s">
        <v>214</v>
      </c>
      <c r="C10" s="178"/>
      <c r="D10" s="178"/>
      <c r="E10" s="178"/>
      <c r="F10" s="178"/>
      <c r="G10" s="240"/>
      <c r="H10" s="83"/>
    </row>
    <row r="11" spans="1:8" ht="15.75" customHeight="1">
      <c r="A11" s="91"/>
      <c r="B11" s="181" t="s">
        <v>429</v>
      </c>
      <c r="C11" s="236">
        <v>0.30934278434125095</v>
      </c>
      <c r="D11" s="238">
        <v>0.30074521257090742</v>
      </c>
      <c r="E11" s="239">
        <v>0.31794035611159449</v>
      </c>
      <c r="F11" s="238">
        <v>0.30872456082894456</v>
      </c>
      <c r="G11" s="239">
        <v>0.30996100785355735</v>
      </c>
      <c r="H11" s="83"/>
    </row>
    <row r="12" spans="1:8" ht="15.75" customHeight="1">
      <c r="A12" s="91"/>
      <c r="B12" s="241" t="s">
        <v>185</v>
      </c>
      <c r="C12" s="178"/>
      <c r="D12" s="178"/>
      <c r="E12" s="178"/>
      <c r="F12" s="178"/>
      <c r="G12" s="240"/>
      <c r="H12" s="83"/>
    </row>
    <row r="13" spans="1:8" ht="15.75" customHeight="1">
      <c r="A13" s="91"/>
      <c r="B13" s="181" t="s">
        <v>430</v>
      </c>
      <c r="C13" s="242">
        <v>1.2855357142857144</v>
      </c>
      <c r="D13" s="243">
        <v>1.2171889318744376</v>
      </c>
      <c r="E13" s="244">
        <v>1.3538824966969913</v>
      </c>
      <c r="F13" s="243">
        <v>1.2337571193922416</v>
      </c>
      <c r="G13" s="244">
        <v>1.3373143091791873</v>
      </c>
      <c r="H13" s="83"/>
    </row>
    <row r="14" spans="1:8" ht="15.75" customHeight="1">
      <c r="A14" s="91"/>
      <c r="B14" s="181" t="s">
        <v>431</v>
      </c>
      <c r="C14" s="242">
        <v>4.3148047619047611</v>
      </c>
      <c r="D14" s="243">
        <v>4.215124323671728</v>
      </c>
      <c r="E14" s="244">
        <v>4.4144852001377943</v>
      </c>
      <c r="F14" s="243">
        <v>4.2481221231230171</v>
      </c>
      <c r="G14" s="244">
        <v>4.3814874006865052</v>
      </c>
      <c r="H14" s="83"/>
    </row>
    <row r="15" spans="1:8" ht="15.75" customHeight="1">
      <c r="A15" s="91"/>
      <c r="B15" s="181" t="s">
        <v>432</v>
      </c>
      <c r="C15" s="237">
        <v>304.87</v>
      </c>
      <c r="D15" s="247">
        <v>295.47636278331834</v>
      </c>
      <c r="E15" s="248">
        <v>314.26363721668167</v>
      </c>
      <c r="F15" s="247">
        <v>298.30338558260127</v>
      </c>
      <c r="G15" s="248">
        <v>311.43661441739874</v>
      </c>
      <c r="H15" s="83"/>
    </row>
    <row r="16" spans="1:8" ht="15.75" customHeight="1">
      <c r="A16" s="91"/>
      <c r="B16" s="181" t="s">
        <v>433</v>
      </c>
      <c r="C16" s="237">
        <v>841.37727272727284</v>
      </c>
      <c r="D16" s="247">
        <v>823.90699606849762</v>
      </c>
      <c r="E16" s="248">
        <v>858.84754938604806</v>
      </c>
      <c r="F16" s="247">
        <v>827.19742745957228</v>
      </c>
      <c r="G16" s="248">
        <v>855.5571179949734</v>
      </c>
      <c r="H16" s="83"/>
    </row>
    <row r="17" spans="1:8" ht="15.75" customHeight="1">
      <c r="A17" s="91"/>
      <c r="B17" s="181" t="s">
        <v>434</v>
      </c>
      <c r="C17" s="242">
        <v>1.4882156862745095</v>
      </c>
      <c r="D17" s="243">
        <v>1.3658729742974969</v>
      </c>
      <c r="E17" s="244">
        <v>1.6105583982515221</v>
      </c>
      <c r="F17" s="243">
        <v>1.4038812899278246</v>
      </c>
      <c r="G17" s="244">
        <v>1.5725500826211944</v>
      </c>
      <c r="H17" s="83"/>
    </row>
    <row r="18" spans="1:8" ht="15.75" customHeight="1">
      <c r="A18" s="91"/>
      <c r="B18" s="181" t="s">
        <v>435</v>
      </c>
      <c r="C18" s="242">
        <v>0.1726222222222222</v>
      </c>
      <c r="D18" s="243">
        <v>0.15717510586706832</v>
      </c>
      <c r="E18" s="244">
        <v>0.18806933857737609</v>
      </c>
      <c r="F18" s="243" t="s">
        <v>95</v>
      </c>
      <c r="G18" s="244" t="s">
        <v>95</v>
      </c>
      <c r="H18" s="83"/>
    </row>
    <row r="19" spans="1:8" ht="15.75" customHeight="1">
      <c r="A19" s="91"/>
      <c r="B19" s="181" t="s">
        <v>436</v>
      </c>
      <c r="C19" s="236">
        <v>0.40502059216377601</v>
      </c>
      <c r="D19" s="238">
        <v>0.39036003578894779</v>
      </c>
      <c r="E19" s="239">
        <v>0.41968114853860422</v>
      </c>
      <c r="F19" s="238">
        <v>0.39316580751601365</v>
      </c>
      <c r="G19" s="239">
        <v>0.41687537681153836</v>
      </c>
      <c r="H19" s="83"/>
    </row>
    <row r="20" spans="1:8" ht="15.75" customHeight="1">
      <c r="A20" s="91"/>
      <c r="B20" s="181" t="s">
        <v>437</v>
      </c>
      <c r="C20" s="242">
        <v>2.2104722222222226</v>
      </c>
      <c r="D20" s="243">
        <v>2.0985399065324262</v>
      </c>
      <c r="E20" s="244">
        <v>2.3224045379120191</v>
      </c>
      <c r="F20" s="243">
        <v>2.1450852582412026</v>
      </c>
      <c r="G20" s="244">
        <v>2.2758591862032427</v>
      </c>
      <c r="H20" s="83"/>
    </row>
    <row r="21" spans="1:8" ht="15.75" customHeight="1">
      <c r="A21" s="91"/>
      <c r="B21" s="181" t="s">
        <v>438</v>
      </c>
      <c r="C21" s="251">
        <v>42.311166666666658</v>
      </c>
      <c r="D21" s="252">
        <v>40.621881068899668</v>
      </c>
      <c r="E21" s="253">
        <v>44.000452264433648</v>
      </c>
      <c r="F21" s="252">
        <v>41.242619545583892</v>
      </c>
      <c r="G21" s="253">
        <v>43.379713787749424</v>
      </c>
      <c r="H21" s="83"/>
    </row>
    <row r="22" spans="1:8" ht="15.75" customHeight="1">
      <c r="A22" s="91"/>
      <c r="B22" s="181" t="s">
        <v>439</v>
      </c>
      <c r="C22" s="242">
        <v>9.7068888888888889</v>
      </c>
      <c r="D22" s="243">
        <v>9.3947447505274173</v>
      </c>
      <c r="E22" s="244">
        <v>10.01903302725036</v>
      </c>
      <c r="F22" s="243">
        <v>9.4516599734445261</v>
      </c>
      <c r="G22" s="244">
        <v>9.9621178043332517</v>
      </c>
      <c r="H22" s="83"/>
    </row>
    <row r="23" spans="1:8" ht="15.75" customHeight="1">
      <c r="A23" s="91"/>
      <c r="B23" s="181" t="s">
        <v>440</v>
      </c>
      <c r="C23" s="237">
        <v>71.546825396825369</v>
      </c>
      <c r="D23" s="247">
        <v>65.322578497399974</v>
      </c>
      <c r="E23" s="248">
        <v>77.771072296250765</v>
      </c>
      <c r="F23" s="247">
        <v>67.766567431191433</v>
      </c>
      <c r="G23" s="248">
        <v>75.327083362459305</v>
      </c>
      <c r="H23" s="83"/>
    </row>
    <row r="24" spans="1:8" ht="15.75" customHeight="1">
      <c r="A24" s="91"/>
      <c r="B24" s="181" t="s">
        <v>441</v>
      </c>
      <c r="C24" s="242">
        <v>5.8650500000000001</v>
      </c>
      <c r="D24" s="243">
        <v>5.6656342820459429</v>
      </c>
      <c r="E24" s="244">
        <v>6.0644657179540573</v>
      </c>
      <c r="F24" s="243">
        <v>5.7104835951001887</v>
      </c>
      <c r="G24" s="244">
        <v>6.0196164048998115</v>
      </c>
      <c r="H24" s="83"/>
    </row>
    <row r="25" spans="1:8" ht="15.75" customHeight="1">
      <c r="A25" s="91"/>
      <c r="B25" s="181" t="s">
        <v>442</v>
      </c>
      <c r="C25" s="237">
        <v>93.762753623188416</v>
      </c>
      <c r="D25" s="247">
        <v>91.064436799162067</v>
      </c>
      <c r="E25" s="248">
        <v>96.461070447214766</v>
      </c>
      <c r="F25" s="247">
        <v>91.552259126712087</v>
      </c>
      <c r="G25" s="248">
        <v>95.973248119664746</v>
      </c>
      <c r="H25" s="83"/>
    </row>
    <row r="26" spans="1:8" ht="15.75" customHeight="1">
      <c r="A26" s="91"/>
      <c r="B26" s="181" t="s">
        <v>443</v>
      </c>
      <c r="C26" s="242">
        <v>3.6386666666666669</v>
      </c>
      <c r="D26" s="243">
        <v>3.4324483194224444</v>
      </c>
      <c r="E26" s="244">
        <v>3.8448850139108894</v>
      </c>
      <c r="F26" s="243">
        <v>3.5022318262133934</v>
      </c>
      <c r="G26" s="244">
        <v>3.7751015071199405</v>
      </c>
      <c r="H26" s="83"/>
    </row>
    <row r="27" spans="1:8" ht="15.75" customHeight="1">
      <c r="A27" s="91"/>
      <c r="B27" s="181" t="s">
        <v>444</v>
      </c>
      <c r="C27" s="242">
        <v>2.0731944444444443</v>
      </c>
      <c r="D27" s="243">
        <v>1.9351409182059776</v>
      </c>
      <c r="E27" s="244">
        <v>2.2112479706829111</v>
      </c>
      <c r="F27" s="243">
        <v>1.9776798530302127</v>
      </c>
      <c r="G27" s="244">
        <v>2.1687090358586758</v>
      </c>
      <c r="H27" s="83"/>
    </row>
    <row r="28" spans="1:8" ht="15.75" customHeight="1">
      <c r="A28" s="91"/>
      <c r="B28" s="181" t="s">
        <v>445</v>
      </c>
      <c r="C28" s="242">
        <v>0.93385185185185171</v>
      </c>
      <c r="D28" s="243">
        <v>0.86459155738685378</v>
      </c>
      <c r="E28" s="244">
        <v>1.0031121463168498</v>
      </c>
      <c r="F28" s="243">
        <v>0.88868839969356506</v>
      </c>
      <c r="G28" s="244">
        <v>0.97901530401013837</v>
      </c>
      <c r="H28" s="83"/>
    </row>
    <row r="29" spans="1:8" ht="15.75" customHeight="1">
      <c r="A29" s="91"/>
      <c r="B29" s="181" t="s">
        <v>446</v>
      </c>
      <c r="C29" s="242">
        <v>2.2410134632440371</v>
      </c>
      <c r="D29" s="243">
        <v>2.1896171726475129</v>
      </c>
      <c r="E29" s="244">
        <v>2.2924097538405612</v>
      </c>
      <c r="F29" s="243">
        <v>2.2057842584575309</v>
      </c>
      <c r="G29" s="244">
        <v>2.2762426680305432</v>
      </c>
      <c r="H29" s="84"/>
    </row>
    <row r="30" spans="1:8" ht="15.75" customHeight="1">
      <c r="A30" s="91"/>
      <c r="B30" s="181" t="s">
        <v>447</v>
      </c>
      <c r="C30" s="251">
        <v>12.709033333333334</v>
      </c>
      <c r="D30" s="252">
        <v>12.225532206120304</v>
      </c>
      <c r="E30" s="253">
        <v>13.192534460546364</v>
      </c>
      <c r="F30" s="252">
        <v>12.364925396336361</v>
      </c>
      <c r="G30" s="253">
        <v>13.053141270330308</v>
      </c>
      <c r="H30" s="83"/>
    </row>
    <row r="31" spans="1:8" ht="15.75" customHeight="1">
      <c r="A31" s="91"/>
      <c r="B31" s="181" t="s">
        <v>448</v>
      </c>
      <c r="C31" s="242">
        <v>3.9677777777777776</v>
      </c>
      <c r="D31" s="243">
        <v>3.6684300854411691</v>
      </c>
      <c r="E31" s="244">
        <v>4.2671254701143857</v>
      </c>
      <c r="F31" s="243">
        <v>3.7962905132137377</v>
      </c>
      <c r="G31" s="244">
        <v>4.1392650423418171</v>
      </c>
      <c r="H31" s="83"/>
    </row>
    <row r="32" spans="1:8" ht="15.75" customHeight="1">
      <c r="A32" s="91"/>
      <c r="B32" s="181" t="s">
        <v>449</v>
      </c>
      <c r="C32" s="242">
        <v>1.8739298245614036</v>
      </c>
      <c r="D32" s="243">
        <v>1.7139275480748331</v>
      </c>
      <c r="E32" s="244">
        <v>2.0339321010479741</v>
      </c>
      <c r="F32" s="243">
        <v>1.7661496047911289</v>
      </c>
      <c r="G32" s="244">
        <v>1.9817100443316782</v>
      </c>
      <c r="H32" s="83"/>
    </row>
    <row r="33" spans="1:8" ht="15.75" customHeight="1">
      <c r="A33" s="91"/>
      <c r="B33" s="181" t="s">
        <v>450</v>
      </c>
      <c r="C33" s="242">
        <v>0.69725925925925925</v>
      </c>
      <c r="D33" s="243">
        <v>0.62764507248920354</v>
      </c>
      <c r="E33" s="244">
        <v>0.76687344602931495</v>
      </c>
      <c r="F33" s="243">
        <v>0.66394076002838409</v>
      </c>
      <c r="G33" s="244">
        <v>0.7305777584901344</v>
      </c>
      <c r="H33" s="83"/>
    </row>
    <row r="34" spans="1:8" ht="15.75" customHeight="1">
      <c r="A34" s="91"/>
      <c r="B34" s="181" t="s">
        <v>451</v>
      </c>
      <c r="C34" s="236">
        <v>3.9480555555555567E-2</v>
      </c>
      <c r="D34" s="238">
        <v>3.671039335490478E-2</v>
      </c>
      <c r="E34" s="239">
        <v>4.2250717756206355E-2</v>
      </c>
      <c r="F34" s="238">
        <v>3.4808779862663827E-2</v>
      </c>
      <c r="G34" s="239">
        <v>4.4152331248447307E-2</v>
      </c>
      <c r="H34" s="83"/>
    </row>
    <row r="35" spans="1:8" ht="15.75" customHeight="1">
      <c r="A35" s="91"/>
      <c r="B35" s="181" t="s">
        <v>452</v>
      </c>
      <c r="C35" s="242">
        <v>1.8368246021039718</v>
      </c>
      <c r="D35" s="243">
        <v>1.7786793559145253</v>
      </c>
      <c r="E35" s="244">
        <v>1.8949698482934183</v>
      </c>
      <c r="F35" s="243">
        <v>1.8097223429491627</v>
      </c>
      <c r="G35" s="244">
        <v>1.8639268612587809</v>
      </c>
      <c r="H35" s="83"/>
    </row>
    <row r="36" spans="1:8" ht="15.75" customHeight="1">
      <c r="A36" s="91"/>
      <c r="B36" s="181" t="s">
        <v>453</v>
      </c>
      <c r="C36" s="251">
        <v>22.790151515151511</v>
      </c>
      <c r="D36" s="252">
        <v>21.374790310047171</v>
      </c>
      <c r="E36" s="253">
        <v>24.20551272025585</v>
      </c>
      <c r="F36" s="252">
        <v>22.057570081029446</v>
      </c>
      <c r="G36" s="253">
        <v>23.522732949273575</v>
      </c>
      <c r="H36" s="83"/>
    </row>
    <row r="37" spans="1:8" ht="15.75" customHeight="1">
      <c r="A37" s="91"/>
      <c r="B37" s="181" t="s">
        <v>454</v>
      </c>
      <c r="C37" s="251">
        <v>19.84090909090909</v>
      </c>
      <c r="D37" s="252">
        <v>18.93802341295498</v>
      </c>
      <c r="E37" s="253">
        <v>20.7437947688632</v>
      </c>
      <c r="F37" s="252">
        <v>19.183346606385605</v>
      </c>
      <c r="G37" s="253">
        <v>20.498471575432575</v>
      </c>
      <c r="H37" s="83"/>
    </row>
    <row r="38" spans="1:8" ht="15.75" customHeight="1">
      <c r="A38" s="91"/>
      <c r="B38" s="181" t="s">
        <v>455</v>
      </c>
      <c r="C38" s="242">
        <v>0.30714285714285711</v>
      </c>
      <c r="D38" s="243">
        <v>0.26799677598339977</v>
      </c>
      <c r="E38" s="244">
        <v>0.34628893830231444</v>
      </c>
      <c r="F38" s="243">
        <v>0.28697073196962397</v>
      </c>
      <c r="G38" s="244">
        <v>0.32731498231609024</v>
      </c>
      <c r="H38" s="83"/>
    </row>
    <row r="39" spans="1:8" ht="15.75" customHeight="1">
      <c r="A39" s="91"/>
      <c r="B39" s="181" t="s">
        <v>456</v>
      </c>
      <c r="C39" s="236">
        <v>0.31509857366330041</v>
      </c>
      <c r="D39" s="238">
        <v>0.30575644778249816</v>
      </c>
      <c r="E39" s="239">
        <v>0.32444069954410265</v>
      </c>
      <c r="F39" s="238">
        <v>0.30780010281860826</v>
      </c>
      <c r="G39" s="239">
        <v>0.32239704450799256</v>
      </c>
      <c r="H39" s="83"/>
    </row>
    <row r="40" spans="1:8" ht="15.75" customHeight="1">
      <c r="A40" s="91"/>
      <c r="B40" s="181" t="s">
        <v>457</v>
      </c>
      <c r="C40" s="236">
        <v>4.5233887216666671E-2</v>
      </c>
      <c r="D40" s="238">
        <v>4.4187804322229331E-2</v>
      </c>
      <c r="E40" s="239">
        <v>4.6279970111104012E-2</v>
      </c>
      <c r="F40" s="238">
        <v>4.4345961366761243E-2</v>
      </c>
      <c r="G40" s="239">
        <v>4.61218130665721E-2</v>
      </c>
      <c r="H40" s="83"/>
    </row>
    <row r="41" spans="1:8" ht="15.75" customHeight="1">
      <c r="A41" s="91"/>
      <c r="B41" s="181" t="s">
        <v>458</v>
      </c>
      <c r="C41" s="242">
        <v>9.6942857142857157</v>
      </c>
      <c r="D41" s="243">
        <v>9.3029015355131257</v>
      </c>
      <c r="E41" s="244">
        <v>10.085669893058306</v>
      </c>
      <c r="F41" s="243">
        <v>9.4058690113708945</v>
      </c>
      <c r="G41" s="244">
        <v>9.982702417200537</v>
      </c>
      <c r="H41" s="83"/>
    </row>
    <row r="42" spans="1:8" ht="15.75" customHeight="1">
      <c r="A42" s="91"/>
      <c r="B42" s="181" t="s">
        <v>459</v>
      </c>
      <c r="C42" s="236">
        <v>3.6135512858555888E-2</v>
      </c>
      <c r="D42" s="238">
        <v>3.1712975714079931E-2</v>
      </c>
      <c r="E42" s="239">
        <v>4.0558050003031844E-2</v>
      </c>
      <c r="F42" s="238">
        <v>3.4765567742824285E-2</v>
      </c>
      <c r="G42" s="239">
        <v>3.750545797428749E-2</v>
      </c>
      <c r="H42" s="83"/>
    </row>
    <row r="43" spans="1:8" ht="15.75" customHeight="1">
      <c r="A43" s="91"/>
      <c r="B43" s="181" t="s">
        <v>460</v>
      </c>
      <c r="C43" s="242">
        <v>7.7920000000000016</v>
      </c>
      <c r="D43" s="243">
        <v>7.3140180678647244</v>
      </c>
      <c r="E43" s="244">
        <v>8.2699819321352788</v>
      </c>
      <c r="F43" s="243">
        <v>7.5356317632548837</v>
      </c>
      <c r="G43" s="244">
        <v>8.0483682367451195</v>
      </c>
      <c r="H43" s="83"/>
    </row>
    <row r="44" spans="1:8" ht="15.75" customHeight="1">
      <c r="A44" s="91"/>
      <c r="B44" s="181" t="s">
        <v>461</v>
      </c>
      <c r="C44" s="251">
        <v>21.118030303030306</v>
      </c>
      <c r="D44" s="252">
        <v>20.2151216264811</v>
      </c>
      <c r="E44" s="253">
        <v>22.020938979579512</v>
      </c>
      <c r="F44" s="252">
        <v>20.590816475756256</v>
      </c>
      <c r="G44" s="253">
        <v>21.645244130304356</v>
      </c>
      <c r="H44" s="83"/>
    </row>
    <row r="45" spans="1:8" ht="15.75" customHeight="1">
      <c r="A45" s="91"/>
      <c r="B45" s="181" t="s">
        <v>462</v>
      </c>
      <c r="C45" s="237">
        <v>60.610434782608706</v>
      </c>
      <c r="D45" s="247">
        <v>58.855675537913029</v>
      </c>
      <c r="E45" s="248">
        <v>62.365194027304383</v>
      </c>
      <c r="F45" s="247">
        <v>59.168793502978531</v>
      </c>
      <c r="G45" s="248">
        <v>62.052076062238882</v>
      </c>
      <c r="H45" s="83"/>
    </row>
    <row r="46" spans="1:8" ht="15.75" customHeight="1">
      <c r="A46" s="91"/>
      <c r="B46" s="181" t="s">
        <v>463</v>
      </c>
      <c r="C46" s="236">
        <v>0.21727101998339124</v>
      </c>
      <c r="D46" s="238">
        <v>0.20946289852493188</v>
      </c>
      <c r="E46" s="239">
        <v>0.22507914144185059</v>
      </c>
      <c r="F46" s="238">
        <v>0.21286725465953119</v>
      </c>
      <c r="G46" s="239">
        <v>0.22167478530725129</v>
      </c>
      <c r="H46" s="85"/>
    </row>
    <row r="47" spans="1:8" ht="15.75" customHeight="1">
      <c r="A47" s="91"/>
      <c r="B47" s="181" t="s">
        <v>464</v>
      </c>
      <c r="C47" s="242">
        <v>9.8809803921568644</v>
      </c>
      <c r="D47" s="243">
        <v>9.4319636619926452</v>
      </c>
      <c r="E47" s="244">
        <v>10.329997122321084</v>
      </c>
      <c r="F47" s="243">
        <v>9.4617095480298694</v>
      </c>
      <c r="G47" s="244">
        <v>10.300251236283859</v>
      </c>
      <c r="H47" s="85"/>
    </row>
    <row r="48" spans="1:8" ht="15.75" customHeight="1">
      <c r="A48" s="91"/>
      <c r="B48" s="181" t="s">
        <v>465</v>
      </c>
      <c r="C48" s="242">
        <v>5.4933333333333332</v>
      </c>
      <c r="D48" s="243">
        <v>5.2266995753646084</v>
      </c>
      <c r="E48" s="244">
        <v>5.759967091302058</v>
      </c>
      <c r="F48" s="243">
        <v>5.2961286720982779</v>
      </c>
      <c r="G48" s="244">
        <v>5.6905379945683885</v>
      </c>
      <c r="H48" s="83"/>
    </row>
    <row r="49" spans="1:8" ht="15.75" customHeight="1">
      <c r="A49" s="91"/>
      <c r="B49" s="181" t="s">
        <v>466</v>
      </c>
      <c r="C49" s="237">
        <v>76.117196969696963</v>
      </c>
      <c r="D49" s="247">
        <v>73.467627710684241</v>
      </c>
      <c r="E49" s="248">
        <v>78.766766228709685</v>
      </c>
      <c r="F49" s="247">
        <v>74.280133895528579</v>
      </c>
      <c r="G49" s="248">
        <v>77.954260043865347</v>
      </c>
      <c r="H49" s="83"/>
    </row>
    <row r="50" spans="1:8" ht="15.75" customHeight="1">
      <c r="A50" s="91"/>
      <c r="B50" s="181" t="s">
        <v>467</v>
      </c>
      <c r="C50" s="236" t="s">
        <v>215</v>
      </c>
      <c r="D50" s="238" t="s">
        <v>95</v>
      </c>
      <c r="E50" s="239" t="s">
        <v>95</v>
      </c>
      <c r="F50" s="238" t="s">
        <v>95</v>
      </c>
      <c r="G50" s="239" t="s">
        <v>95</v>
      </c>
      <c r="H50" s="83"/>
    </row>
    <row r="51" spans="1:8" ht="15.75" customHeight="1">
      <c r="A51" s="91"/>
      <c r="B51" s="181" t="s">
        <v>468</v>
      </c>
      <c r="C51" s="236">
        <v>0.12949411764705882</v>
      </c>
      <c r="D51" s="238">
        <v>0.12358022366386121</v>
      </c>
      <c r="E51" s="239">
        <v>0.13540801163025643</v>
      </c>
      <c r="F51" s="238">
        <v>0.12545471652379986</v>
      </c>
      <c r="G51" s="239">
        <v>0.13353351877031777</v>
      </c>
      <c r="H51" s="83"/>
    </row>
    <row r="52" spans="1:8" ht="15.75" customHeight="1">
      <c r="A52" s="91"/>
      <c r="B52" s="181" t="s">
        <v>469</v>
      </c>
      <c r="C52" s="251">
        <v>26.345063492063488</v>
      </c>
      <c r="D52" s="252">
        <v>24.730635889224331</v>
      </c>
      <c r="E52" s="253">
        <v>27.959491094902646</v>
      </c>
      <c r="F52" s="252">
        <v>25.624497184972828</v>
      </c>
      <c r="G52" s="253">
        <v>27.065629799154149</v>
      </c>
      <c r="H52" s="83"/>
    </row>
    <row r="53" spans="1:8" ht="15.75" customHeight="1">
      <c r="A53" s="91"/>
      <c r="B53" s="181" t="s">
        <v>470</v>
      </c>
      <c r="C53" s="242">
        <v>8.3840000000000021</v>
      </c>
      <c r="D53" s="243">
        <v>7.944281115859801</v>
      </c>
      <c r="E53" s="244">
        <v>8.8237188841402041</v>
      </c>
      <c r="F53" s="243">
        <v>8.0910081859154097</v>
      </c>
      <c r="G53" s="244">
        <v>8.6769918140845945</v>
      </c>
      <c r="H53" s="83"/>
    </row>
    <row r="54" spans="1:8" ht="15.75" customHeight="1">
      <c r="A54" s="91"/>
      <c r="B54" s="181" t="s">
        <v>471</v>
      </c>
      <c r="C54" s="242">
        <v>6.7598039215686274</v>
      </c>
      <c r="D54" s="243">
        <v>5.9677931943185705</v>
      </c>
      <c r="E54" s="244">
        <v>7.5518146488186844</v>
      </c>
      <c r="F54" s="243">
        <v>6.3217918292716888</v>
      </c>
      <c r="G54" s="244">
        <v>7.197816013865566</v>
      </c>
      <c r="H54" s="83"/>
    </row>
    <row r="55" spans="1:8" ht="15.75" customHeight="1">
      <c r="A55" s="91"/>
      <c r="B55" s="181" t="s">
        <v>472</v>
      </c>
      <c r="C55" s="242">
        <v>4.2396969696969702</v>
      </c>
      <c r="D55" s="243">
        <v>4.0067598557386708</v>
      </c>
      <c r="E55" s="244">
        <v>4.4726340836552696</v>
      </c>
      <c r="F55" s="243">
        <v>4.0235254420136792</v>
      </c>
      <c r="G55" s="244">
        <v>4.4558684973802611</v>
      </c>
      <c r="H55" s="83"/>
    </row>
    <row r="56" spans="1:8" ht="15.75" customHeight="1">
      <c r="A56" s="91"/>
      <c r="B56" s="181" t="s">
        <v>473</v>
      </c>
      <c r="C56" s="242">
        <v>1.4178070175438595</v>
      </c>
      <c r="D56" s="243">
        <v>1.3102288243659173</v>
      </c>
      <c r="E56" s="244">
        <v>1.5253852107218018</v>
      </c>
      <c r="F56" s="243" t="s">
        <v>95</v>
      </c>
      <c r="G56" s="244" t="s">
        <v>95</v>
      </c>
      <c r="H56" s="83"/>
    </row>
    <row r="57" spans="1:8" ht="15.75" customHeight="1">
      <c r="A57" s="91"/>
      <c r="B57" s="181" t="s">
        <v>474</v>
      </c>
      <c r="C57" s="237">
        <v>99.953478260869574</v>
      </c>
      <c r="D57" s="247">
        <v>97.409031840397191</v>
      </c>
      <c r="E57" s="248">
        <v>102.49792468134196</v>
      </c>
      <c r="F57" s="247">
        <v>97.60909294595416</v>
      </c>
      <c r="G57" s="248">
        <v>102.29786357578499</v>
      </c>
      <c r="H57" s="83"/>
    </row>
    <row r="58" spans="1:8" ht="15.75" customHeight="1">
      <c r="A58" s="91"/>
      <c r="B58" s="181" t="s">
        <v>475</v>
      </c>
      <c r="C58" s="242">
        <v>0.52652564102564103</v>
      </c>
      <c r="D58" s="243">
        <v>0.49619404295721292</v>
      </c>
      <c r="E58" s="244">
        <v>0.55685723909406915</v>
      </c>
      <c r="F58" s="243">
        <v>0.49443706606399374</v>
      </c>
      <c r="G58" s="244">
        <v>0.55861421598728833</v>
      </c>
      <c r="H58" s="83"/>
    </row>
    <row r="59" spans="1:8" ht="15.75" customHeight="1">
      <c r="A59" s="91"/>
      <c r="B59" s="181" t="s">
        <v>476</v>
      </c>
      <c r="C59" s="242">
        <v>0.57883333333333331</v>
      </c>
      <c r="D59" s="243">
        <v>0.53151482890252333</v>
      </c>
      <c r="E59" s="244">
        <v>0.62615183776414329</v>
      </c>
      <c r="F59" s="243">
        <v>0.55278600274299849</v>
      </c>
      <c r="G59" s="244">
        <v>0.60488066392366813</v>
      </c>
      <c r="H59" s="83"/>
    </row>
    <row r="60" spans="1:8" ht="15.75" customHeight="1">
      <c r="A60" s="91"/>
      <c r="B60" s="181" t="s">
        <v>477</v>
      </c>
      <c r="C60" s="242">
        <v>0.108375</v>
      </c>
      <c r="D60" s="243">
        <v>7.5923624582739671E-2</v>
      </c>
      <c r="E60" s="244">
        <v>0.14082637541726034</v>
      </c>
      <c r="F60" s="243" t="s">
        <v>95</v>
      </c>
      <c r="G60" s="244" t="s">
        <v>95</v>
      </c>
      <c r="H60" s="83"/>
    </row>
    <row r="61" spans="1:8" ht="15.75" customHeight="1">
      <c r="A61" s="91"/>
      <c r="B61" s="181" t="s">
        <v>478</v>
      </c>
      <c r="C61" s="242">
        <v>6.9933636363636369</v>
      </c>
      <c r="D61" s="243">
        <v>6.7006404579566059</v>
      </c>
      <c r="E61" s="244">
        <v>7.2860868147706679</v>
      </c>
      <c r="F61" s="243">
        <v>6.7893738243654767</v>
      </c>
      <c r="G61" s="244">
        <v>7.1973534483617971</v>
      </c>
      <c r="H61" s="83"/>
    </row>
    <row r="62" spans="1:8" ht="15.75" customHeight="1">
      <c r="A62" s="91"/>
      <c r="B62" s="181" t="s">
        <v>479</v>
      </c>
      <c r="C62" s="236">
        <v>0.22317436329518511</v>
      </c>
      <c r="D62" s="238">
        <v>0.21548896582062718</v>
      </c>
      <c r="E62" s="239">
        <v>0.23085976076974304</v>
      </c>
      <c r="F62" s="238">
        <v>0.21851671853723237</v>
      </c>
      <c r="G62" s="239">
        <v>0.22783200805313786</v>
      </c>
      <c r="H62" s="83"/>
    </row>
    <row r="63" spans="1:8" ht="15.75" customHeight="1">
      <c r="A63" s="91"/>
      <c r="B63" s="181" t="s">
        <v>480</v>
      </c>
      <c r="C63" s="242">
        <v>1.446577777777778</v>
      </c>
      <c r="D63" s="243">
        <v>1.3936233279986532</v>
      </c>
      <c r="E63" s="244">
        <v>1.4995322275569027</v>
      </c>
      <c r="F63" s="243">
        <v>1.4026870459461052</v>
      </c>
      <c r="G63" s="244">
        <v>1.4904685096094508</v>
      </c>
      <c r="H63" s="83"/>
    </row>
    <row r="64" spans="1:8" ht="15.75" customHeight="1">
      <c r="A64" s="91"/>
      <c r="B64" s="181" t="s">
        <v>481</v>
      </c>
      <c r="C64" s="242">
        <v>0.29416666666666669</v>
      </c>
      <c r="D64" s="243">
        <v>0.25678391121936972</v>
      </c>
      <c r="E64" s="244">
        <v>0.33154942211396365</v>
      </c>
      <c r="F64" s="243">
        <v>0.26859853679986723</v>
      </c>
      <c r="G64" s="244">
        <v>0.31973479653346615</v>
      </c>
      <c r="H64" s="83"/>
    </row>
    <row r="65" spans="1:8" ht="15.75" customHeight="1">
      <c r="A65" s="91"/>
      <c r="B65" s="181" t="s">
        <v>482</v>
      </c>
      <c r="C65" s="242">
        <v>5.7178571428571434</v>
      </c>
      <c r="D65" s="243">
        <v>5.526626588658381</v>
      </c>
      <c r="E65" s="244">
        <v>5.9090876970559059</v>
      </c>
      <c r="F65" s="243">
        <v>5.5720837526834357</v>
      </c>
      <c r="G65" s="244">
        <v>5.8636305330308511</v>
      </c>
      <c r="H65" s="83"/>
    </row>
    <row r="66" spans="1:8" ht="15.75" customHeight="1">
      <c r="A66" s="91"/>
      <c r="B66" s="181" t="s">
        <v>483</v>
      </c>
      <c r="C66" s="237">
        <v>300.7893939393939</v>
      </c>
      <c r="D66" s="247">
        <v>292.73927438236547</v>
      </c>
      <c r="E66" s="248">
        <v>308.83951349642234</v>
      </c>
      <c r="F66" s="247">
        <v>294.13434715940622</v>
      </c>
      <c r="G66" s="248">
        <v>307.44444071938159</v>
      </c>
      <c r="H66" s="83"/>
    </row>
    <row r="67" spans="1:8" ht="15.75" customHeight="1">
      <c r="A67" s="91"/>
      <c r="B67" s="181" t="s">
        <v>484</v>
      </c>
      <c r="C67" s="242">
        <v>5.2848421052631585</v>
      </c>
      <c r="D67" s="243">
        <v>5.0517648625000211</v>
      </c>
      <c r="E67" s="244">
        <v>5.5179193480262958</v>
      </c>
      <c r="F67" s="243">
        <v>5.0872004702228217</v>
      </c>
      <c r="G67" s="244">
        <v>5.4824837403034952</v>
      </c>
      <c r="H67" s="83"/>
    </row>
    <row r="68" spans="1:8" ht="15.75" customHeight="1">
      <c r="A68" s="91"/>
      <c r="B68" s="181" t="s">
        <v>485</v>
      </c>
      <c r="C68" s="251">
        <v>20.791227272727273</v>
      </c>
      <c r="D68" s="252">
        <v>19.864712926553725</v>
      </c>
      <c r="E68" s="253">
        <v>21.717741618900821</v>
      </c>
      <c r="F68" s="252">
        <v>20.302552725873078</v>
      </c>
      <c r="G68" s="253">
        <v>21.279901819581468</v>
      </c>
      <c r="H68" s="83"/>
    </row>
    <row r="69" spans="1:8" ht="15.75" customHeight="1">
      <c r="A69" s="91"/>
      <c r="B69" s="181" t="s">
        <v>486</v>
      </c>
      <c r="C69" s="242">
        <v>2.1042307692307691</v>
      </c>
      <c r="D69" s="243">
        <v>1.9320188214465055</v>
      </c>
      <c r="E69" s="244">
        <v>2.2764427170150325</v>
      </c>
      <c r="F69" s="243">
        <v>2.0108160808733757</v>
      </c>
      <c r="G69" s="244">
        <v>2.1976454575881625</v>
      </c>
      <c r="H69" s="83"/>
    </row>
    <row r="70" spans="1:8" ht="15.75" customHeight="1">
      <c r="A70" s="91"/>
      <c r="B70" s="181" t="s">
        <v>487</v>
      </c>
      <c r="C70" s="237">
        <v>224.36439393939392</v>
      </c>
      <c r="D70" s="247">
        <v>218.86601396648342</v>
      </c>
      <c r="E70" s="248">
        <v>229.86277391230442</v>
      </c>
      <c r="F70" s="247">
        <v>220.35757974315996</v>
      </c>
      <c r="G70" s="248">
        <v>228.37120813562788</v>
      </c>
      <c r="H70" s="83"/>
    </row>
    <row r="71" spans="1:8" ht="15.75" customHeight="1">
      <c r="A71" s="91"/>
      <c r="B71" s="181" t="s">
        <v>488</v>
      </c>
      <c r="C71" s="237">
        <v>70.187142857142859</v>
      </c>
      <c r="D71" s="247">
        <v>65.165426435830298</v>
      </c>
      <c r="E71" s="248">
        <v>75.208859278455421</v>
      </c>
      <c r="F71" s="247">
        <v>67.561536937097728</v>
      </c>
      <c r="G71" s="248">
        <v>72.812748777187991</v>
      </c>
      <c r="H71" s="83"/>
    </row>
    <row r="72" spans="1:8" ht="15.75" customHeight="1">
      <c r="A72" s="91"/>
      <c r="B72" s="241" t="s">
        <v>209</v>
      </c>
      <c r="C72" s="178"/>
      <c r="D72" s="178"/>
      <c r="E72" s="178"/>
      <c r="F72" s="178"/>
      <c r="G72" s="240"/>
      <c r="H72" s="83"/>
    </row>
    <row r="73" spans="1:8" ht="15.75" customHeight="1">
      <c r="A73" s="91"/>
      <c r="B73" s="181" t="s">
        <v>430</v>
      </c>
      <c r="C73" s="236">
        <v>0.57276666666666665</v>
      </c>
      <c r="D73" s="238">
        <v>0.54389327817032129</v>
      </c>
      <c r="E73" s="239">
        <v>0.601640055163012</v>
      </c>
      <c r="F73" s="238">
        <v>0.54788300112489474</v>
      </c>
      <c r="G73" s="239">
        <v>0.59765033220843855</v>
      </c>
      <c r="H73" s="83"/>
    </row>
    <row r="74" spans="1:8" ht="15.75" customHeight="1">
      <c r="A74" s="91"/>
      <c r="B74" s="181" t="s">
        <v>431</v>
      </c>
      <c r="C74" s="242">
        <v>1.2106600000000003</v>
      </c>
      <c r="D74" s="243">
        <v>1.1333011159997972</v>
      </c>
      <c r="E74" s="244">
        <v>1.2880188840002034</v>
      </c>
      <c r="F74" s="243">
        <v>1.1803607099802129</v>
      </c>
      <c r="G74" s="244">
        <v>1.2409592900197877</v>
      </c>
      <c r="H74" s="83"/>
    </row>
    <row r="75" spans="1:8" ht="15.75" customHeight="1">
      <c r="A75" s="91"/>
      <c r="B75" s="181" t="s">
        <v>432</v>
      </c>
      <c r="C75" s="237">
        <v>300.41924242424238</v>
      </c>
      <c r="D75" s="247">
        <v>292.70616385508919</v>
      </c>
      <c r="E75" s="248">
        <v>308.13232099339558</v>
      </c>
      <c r="F75" s="247">
        <v>294.51789926383168</v>
      </c>
      <c r="G75" s="248">
        <v>306.32058558465309</v>
      </c>
      <c r="H75" s="83"/>
    </row>
    <row r="76" spans="1:8" ht="15.75" customHeight="1">
      <c r="A76" s="91"/>
      <c r="B76" s="181" t="s">
        <v>433</v>
      </c>
      <c r="C76" s="237">
        <v>482.33500000000009</v>
      </c>
      <c r="D76" s="247">
        <v>467.04247439834012</v>
      </c>
      <c r="E76" s="248">
        <v>497.62752560166007</v>
      </c>
      <c r="F76" s="247">
        <v>468.19833134292804</v>
      </c>
      <c r="G76" s="248">
        <v>496.47166865707214</v>
      </c>
      <c r="H76" s="83"/>
    </row>
    <row r="77" spans="1:8" ht="15.75" customHeight="1">
      <c r="A77" s="91"/>
      <c r="B77" s="181" t="s">
        <v>434</v>
      </c>
      <c r="C77" s="242">
        <v>1.0145416666666667</v>
      </c>
      <c r="D77" s="243">
        <v>0.92842020353811539</v>
      </c>
      <c r="E77" s="244">
        <v>1.1006631297952179</v>
      </c>
      <c r="F77" s="243">
        <v>0.96513974785812717</v>
      </c>
      <c r="G77" s="244">
        <v>1.0639435854752062</v>
      </c>
      <c r="H77" s="83"/>
    </row>
    <row r="78" spans="1:8" ht="15.75" customHeight="1">
      <c r="A78" s="91"/>
      <c r="B78" s="181" t="s">
        <v>435</v>
      </c>
      <c r="C78" s="242">
        <v>0.16301851851851856</v>
      </c>
      <c r="D78" s="243">
        <v>0.15223835485310996</v>
      </c>
      <c r="E78" s="244">
        <v>0.17379868218392716</v>
      </c>
      <c r="F78" s="243" t="s">
        <v>95</v>
      </c>
      <c r="G78" s="244" t="s">
        <v>95</v>
      </c>
      <c r="H78" s="83"/>
    </row>
    <row r="79" spans="1:8" ht="15.75" customHeight="1">
      <c r="A79" s="91"/>
      <c r="B79" s="181" t="s">
        <v>436</v>
      </c>
      <c r="C79" s="236">
        <v>0.38944696969696968</v>
      </c>
      <c r="D79" s="238">
        <v>0.37717577540234531</v>
      </c>
      <c r="E79" s="239">
        <v>0.40171816399159405</v>
      </c>
      <c r="F79" s="238">
        <v>0.37843101630480774</v>
      </c>
      <c r="G79" s="239">
        <v>0.40046292308913162</v>
      </c>
      <c r="H79" s="83"/>
    </row>
    <row r="80" spans="1:8" ht="15.75" customHeight="1">
      <c r="A80" s="91"/>
      <c r="B80" s="181" t="s">
        <v>437</v>
      </c>
      <c r="C80" s="242">
        <v>2.263209523809524</v>
      </c>
      <c r="D80" s="243">
        <v>2.1504127131769191</v>
      </c>
      <c r="E80" s="244">
        <v>2.3760063344421289</v>
      </c>
      <c r="F80" s="243">
        <v>2.1957257249098863</v>
      </c>
      <c r="G80" s="244">
        <v>2.3306933227091617</v>
      </c>
      <c r="H80" s="83"/>
    </row>
    <row r="81" spans="1:8" ht="15.75" customHeight="1">
      <c r="A81" s="91"/>
      <c r="B81" s="181" t="s">
        <v>438</v>
      </c>
      <c r="C81" s="251">
        <v>10.417518518518516</v>
      </c>
      <c r="D81" s="252">
        <v>9.7313747721048127</v>
      </c>
      <c r="E81" s="253">
        <v>11.10366226493222</v>
      </c>
      <c r="F81" s="252">
        <v>10.08309084943598</v>
      </c>
      <c r="G81" s="253">
        <v>10.751946187601053</v>
      </c>
      <c r="H81" s="83"/>
    </row>
    <row r="82" spans="1:8" ht="15.75" customHeight="1">
      <c r="A82" s="91"/>
      <c r="B82" s="181" t="s">
        <v>439</v>
      </c>
      <c r="C82" s="242">
        <v>9.6585185185185178</v>
      </c>
      <c r="D82" s="243">
        <v>9.2281770934485294</v>
      </c>
      <c r="E82" s="244">
        <v>10.088859943588506</v>
      </c>
      <c r="F82" s="243">
        <v>9.3804323988911342</v>
      </c>
      <c r="G82" s="244">
        <v>9.9366046381459014</v>
      </c>
      <c r="H82" s="83"/>
    </row>
    <row r="83" spans="1:8" ht="15.75" customHeight="1">
      <c r="A83" s="91"/>
      <c r="B83" s="181" t="s">
        <v>440</v>
      </c>
      <c r="C83" s="251">
        <v>37.856349206349201</v>
      </c>
      <c r="D83" s="252">
        <v>35.500293343418839</v>
      </c>
      <c r="E83" s="253">
        <v>40.212405069279562</v>
      </c>
      <c r="F83" s="252">
        <v>36.638469238288266</v>
      </c>
      <c r="G83" s="253">
        <v>39.074229174410135</v>
      </c>
      <c r="H83" s="83"/>
    </row>
    <row r="84" spans="1:8" ht="15.75" customHeight="1">
      <c r="A84" s="91"/>
      <c r="B84" s="181" t="s">
        <v>441</v>
      </c>
      <c r="C84" s="242">
        <v>2.75921052631579</v>
      </c>
      <c r="D84" s="243">
        <v>2.4841222230959352</v>
      </c>
      <c r="E84" s="244">
        <v>3.0342988295356448</v>
      </c>
      <c r="F84" s="243">
        <v>2.6520830542785676</v>
      </c>
      <c r="G84" s="244">
        <v>2.8663379983530124</v>
      </c>
      <c r="H84" s="83"/>
    </row>
    <row r="85" spans="1:8" ht="15.75" customHeight="1">
      <c r="A85" s="91"/>
      <c r="B85" s="181" t="s">
        <v>442</v>
      </c>
      <c r="C85" s="237">
        <v>92.297347826086948</v>
      </c>
      <c r="D85" s="247">
        <v>90.077183695973034</v>
      </c>
      <c r="E85" s="248">
        <v>94.517511956200863</v>
      </c>
      <c r="F85" s="247">
        <v>90.581270107156826</v>
      </c>
      <c r="G85" s="248">
        <v>94.013425545017071</v>
      </c>
      <c r="H85" s="83"/>
    </row>
    <row r="86" spans="1:8" ht="15.75" customHeight="1">
      <c r="A86" s="91"/>
      <c r="B86" s="181" t="s">
        <v>443</v>
      </c>
      <c r="C86" s="242">
        <v>2.6075833333333334</v>
      </c>
      <c r="D86" s="243">
        <v>2.3277877036641224</v>
      </c>
      <c r="E86" s="244">
        <v>2.8873789630025444</v>
      </c>
      <c r="F86" s="243">
        <v>2.5019189118880583</v>
      </c>
      <c r="G86" s="244">
        <v>2.7132477547786085</v>
      </c>
      <c r="H86" s="83"/>
    </row>
    <row r="87" spans="1:8" ht="15.75" customHeight="1">
      <c r="A87" s="91"/>
      <c r="B87" s="181" t="s">
        <v>444</v>
      </c>
      <c r="C87" s="242">
        <v>1.2371041666666667</v>
      </c>
      <c r="D87" s="243">
        <v>1.0969049829761228</v>
      </c>
      <c r="E87" s="244">
        <v>1.3773033503572105</v>
      </c>
      <c r="F87" s="243">
        <v>1.1714016529716353</v>
      </c>
      <c r="G87" s="244">
        <v>1.302806680361698</v>
      </c>
      <c r="H87" s="83"/>
    </row>
    <row r="88" spans="1:8" ht="15.75" customHeight="1">
      <c r="A88" s="91"/>
      <c r="B88" s="181" t="s">
        <v>445</v>
      </c>
      <c r="C88" s="242">
        <v>0.65332666666666661</v>
      </c>
      <c r="D88" s="243">
        <v>0.58280519279921372</v>
      </c>
      <c r="E88" s="244">
        <v>0.7238481405341195</v>
      </c>
      <c r="F88" s="243">
        <v>0.63378211399273754</v>
      </c>
      <c r="G88" s="244">
        <v>0.67287121934059568</v>
      </c>
      <c r="H88" s="83"/>
    </row>
    <row r="89" spans="1:8" ht="15.75" customHeight="1">
      <c r="A89" s="91"/>
      <c r="B89" s="181" t="s">
        <v>446</v>
      </c>
      <c r="C89" s="242">
        <v>2.0924433333333328</v>
      </c>
      <c r="D89" s="243">
        <v>2.0397916759901604</v>
      </c>
      <c r="E89" s="244">
        <v>2.1450949906765051</v>
      </c>
      <c r="F89" s="243">
        <v>2.0539761802096046</v>
      </c>
      <c r="G89" s="244">
        <v>2.1309104864570609</v>
      </c>
      <c r="H89" s="83"/>
    </row>
    <row r="90" spans="1:8" ht="15.75" customHeight="1">
      <c r="A90" s="91"/>
      <c r="B90" s="181" t="s">
        <v>447</v>
      </c>
      <c r="C90" s="242">
        <v>4.0465384615384616</v>
      </c>
      <c r="D90" s="243">
        <v>3.7192729382507581</v>
      </c>
      <c r="E90" s="244">
        <v>4.3738039848261652</v>
      </c>
      <c r="F90" s="243">
        <v>3.8280032633654315</v>
      </c>
      <c r="G90" s="244">
        <v>4.2650736597114918</v>
      </c>
      <c r="H90" s="83"/>
    </row>
    <row r="91" spans="1:8" ht="15.75" customHeight="1">
      <c r="A91" s="91"/>
      <c r="B91" s="181" t="s">
        <v>448</v>
      </c>
      <c r="C91" s="242">
        <v>3.0777916666666671</v>
      </c>
      <c r="D91" s="243">
        <v>2.7072013208592711</v>
      </c>
      <c r="E91" s="244">
        <v>3.4483820124740632</v>
      </c>
      <c r="F91" s="243">
        <v>2.9300096378181864</v>
      </c>
      <c r="G91" s="244">
        <v>3.2255736955151479</v>
      </c>
      <c r="H91" s="83"/>
    </row>
    <row r="92" spans="1:8" ht="15.75" customHeight="1">
      <c r="A92" s="91"/>
      <c r="B92" s="181" t="s">
        <v>489</v>
      </c>
      <c r="C92" s="242" t="s">
        <v>106</v>
      </c>
      <c r="D92" s="243" t="s">
        <v>95</v>
      </c>
      <c r="E92" s="244" t="s">
        <v>95</v>
      </c>
      <c r="F92" s="243" t="s">
        <v>95</v>
      </c>
      <c r="G92" s="244" t="s">
        <v>95</v>
      </c>
      <c r="H92" s="83"/>
    </row>
    <row r="93" spans="1:8" ht="15.75" customHeight="1">
      <c r="A93" s="91"/>
      <c r="B93" s="181" t="s">
        <v>449</v>
      </c>
      <c r="C93" s="242">
        <v>0.19619230769230769</v>
      </c>
      <c r="D93" s="243">
        <v>0.16521412105941624</v>
      </c>
      <c r="E93" s="244">
        <v>0.22717049432519915</v>
      </c>
      <c r="F93" s="243">
        <v>0.17992409495123926</v>
      </c>
      <c r="G93" s="244">
        <v>0.21246052043337613</v>
      </c>
      <c r="H93" s="83"/>
    </row>
    <row r="94" spans="1:8" ht="15.75" customHeight="1">
      <c r="A94" s="91"/>
      <c r="B94" s="181" t="s">
        <v>490</v>
      </c>
      <c r="C94" s="242">
        <v>1.9554770833333335</v>
      </c>
      <c r="D94" s="243">
        <v>1.858551452524525</v>
      </c>
      <c r="E94" s="244">
        <v>2.0524027141421421</v>
      </c>
      <c r="F94" s="243">
        <v>1.9005662102848648</v>
      </c>
      <c r="G94" s="244">
        <v>2.0103879563818023</v>
      </c>
      <c r="H94" s="83"/>
    </row>
    <row r="95" spans="1:8" ht="15.75" customHeight="1">
      <c r="A95" s="91"/>
      <c r="B95" s="181" t="s">
        <v>450</v>
      </c>
      <c r="C95" s="242">
        <v>0.47613888888888889</v>
      </c>
      <c r="D95" s="243">
        <v>0.43458745374516283</v>
      </c>
      <c r="E95" s="244">
        <v>0.51769032403261495</v>
      </c>
      <c r="F95" s="243">
        <v>0.45252299085722497</v>
      </c>
      <c r="G95" s="244">
        <v>0.49975478692055281</v>
      </c>
      <c r="H95" s="83"/>
    </row>
    <row r="96" spans="1:8" ht="15.75" customHeight="1">
      <c r="A96" s="91"/>
      <c r="B96" s="181" t="s">
        <v>451</v>
      </c>
      <c r="C96" s="236">
        <v>2.976111111111111E-2</v>
      </c>
      <c r="D96" s="238">
        <v>2.8740824751654168E-2</v>
      </c>
      <c r="E96" s="239">
        <v>3.0781397470568052E-2</v>
      </c>
      <c r="F96" s="238">
        <v>2.7764352948204632E-2</v>
      </c>
      <c r="G96" s="239">
        <v>3.1757869274017587E-2</v>
      </c>
      <c r="H96" s="83"/>
    </row>
    <row r="97" spans="1:8" ht="15.75" customHeight="1">
      <c r="A97" s="91"/>
      <c r="B97" s="181" t="s">
        <v>452</v>
      </c>
      <c r="C97" s="236">
        <v>0.52898650793650792</v>
      </c>
      <c r="D97" s="238">
        <v>0.49180402436051951</v>
      </c>
      <c r="E97" s="239">
        <v>0.56616899151249633</v>
      </c>
      <c r="F97" s="238">
        <v>0.51713759063107656</v>
      </c>
      <c r="G97" s="239">
        <v>0.54083542524193928</v>
      </c>
      <c r="H97" s="83"/>
    </row>
    <row r="98" spans="1:8" ht="15.75" customHeight="1">
      <c r="A98" s="91"/>
      <c r="B98" s="181" t="s">
        <v>453</v>
      </c>
      <c r="C98" s="242">
        <v>5.0150277777777772</v>
      </c>
      <c r="D98" s="243">
        <v>4.7687085380390029</v>
      </c>
      <c r="E98" s="244">
        <v>5.2613470175165515</v>
      </c>
      <c r="F98" s="243">
        <v>4.8430582864983851</v>
      </c>
      <c r="G98" s="244">
        <v>5.1869972690571693</v>
      </c>
      <c r="H98" s="83"/>
    </row>
    <row r="99" spans="1:8" ht="15.75" customHeight="1">
      <c r="A99" s="91"/>
      <c r="B99" s="181" t="s">
        <v>454</v>
      </c>
      <c r="C99" s="242">
        <v>3.6272727272727279</v>
      </c>
      <c r="D99" s="243">
        <v>3.4267667505308013</v>
      </c>
      <c r="E99" s="244">
        <v>3.8277787040146545</v>
      </c>
      <c r="F99" s="243">
        <v>3.4327493509123781</v>
      </c>
      <c r="G99" s="244">
        <v>3.8217961036330776</v>
      </c>
      <c r="H99" s="83"/>
    </row>
    <row r="100" spans="1:8" ht="15.75" customHeight="1">
      <c r="A100" s="91"/>
      <c r="B100" s="181" t="s">
        <v>455</v>
      </c>
      <c r="C100" s="242">
        <v>0.13204166666666667</v>
      </c>
      <c r="D100" s="243">
        <v>0.11659782298374588</v>
      </c>
      <c r="E100" s="244">
        <v>0.14748551034958746</v>
      </c>
      <c r="F100" s="243">
        <v>0.12192872923065477</v>
      </c>
      <c r="G100" s="244">
        <v>0.14215460410267855</v>
      </c>
      <c r="H100" s="83"/>
    </row>
    <row r="101" spans="1:8" ht="15.75" customHeight="1">
      <c r="A101" s="91"/>
      <c r="B101" s="181" t="s">
        <v>456</v>
      </c>
      <c r="C101" s="236">
        <v>9.8588596491228087E-2</v>
      </c>
      <c r="D101" s="238">
        <v>9.3421717794381173E-2</v>
      </c>
      <c r="E101" s="239">
        <v>0.103755475188075</v>
      </c>
      <c r="F101" s="238">
        <v>9.5221631001086895E-2</v>
      </c>
      <c r="G101" s="239">
        <v>0.10195556198136928</v>
      </c>
      <c r="H101" s="83"/>
    </row>
    <row r="102" spans="1:8" ht="15.75" customHeight="1">
      <c r="A102" s="91"/>
      <c r="B102" s="181" t="s">
        <v>457</v>
      </c>
      <c r="C102" s="236">
        <v>4.5547651515151506E-2</v>
      </c>
      <c r="D102" s="238">
        <v>4.4315116437518516E-2</v>
      </c>
      <c r="E102" s="239">
        <v>4.6780186592784496E-2</v>
      </c>
      <c r="F102" s="238">
        <v>4.4681288311504488E-2</v>
      </c>
      <c r="G102" s="239">
        <v>4.6414014718798524E-2</v>
      </c>
      <c r="H102" s="83"/>
    </row>
    <row r="103" spans="1:8" ht="15.75" customHeight="1">
      <c r="A103" s="91"/>
      <c r="B103" s="181" t="s">
        <v>458</v>
      </c>
      <c r="C103" s="242">
        <v>9.1538730158730157</v>
      </c>
      <c r="D103" s="243">
        <v>8.7622622111460249</v>
      </c>
      <c r="E103" s="244">
        <v>9.5454838206000066</v>
      </c>
      <c r="F103" s="243">
        <v>8.9165176716181715</v>
      </c>
      <c r="G103" s="244">
        <v>9.3912283601278599</v>
      </c>
      <c r="H103" s="83"/>
    </row>
    <row r="104" spans="1:8" ht="15.75" customHeight="1">
      <c r="A104" s="91"/>
      <c r="B104" s="181" t="s">
        <v>460</v>
      </c>
      <c r="C104" s="236">
        <v>6.2562499999999993E-2</v>
      </c>
      <c r="D104" s="238">
        <v>4.7557913140293409E-2</v>
      </c>
      <c r="E104" s="239">
        <v>7.7567086859706577E-2</v>
      </c>
      <c r="F104" s="238" t="s">
        <v>95</v>
      </c>
      <c r="G104" s="239" t="s">
        <v>95</v>
      </c>
      <c r="H104" s="83"/>
    </row>
    <row r="105" spans="1:8" ht="15.75" customHeight="1">
      <c r="A105" s="91"/>
      <c r="B105" s="181" t="s">
        <v>461</v>
      </c>
      <c r="C105" s="242">
        <v>7.553979166666668</v>
      </c>
      <c r="D105" s="243">
        <v>6.400911515401587</v>
      </c>
      <c r="E105" s="244">
        <v>8.7070468179317491</v>
      </c>
      <c r="F105" s="243">
        <v>7.343994790195544</v>
      </c>
      <c r="G105" s="244">
        <v>7.763963543137792</v>
      </c>
      <c r="H105" s="83"/>
    </row>
    <row r="106" spans="1:8" ht="15.75" customHeight="1">
      <c r="A106" s="91"/>
      <c r="B106" s="181" t="s">
        <v>462</v>
      </c>
      <c r="C106" s="237">
        <v>59.050652173913043</v>
      </c>
      <c r="D106" s="247">
        <v>57.055348108172304</v>
      </c>
      <c r="E106" s="248">
        <v>61.045956239653783</v>
      </c>
      <c r="F106" s="247">
        <v>57.638858450480214</v>
      </c>
      <c r="G106" s="248">
        <v>60.462445897345873</v>
      </c>
      <c r="H106" s="83"/>
    </row>
    <row r="107" spans="1:8" ht="15.75" customHeight="1">
      <c r="A107" s="91"/>
      <c r="B107" s="181" t="s">
        <v>463</v>
      </c>
      <c r="C107" s="236">
        <v>0.20446060606060604</v>
      </c>
      <c r="D107" s="238">
        <v>0.19702960611407777</v>
      </c>
      <c r="E107" s="239">
        <v>0.2118916060071343</v>
      </c>
      <c r="F107" s="238">
        <v>0.20084798508768337</v>
      </c>
      <c r="G107" s="239">
        <v>0.20807322703352871</v>
      </c>
      <c r="H107" s="83"/>
    </row>
    <row r="108" spans="1:8" ht="15.75" customHeight="1">
      <c r="A108" s="91"/>
      <c r="B108" s="181" t="s">
        <v>464</v>
      </c>
      <c r="C108" s="242">
        <v>9.2953921568627464</v>
      </c>
      <c r="D108" s="243">
        <v>8.9454969424947883</v>
      </c>
      <c r="E108" s="244">
        <v>9.6452873712307046</v>
      </c>
      <c r="F108" s="243">
        <v>9.0128524214272261</v>
      </c>
      <c r="G108" s="244">
        <v>9.5779318922982668</v>
      </c>
      <c r="H108" s="83"/>
    </row>
    <row r="109" spans="1:8" ht="15.75" customHeight="1">
      <c r="A109" s="91"/>
      <c r="B109" s="181" t="s">
        <v>465</v>
      </c>
      <c r="C109" s="242">
        <v>1.6585208333333334</v>
      </c>
      <c r="D109" s="243">
        <v>1.3899735535975357</v>
      </c>
      <c r="E109" s="244">
        <v>1.9270681130691312</v>
      </c>
      <c r="F109" s="243">
        <v>1.5803256415454854</v>
      </c>
      <c r="G109" s="244">
        <v>1.7367160251211815</v>
      </c>
      <c r="H109" s="83"/>
    </row>
    <row r="110" spans="1:8" ht="15.75" customHeight="1">
      <c r="A110" s="91"/>
      <c r="B110" s="181" t="s">
        <v>466</v>
      </c>
      <c r="C110" s="251">
        <v>21.516562500000003</v>
      </c>
      <c r="D110" s="252">
        <v>19.361274255042222</v>
      </c>
      <c r="E110" s="253">
        <v>23.671850744957784</v>
      </c>
      <c r="F110" s="252">
        <v>20.861976481777919</v>
      </c>
      <c r="G110" s="253">
        <v>22.171148518222086</v>
      </c>
      <c r="H110" s="83"/>
    </row>
    <row r="111" spans="1:8" ht="15.75" customHeight="1">
      <c r="A111" s="91"/>
      <c r="B111" s="181" t="s">
        <v>468</v>
      </c>
      <c r="C111" s="236">
        <v>0.1036938596491228</v>
      </c>
      <c r="D111" s="238">
        <v>9.527918781050157E-2</v>
      </c>
      <c r="E111" s="239">
        <v>0.11210853148774402</v>
      </c>
      <c r="F111" s="238">
        <v>9.6878692356083415E-2</v>
      </c>
      <c r="G111" s="239">
        <v>0.11050902694216218</v>
      </c>
      <c r="H111" s="83"/>
    </row>
    <row r="112" spans="1:8" ht="15.75" customHeight="1">
      <c r="A112" s="91"/>
      <c r="B112" s="181" t="s">
        <v>469</v>
      </c>
      <c r="C112" s="251">
        <v>13.927857142857141</v>
      </c>
      <c r="D112" s="252">
        <v>12.700056255300691</v>
      </c>
      <c r="E112" s="253">
        <v>15.155658030413591</v>
      </c>
      <c r="F112" s="252">
        <v>13.386061386296904</v>
      </c>
      <c r="G112" s="253">
        <v>14.469652899417378</v>
      </c>
      <c r="H112" s="83"/>
    </row>
    <row r="113" spans="1:8" ht="15.75" customHeight="1">
      <c r="A113" s="91"/>
      <c r="B113" s="181" t="s">
        <v>470</v>
      </c>
      <c r="C113" s="242">
        <v>4.891354166666666</v>
      </c>
      <c r="D113" s="243">
        <v>4.6728148402379297</v>
      </c>
      <c r="E113" s="244">
        <v>5.1098934930954023</v>
      </c>
      <c r="F113" s="243">
        <v>4.7262834988945714</v>
      </c>
      <c r="G113" s="244">
        <v>5.0564248344387606</v>
      </c>
      <c r="H113" s="83"/>
    </row>
    <row r="114" spans="1:8" ht="15.75" customHeight="1">
      <c r="A114" s="91"/>
      <c r="B114" s="181" t="s">
        <v>471</v>
      </c>
      <c r="C114" s="242">
        <v>6.0860714285714295</v>
      </c>
      <c r="D114" s="243">
        <v>5.3494453252526988</v>
      </c>
      <c r="E114" s="244">
        <v>6.8226975318901601</v>
      </c>
      <c r="F114" s="243">
        <v>5.6986437048121541</v>
      </c>
      <c r="G114" s="244">
        <v>6.4734991523307048</v>
      </c>
      <c r="H114" s="83"/>
    </row>
    <row r="115" spans="1:8" ht="15.75" customHeight="1">
      <c r="A115" s="91"/>
      <c r="B115" s="181" t="s">
        <v>472</v>
      </c>
      <c r="C115" s="242">
        <v>2.3393124999999997</v>
      </c>
      <c r="D115" s="243">
        <v>2.1132403104511601</v>
      </c>
      <c r="E115" s="244">
        <v>2.5653846895488392</v>
      </c>
      <c r="F115" s="243">
        <v>2.2359281739656574</v>
      </c>
      <c r="G115" s="244">
        <v>2.442696826034342</v>
      </c>
      <c r="H115" s="83"/>
    </row>
    <row r="116" spans="1:8" ht="15.75" customHeight="1">
      <c r="A116" s="91"/>
      <c r="B116" s="181" t="s">
        <v>473</v>
      </c>
      <c r="C116" s="242">
        <v>0.58411666666666673</v>
      </c>
      <c r="D116" s="243">
        <v>0.53419946482855263</v>
      </c>
      <c r="E116" s="244">
        <v>0.63403386850478083</v>
      </c>
      <c r="F116" s="243">
        <v>0.55761009908500681</v>
      </c>
      <c r="G116" s="244">
        <v>0.61062323424832665</v>
      </c>
      <c r="H116" s="83"/>
    </row>
    <row r="117" spans="1:8" ht="15.75" customHeight="1">
      <c r="A117" s="91"/>
      <c r="B117" s="181" t="s">
        <v>474</v>
      </c>
      <c r="C117" s="237">
        <v>79.098939393939403</v>
      </c>
      <c r="D117" s="247">
        <v>76.261833333469909</v>
      </c>
      <c r="E117" s="248">
        <v>81.936045454408898</v>
      </c>
      <c r="F117" s="247">
        <v>77.409317336312611</v>
      </c>
      <c r="G117" s="248">
        <v>80.788561451566196</v>
      </c>
      <c r="H117" s="83"/>
    </row>
    <row r="118" spans="1:8" ht="15.75" customHeight="1">
      <c r="A118" s="91"/>
      <c r="B118" s="181" t="s">
        <v>475</v>
      </c>
      <c r="C118" s="236" t="s">
        <v>107</v>
      </c>
      <c r="D118" s="238" t="s">
        <v>95</v>
      </c>
      <c r="E118" s="239" t="s">
        <v>95</v>
      </c>
      <c r="F118" s="238" t="s">
        <v>95</v>
      </c>
      <c r="G118" s="239" t="s">
        <v>95</v>
      </c>
      <c r="H118" s="83"/>
    </row>
    <row r="119" spans="1:8" ht="15.75" customHeight="1">
      <c r="A119" s="91"/>
      <c r="B119" s="181" t="s">
        <v>476</v>
      </c>
      <c r="C119" s="242">
        <v>0.45087500000000003</v>
      </c>
      <c r="D119" s="243">
        <v>0.41365148306262772</v>
      </c>
      <c r="E119" s="244">
        <v>0.48809851693737233</v>
      </c>
      <c r="F119" s="243">
        <v>0.43569768841044049</v>
      </c>
      <c r="G119" s="244">
        <v>0.46605231158955956</v>
      </c>
      <c r="H119" s="83"/>
    </row>
    <row r="120" spans="1:8" ht="15.75" customHeight="1">
      <c r="A120" s="91"/>
      <c r="B120" s="181" t="s">
        <v>477</v>
      </c>
      <c r="C120" s="242">
        <v>0.10220238095238098</v>
      </c>
      <c r="D120" s="243">
        <v>8.1284631794911522E-2</v>
      </c>
      <c r="E120" s="244">
        <v>0.12312013010985043</v>
      </c>
      <c r="F120" s="243" t="s">
        <v>95</v>
      </c>
      <c r="G120" s="244" t="s">
        <v>95</v>
      </c>
      <c r="H120" s="83"/>
    </row>
    <row r="121" spans="1:8" ht="15.75" customHeight="1">
      <c r="A121" s="91"/>
      <c r="B121" s="181" t="s">
        <v>478</v>
      </c>
      <c r="C121" s="242">
        <v>2.5997280701754386</v>
      </c>
      <c r="D121" s="243">
        <v>2.4301714400422658</v>
      </c>
      <c r="E121" s="244">
        <v>2.7692847003086114</v>
      </c>
      <c r="F121" s="243">
        <v>2.493671595001425</v>
      </c>
      <c r="G121" s="244">
        <v>2.7057845453494522</v>
      </c>
      <c r="H121" s="83"/>
    </row>
    <row r="122" spans="1:8" ht="15.75" customHeight="1">
      <c r="A122" s="91"/>
      <c r="B122" s="181" t="s">
        <v>480</v>
      </c>
      <c r="C122" s="242">
        <v>0.93285416666666676</v>
      </c>
      <c r="D122" s="243">
        <v>0.88815785847750628</v>
      </c>
      <c r="E122" s="244">
        <v>0.97755047485582724</v>
      </c>
      <c r="F122" s="243">
        <v>0.90231824278405304</v>
      </c>
      <c r="G122" s="244">
        <v>0.96339009054928049</v>
      </c>
      <c r="H122" s="83"/>
    </row>
    <row r="123" spans="1:8" ht="15.75" customHeight="1">
      <c r="A123" s="91"/>
      <c r="B123" s="181" t="s">
        <v>481</v>
      </c>
      <c r="C123" s="242">
        <v>0.15497222222222223</v>
      </c>
      <c r="D123" s="243">
        <v>0.14139079248980527</v>
      </c>
      <c r="E123" s="244">
        <v>0.1685536519546392</v>
      </c>
      <c r="F123" s="243">
        <v>0.14396325093787549</v>
      </c>
      <c r="G123" s="244">
        <v>0.16598119350656898</v>
      </c>
      <c r="H123" s="83"/>
    </row>
    <row r="124" spans="1:8" ht="15.75" customHeight="1">
      <c r="A124" s="91"/>
      <c r="B124" s="181" t="s">
        <v>482</v>
      </c>
      <c r="C124" s="242">
        <v>3.3255833333333333</v>
      </c>
      <c r="D124" s="243">
        <v>3.1959731127130437</v>
      </c>
      <c r="E124" s="244">
        <v>3.4551935539536229</v>
      </c>
      <c r="F124" s="243">
        <v>3.2317430450040088</v>
      </c>
      <c r="G124" s="244">
        <v>3.4194236216626579</v>
      </c>
      <c r="H124" s="83"/>
    </row>
    <row r="125" spans="1:8" ht="15.75" customHeight="1">
      <c r="A125" s="91"/>
      <c r="B125" s="181" t="s">
        <v>483</v>
      </c>
      <c r="C125" s="237">
        <v>146.28749999999997</v>
      </c>
      <c r="D125" s="247">
        <v>137.59075194622392</v>
      </c>
      <c r="E125" s="248">
        <v>154.98424805377601</v>
      </c>
      <c r="F125" s="247">
        <v>142.93029563594504</v>
      </c>
      <c r="G125" s="248">
        <v>149.64470436405489</v>
      </c>
      <c r="H125" s="83"/>
    </row>
    <row r="126" spans="1:8" ht="15.75" customHeight="1">
      <c r="A126" s="91"/>
      <c r="B126" s="181" t="s">
        <v>484</v>
      </c>
      <c r="C126" s="242">
        <v>1.3237166666666667</v>
      </c>
      <c r="D126" s="243">
        <v>1.1723597083362236</v>
      </c>
      <c r="E126" s="244">
        <v>1.4750736249971097</v>
      </c>
      <c r="F126" s="243">
        <v>1.2604587923197619</v>
      </c>
      <c r="G126" s="244">
        <v>1.3869745410135714</v>
      </c>
      <c r="H126" s="83"/>
    </row>
    <row r="127" spans="1:8" ht="15.75" customHeight="1">
      <c r="A127" s="91"/>
      <c r="B127" s="181" t="s">
        <v>485</v>
      </c>
      <c r="C127" s="251">
        <v>13.474907407407409</v>
      </c>
      <c r="D127" s="252">
        <v>12.853887896383368</v>
      </c>
      <c r="E127" s="253">
        <v>14.09592691843145</v>
      </c>
      <c r="F127" s="252">
        <v>13.122364283966382</v>
      </c>
      <c r="G127" s="253">
        <v>13.827450530848436</v>
      </c>
      <c r="H127" s="83"/>
    </row>
    <row r="128" spans="1:8" ht="15.75" customHeight="1">
      <c r="A128" s="91"/>
      <c r="B128" s="181" t="s">
        <v>486</v>
      </c>
      <c r="C128" s="242">
        <v>0.95295833333333335</v>
      </c>
      <c r="D128" s="243">
        <v>0.88372838567195156</v>
      </c>
      <c r="E128" s="244">
        <v>1.0221882809947151</v>
      </c>
      <c r="F128" s="243">
        <v>0.93021744242444093</v>
      </c>
      <c r="G128" s="244">
        <v>0.97569922424222577</v>
      </c>
      <c r="H128" s="83"/>
    </row>
    <row r="129" spans="1:8" ht="15.75" customHeight="1">
      <c r="A129" s="91"/>
      <c r="B129" s="181" t="s">
        <v>487</v>
      </c>
      <c r="C129" s="237">
        <v>221.28478260869565</v>
      </c>
      <c r="D129" s="247">
        <v>215.64747000778985</v>
      </c>
      <c r="E129" s="248">
        <v>226.92209520960145</v>
      </c>
      <c r="F129" s="247">
        <v>217.04682974884173</v>
      </c>
      <c r="G129" s="248">
        <v>225.52273546854957</v>
      </c>
      <c r="H129" s="83"/>
    </row>
    <row r="130" spans="1:8" ht="15.75" customHeight="1">
      <c r="A130" s="91"/>
      <c r="B130" s="198" t="s">
        <v>488</v>
      </c>
      <c r="C130" s="258">
        <v>7.7933333333333339</v>
      </c>
      <c r="D130" s="259">
        <v>7.0506093806632579</v>
      </c>
      <c r="E130" s="260">
        <v>8.5360572860034107</v>
      </c>
      <c r="F130" s="259">
        <v>7.4583242841044788</v>
      </c>
      <c r="G130" s="260">
        <v>8.1283423825621881</v>
      </c>
      <c r="H130" s="83"/>
    </row>
    <row r="131" spans="1:8" ht="15.75" customHeight="1">
      <c r="B131" s="262" t="s">
        <v>696</v>
      </c>
    </row>
    <row r="132" spans="1:8" ht="15.75" customHeight="1">
      <c r="A132" s="1"/>
      <c r="B132"/>
      <c r="C132"/>
      <c r="D132"/>
      <c r="E132"/>
      <c r="F132"/>
      <c r="G132"/>
    </row>
    <row r="133" spans="1:8" ht="15.75" customHeight="1">
      <c r="A133" s="1"/>
      <c r="B133"/>
      <c r="C133"/>
      <c r="D133"/>
      <c r="E133"/>
      <c r="F133"/>
      <c r="G133"/>
    </row>
  </sheetData>
  <dataConsolidate/>
  <mergeCells count="4">
    <mergeCell ref="F2:G2"/>
    <mergeCell ref="B2:B3"/>
    <mergeCell ref="A2:A3"/>
    <mergeCell ref="D2:E2"/>
  </mergeCells>
  <conditionalFormatting sqref="A5 A7 A9 A11 A13:A71 A73:A130 C5:G130 A4:G4 A6:G6 A8:G8 A10:G10 A12:G12 A72:G72">
    <cfRule type="expression" dxfId="155" priority="249">
      <formula>IF(CertVal_IsBlnkRow*CertVal_IsBlnkRowNext=1,TRUE,FALSE)</formula>
    </cfRule>
  </conditionalFormatting>
  <conditionalFormatting sqref="B5:B130">
    <cfRule type="expression" dxfId="154" priority="241">
      <formula>IF(CertVal_IsBlnkRow*CertVal_IsBlnkRowNext=1,TRUE,FALSE)</formula>
    </cfRule>
  </conditionalFormatting>
  <conditionalFormatting sqref="B7">
    <cfRule type="expression" dxfId="153" priority="239">
      <formula>IF(CertVal_IsBlnkRow*CertVal_IsBlnkRowNext=1,TRUE,FALSE)</formula>
    </cfRule>
  </conditionalFormatting>
  <conditionalFormatting sqref="B9">
    <cfRule type="expression" dxfId="152" priority="237">
      <formula>IF(CertVal_IsBlnkRow*CertVal_IsBlnkRowNext=1,TRUE,FALSE)</formula>
    </cfRule>
  </conditionalFormatting>
  <conditionalFormatting sqref="B11">
    <cfRule type="expression" dxfId="151" priority="235">
      <formula>IF(CertVal_IsBlnkRow*CertVal_IsBlnkRowNext=1,TRUE,FALSE)</formula>
    </cfRule>
  </conditionalFormatting>
  <conditionalFormatting sqref="B13">
    <cfRule type="expression" dxfId="150" priority="233">
      <formula>IF(CertVal_IsBlnkRow*CertVal_IsBlnkRowNext=1,TRUE,FALSE)</formula>
    </cfRule>
  </conditionalFormatting>
  <conditionalFormatting sqref="B14">
    <cfRule type="expression" dxfId="149" priority="231">
      <formula>IF(CertVal_IsBlnkRow*CertVal_IsBlnkRowNext=1,TRUE,FALSE)</formula>
    </cfRule>
  </conditionalFormatting>
  <conditionalFormatting sqref="B15">
    <cfRule type="expression" dxfId="148" priority="229">
      <formula>IF(CertVal_IsBlnkRow*CertVal_IsBlnkRowNext=1,TRUE,FALSE)</formula>
    </cfRule>
  </conditionalFormatting>
  <conditionalFormatting sqref="B16">
    <cfRule type="expression" dxfId="147" priority="227">
      <formula>IF(CertVal_IsBlnkRow*CertVal_IsBlnkRowNext=1,TRUE,FALSE)</formula>
    </cfRule>
  </conditionalFormatting>
  <conditionalFormatting sqref="B17">
    <cfRule type="expression" dxfId="146" priority="225">
      <formula>IF(CertVal_IsBlnkRow*CertVal_IsBlnkRowNext=1,TRUE,FALSE)</formula>
    </cfRule>
  </conditionalFormatting>
  <conditionalFormatting sqref="B18">
    <cfRule type="expression" dxfId="145" priority="223">
      <formula>IF(CertVal_IsBlnkRow*CertVal_IsBlnkRowNext=1,TRUE,FALSE)</formula>
    </cfRule>
  </conditionalFormatting>
  <conditionalFormatting sqref="B19">
    <cfRule type="expression" dxfId="144" priority="221">
      <formula>IF(CertVal_IsBlnkRow*CertVal_IsBlnkRowNext=1,TRUE,FALSE)</formula>
    </cfRule>
  </conditionalFormatting>
  <conditionalFormatting sqref="B20">
    <cfRule type="expression" dxfId="143" priority="219">
      <formula>IF(CertVal_IsBlnkRow*CertVal_IsBlnkRowNext=1,TRUE,FALSE)</formula>
    </cfRule>
  </conditionalFormatting>
  <conditionalFormatting sqref="B21">
    <cfRule type="expression" dxfId="142" priority="217">
      <formula>IF(CertVal_IsBlnkRow*CertVal_IsBlnkRowNext=1,TRUE,FALSE)</formula>
    </cfRule>
  </conditionalFormatting>
  <conditionalFormatting sqref="B22">
    <cfRule type="expression" dxfId="141" priority="215">
      <formula>IF(CertVal_IsBlnkRow*CertVal_IsBlnkRowNext=1,TRUE,FALSE)</formula>
    </cfRule>
  </conditionalFormatting>
  <conditionalFormatting sqref="B23">
    <cfRule type="expression" dxfId="140" priority="213">
      <formula>IF(CertVal_IsBlnkRow*CertVal_IsBlnkRowNext=1,TRUE,FALSE)</formula>
    </cfRule>
  </conditionalFormatting>
  <conditionalFormatting sqref="B24">
    <cfRule type="expression" dxfId="139" priority="211">
      <formula>IF(CertVal_IsBlnkRow*CertVal_IsBlnkRowNext=1,TRUE,FALSE)</formula>
    </cfRule>
  </conditionalFormatting>
  <conditionalFormatting sqref="B25">
    <cfRule type="expression" dxfId="138" priority="209">
      <formula>IF(CertVal_IsBlnkRow*CertVal_IsBlnkRowNext=1,TRUE,FALSE)</formula>
    </cfRule>
  </conditionalFormatting>
  <conditionalFormatting sqref="B26">
    <cfRule type="expression" dxfId="137" priority="207">
      <formula>IF(CertVal_IsBlnkRow*CertVal_IsBlnkRowNext=1,TRUE,FALSE)</formula>
    </cfRule>
  </conditionalFormatting>
  <conditionalFormatting sqref="B27">
    <cfRule type="expression" dxfId="136" priority="205">
      <formula>IF(CertVal_IsBlnkRow*CertVal_IsBlnkRowNext=1,TRUE,FALSE)</formula>
    </cfRule>
  </conditionalFormatting>
  <conditionalFormatting sqref="B28">
    <cfRule type="expression" dxfId="135" priority="203">
      <formula>IF(CertVal_IsBlnkRow*CertVal_IsBlnkRowNext=1,TRUE,FALSE)</formula>
    </cfRule>
  </conditionalFormatting>
  <conditionalFormatting sqref="B29">
    <cfRule type="expression" dxfId="134" priority="201">
      <formula>IF(CertVal_IsBlnkRow*CertVal_IsBlnkRowNext=1,TRUE,FALSE)</formula>
    </cfRule>
  </conditionalFormatting>
  <conditionalFormatting sqref="B30">
    <cfRule type="expression" dxfId="133" priority="199">
      <formula>IF(CertVal_IsBlnkRow*CertVal_IsBlnkRowNext=1,TRUE,FALSE)</formula>
    </cfRule>
  </conditionalFormatting>
  <conditionalFormatting sqref="B31">
    <cfRule type="expression" dxfId="132" priority="197">
      <formula>IF(CertVal_IsBlnkRow*CertVal_IsBlnkRowNext=1,TRUE,FALSE)</formula>
    </cfRule>
  </conditionalFormatting>
  <conditionalFormatting sqref="B32">
    <cfRule type="expression" dxfId="131" priority="195">
      <formula>IF(CertVal_IsBlnkRow*CertVal_IsBlnkRowNext=1,TRUE,FALSE)</formula>
    </cfRule>
  </conditionalFormatting>
  <conditionalFormatting sqref="B33">
    <cfRule type="expression" dxfId="130" priority="193">
      <formula>IF(CertVal_IsBlnkRow*CertVal_IsBlnkRowNext=1,TRUE,FALSE)</formula>
    </cfRule>
  </conditionalFormatting>
  <conditionalFormatting sqref="B34">
    <cfRule type="expression" dxfId="129" priority="191">
      <formula>IF(CertVal_IsBlnkRow*CertVal_IsBlnkRowNext=1,TRUE,FALSE)</formula>
    </cfRule>
  </conditionalFormatting>
  <conditionalFormatting sqref="B35">
    <cfRule type="expression" dxfId="128" priority="189">
      <formula>IF(CertVal_IsBlnkRow*CertVal_IsBlnkRowNext=1,TRUE,FALSE)</formula>
    </cfRule>
  </conditionalFormatting>
  <conditionalFormatting sqref="B36">
    <cfRule type="expression" dxfId="127" priority="187">
      <formula>IF(CertVal_IsBlnkRow*CertVal_IsBlnkRowNext=1,TRUE,FALSE)</formula>
    </cfRule>
  </conditionalFormatting>
  <conditionalFormatting sqref="B37">
    <cfRule type="expression" dxfId="126" priority="185">
      <formula>IF(CertVal_IsBlnkRow*CertVal_IsBlnkRowNext=1,TRUE,FALSE)</formula>
    </cfRule>
  </conditionalFormatting>
  <conditionalFormatting sqref="B38">
    <cfRule type="expression" dxfId="125" priority="183">
      <formula>IF(CertVal_IsBlnkRow*CertVal_IsBlnkRowNext=1,TRUE,FALSE)</formula>
    </cfRule>
  </conditionalFormatting>
  <conditionalFormatting sqref="B39">
    <cfRule type="expression" dxfId="124" priority="181">
      <formula>IF(CertVal_IsBlnkRow*CertVal_IsBlnkRowNext=1,TRUE,FALSE)</formula>
    </cfRule>
  </conditionalFormatting>
  <conditionalFormatting sqref="B40">
    <cfRule type="expression" dxfId="123" priority="179">
      <formula>IF(CertVal_IsBlnkRow*CertVal_IsBlnkRowNext=1,TRUE,FALSE)</formula>
    </cfRule>
  </conditionalFormatting>
  <conditionalFormatting sqref="B41">
    <cfRule type="expression" dxfId="122" priority="177">
      <formula>IF(CertVal_IsBlnkRow*CertVal_IsBlnkRowNext=1,TRUE,FALSE)</formula>
    </cfRule>
  </conditionalFormatting>
  <conditionalFormatting sqref="B42">
    <cfRule type="expression" dxfId="121" priority="175">
      <formula>IF(CertVal_IsBlnkRow*CertVal_IsBlnkRowNext=1,TRUE,FALSE)</formula>
    </cfRule>
  </conditionalFormatting>
  <conditionalFormatting sqref="B43">
    <cfRule type="expression" dxfId="120" priority="173">
      <formula>IF(CertVal_IsBlnkRow*CertVal_IsBlnkRowNext=1,TRUE,FALSE)</formula>
    </cfRule>
  </conditionalFormatting>
  <conditionalFormatting sqref="B44">
    <cfRule type="expression" dxfId="119" priority="171">
      <formula>IF(CertVal_IsBlnkRow*CertVal_IsBlnkRowNext=1,TRUE,FALSE)</formula>
    </cfRule>
  </conditionalFormatting>
  <conditionalFormatting sqref="B45">
    <cfRule type="expression" dxfId="118" priority="169">
      <formula>IF(CertVal_IsBlnkRow*CertVal_IsBlnkRowNext=1,TRUE,FALSE)</formula>
    </cfRule>
  </conditionalFormatting>
  <conditionalFormatting sqref="B46">
    <cfRule type="expression" dxfId="117" priority="167">
      <formula>IF(CertVal_IsBlnkRow*CertVal_IsBlnkRowNext=1,TRUE,FALSE)</formula>
    </cfRule>
  </conditionalFormatting>
  <conditionalFormatting sqref="B47">
    <cfRule type="expression" dxfId="116" priority="165">
      <formula>IF(CertVal_IsBlnkRow*CertVal_IsBlnkRowNext=1,TRUE,FALSE)</formula>
    </cfRule>
  </conditionalFormatting>
  <conditionalFormatting sqref="B48">
    <cfRule type="expression" dxfId="115" priority="163">
      <formula>IF(CertVal_IsBlnkRow*CertVal_IsBlnkRowNext=1,TRUE,FALSE)</formula>
    </cfRule>
  </conditionalFormatting>
  <conditionalFormatting sqref="B49">
    <cfRule type="expression" dxfId="114" priority="161">
      <formula>IF(CertVal_IsBlnkRow*CertVal_IsBlnkRowNext=1,TRUE,FALSE)</formula>
    </cfRule>
  </conditionalFormatting>
  <conditionalFormatting sqref="B50">
    <cfRule type="expression" dxfId="113" priority="159">
      <formula>IF(CertVal_IsBlnkRow*CertVal_IsBlnkRowNext=1,TRUE,FALSE)</formula>
    </cfRule>
  </conditionalFormatting>
  <conditionalFormatting sqref="B51">
    <cfRule type="expression" dxfId="112" priority="157">
      <formula>IF(CertVal_IsBlnkRow*CertVal_IsBlnkRowNext=1,TRUE,FALSE)</formula>
    </cfRule>
  </conditionalFormatting>
  <conditionalFormatting sqref="B52">
    <cfRule type="expression" dxfId="111" priority="155">
      <formula>IF(CertVal_IsBlnkRow*CertVal_IsBlnkRowNext=1,TRUE,FALSE)</formula>
    </cfRule>
  </conditionalFormatting>
  <conditionalFormatting sqref="B53">
    <cfRule type="expression" dxfId="110" priority="153">
      <formula>IF(CertVal_IsBlnkRow*CertVal_IsBlnkRowNext=1,TRUE,FALSE)</formula>
    </cfRule>
  </conditionalFormatting>
  <conditionalFormatting sqref="B54">
    <cfRule type="expression" dxfId="109" priority="151">
      <formula>IF(CertVal_IsBlnkRow*CertVal_IsBlnkRowNext=1,TRUE,FALSE)</formula>
    </cfRule>
  </conditionalFormatting>
  <conditionalFormatting sqref="B55">
    <cfRule type="expression" dxfId="108" priority="149">
      <formula>IF(CertVal_IsBlnkRow*CertVal_IsBlnkRowNext=1,TRUE,FALSE)</formula>
    </cfRule>
  </conditionalFormatting>
  <conditionalFormatting sqref="B56">
    <cfRule type="expression" dxfId="107" priority="147">
      <formula>IF(CertVal_IsBlnkRow*CertVal_IsBlnkRowNext=1,TRUE,FALSE)</formula>
    </cfRule>
  </conditionalFormatting>
  <conditionalFormatting sqref="B57">
    <cfRule type="expression" dxfId="106" priority="145">
      <formula>IF(CertVal_IsBlnkRow*CertVal_IsBlnkRowNext=1,TRUE,FALSE)</formula>
    </cfRule>
  </conditionalFormatting>
  <conditionalFormatting sqref="B58">
    <cfRule type="expression" dxfId="105" priority="143">
      <formula>IF(CertVal_IsBlnkRow*CertVal_IsBlnkRowNext=1,TRUE,FALSE)</formula>
    </cfRule>
  </conditionalFormatting>
  <conditionalFormatting sqref="B59">
    <cfRule type="expression" dxfId="104" priority="141">
      <formula>IF(CertVal_IsBlnkRow*CertVal_IsBlnkRowNext=1,TRUE,FALSE)</formula>
    </cfRule>
  </conditionalFormatting>
  <conditionalFormatting sqref="B60">
    <cfRule type="expression" dxfId="103" priority="139">
      <formula>IF(CertVal_IsBlnkRow*CertVal_IsBlnkRowNext=1,TRUE,FALSE)</formula>
    </cfRule>
  </conditionalFormatting>
  <conditionalFormatting sqref="B61">
    <cfRule type="expression" dxfId="102" priority="137">
      <formula>IF(CertVal_IsBlnkRow*CertVal_IsBlnkRowNext=1,TRUE,FALSE)</formula>
    </cfRule>
  </conditionalFormatting>
  <conditionalFormatting sqref="B62">
    <cfRule type="expression" dxfId="101" priority="135">
      <formula>IF(CertVal_IsBlnkRow*CertVal_IsBlnkRowNext=1,TRUE,FALSE)</formula>
    </cfRule>
  </conditionalFormatting>
  <conditionalFormatting sqref="B63">
    <cfRule type="expression" dxfId="100" priority="133">
      <formula>IF(CertVal_IsBlnkRow*CertVal_IsBlnkRowNext=1,TRUE,FALSE)</formula>
    </cfRule>
  </conditionalFormatting>
  <conditionalFormatting sqref="B64">
    <cfRule type="expression" dxfId="99" priority="131">
      <formula>IF(CertVal_IsBlnkRow*CertVal_IsBlnkRowNext=1,TRUE,FALSE)</formula>
    </cfRule>
  </conditionalFormatting>
  <conditionalFormatting sqref="B65">
    <cfRule type="expression" dxfId="98" priority="129">
      <formula>IF(CertVal_IsBlnkRow*CertVal_IsBlnkRowNext=1,TRUE,FALSE)</formula>
    </cfRule>
  </conditionalFormatting>
  <conditionalFormatting sqref="B66">
    <cfRule type="expression" dxfId="97" priority="127">
      <formula>IF(CertVal_IsBlnkRow*CertVal_IsBlnkRowNext=1,TRUE,FALSE)</formula>
    </cfRule>
  </conditionalFormatting>
  <conditionalFormatting sqref="B67">
    <cfRule type="expression" dxfId="96" priority="125">
      <formula>IF(CertVal_IsBlnkRow*CertVal_IsBlnkRowNext=1,TRUE,FALSE)</formula>
    </cfRule>
  </conditionalFormatting>
  <conditionalFormatting sqref="B68">
    <cfRule type="expression" dxfId="95" priority="123">
      <formula>IF(CertVal_IsBlnkRow*CertVal_IsBlnkRowNext=1,TRUE,FALSE)</formula>
    </cfRule>
  </conditionalFormatting>
  <conditionalFormatting sqref="B69">
    <cfRule type="expression" dxfId="94" priority="121">
      <formula>IF(CertVal_IsBlnkRow*CertVal_IsBlnkRowNext=1,TRUE,FALSE)</formula>
    </cfRule>
  </conditionalFormatting>
  <conditionalFormatting sqref="B70">
    <cfRule type="expression" dxfId="93" priority="119">
      <formula>IF(CertVal_IsBlnkRow*CertVal_IsBlnkRowNext=1,TRUE,FALSE)</formula>
    </cfRule>
  </conditionalFormatting>
  <conditionalFormatting sqref="B71">
    <cfRule type="expression" dxfId="92" priority="117">
      <formula>IF(CertVal_IsBlnkRow*CertVal_IsBlnkRowNext=1,TRUE,FALSE)</formula>
    </cfRule>
  </conditionalFormatting>
  <conditionalFormatting sqref="B73">
    <cfRule type="expression" dxfId="91" priority="115">
      <formula>IF(CertVal_IsBlnkRow*CertVal_IsBlnkRowNext=1,TRUE,FALSE)</formula>
    </cfRule>
  </conditionalFormatting>
  <conditionalFormatting sqref="B74">
    <cfRule type="expression" dxfId="90" priority="113">
      <formula>IF(CertVal_IsBlnkRow*CertVal_IsBlnkRowNext=1,TRUE,FALSE)</formula>
    </cfRule>
  </conditionalFormatting>
  <conditionalFormatting sqref="B75">
    <cfRule type="expression" dxfId="89" priority="111">
      <formula>IF(CertVal_IsBlnkRow*CertVal_IsBlnkRowNext=1,TRUE,FALSE)</formula>
    </cfRule>
  </conditionalFormatting>
  <conditionalFormatting sqref="B76">
    <cfRule type="expression" dxfId="88" priority="109">
      <formula>IF(CertVal_IsBlnkRow*CertVal_IsBlnkRowNext=1,TRUE,FALSE)</formula>
    </cfRule>
  </conditionalFormatting>
  <conditionalFormatting sqref="B77">
    <cfRule type="expression" dxfId="87" priority="107">
      <formula>IF(CertVal_IsBlnkRow*CertVal_IsBlnkRowNext=1,TRUE,FALSE)</formula>
    </cfRule>
  </conditionalFormatting>
  <conditionalFormatting sqref="B78">
    <cfRule type="expression" dxfId="86" priority="105">
      <formula>IF(CertVal_IsBlnkRow*CertVal_IsBlnkRowNext=1,TRUE,FALSE)</formula>
    </cfRule>
  </conditionalFormatting>
  <conditionalFormatting sqref="B79">
    <cfRule type="expression" dxfId="85" priority="103">
      <formula>IF(CertVal_IsBlnkRow*CertVal_IsBlnkRowNext=1,TRUE,FALSE)</formula>
    </cfRule>
  </conditionalFormatting>
  <conditionalFormatting sqref="B80">
    <cfRule type="expression" dxfId="84" priority="101">
      <formula>IF(CertVal_IsBlnkRow*CertVal_IsBlnkRowNext=1,TRUE,FALSE)</formula>
    </cfRule>
  </conditionalFormatting>
  <conditionalFormatting sqref="B81">
    <cfRule type="expression" dxfId="83" priority="99">
      <formula>IF(CertVal_IsBlnkRow*CertVal_IsBlnkRowNext=1,TRUE,FALSE)</formula>
    </cfRule>
  </conditionalFormatting>
  <conditionalFormatting sqref="B82">
    <cfRule type="expression" dxfId="82" priority="97">
      <formula>IF(CertVal_IsBlnkRow*CertVal_IsBlnkRowNext=1,TRUE,FALSE)</formula>
    </cfRule>
  </conditionalFormatting>
  <conditionalFormatting sqref="B83">
    <cfRule type="expression" dxfId="81" priority="95">
      <formula>IF(CertVal_IsBlnkRow*CertVal_IsBlnkRowNext=1,TRUE,FALSE)</formula>
    </cfRule>
  </conditionalFormatting>
  <conditionalFormatting sqref="B84">
    <cfRule type="expression" dxfId="80" priority="93">
      <formula>IF(CertVal_IsBlnkRow*CertVal_IsBlnkRowNext=1,TRUE,FALSE)</formula>
    </cfRule>
  </conditionalFormatting>
  <conditionalFormatting sqref="B85">
    <cfRule type="expression" dxfId="79" priority="91">
      <formula>IF(CertVal_IsBlnkRow*CertVal_IsBlnkRowNext=1,TRUE,FALSE)</formula>
    </cfRule>
  </conditionalFormatting>
  <conditionalFormatting sqref="B86">
    <cfRule type="expression" dxfId="78" priority="89">
      <formula>IF(CertVal_IsBlnkRow*CertVal_IsBlnkRowNext=1,TRUE,FALSE)</formula>
    </cfRule>
  </conditionalFormatting>
  <conditionalFormatting sqref="B87">
    <cfRule type="expression" dxfId="77" priority="87">
      <formula>IF(CertVal_IsBlnkRow*CertVal_IsBlnkRowNext=1,TRUE,FALSE)</formula>
    </cfRule>
  </conditionalFormatting>
  <conditionalFormatting sqref="B88">
    <cfRule type="expression" dxfId="76" priority="85">
      <formula>IF(CertVal_IsBlnkRow*CertVal_IsBlnkRowNext=1,TRUE,FALSE)</formula>
    </cfRule>
  </conditionalFormatting>
  <conditionalFormatting sqref="B89">
    <cfRule type="expression" dxfId="75" priority="83">
      <formula>IF(CertVal_IsBlnkRow*CertVal_IsBlnkRowNext=1,TRUE,FALSE)</formula>
    </cfRule>
  </conditionalFormatting>
  <conditionalFormatting sqref="B90">
    <cfRule type="expression" dxfId="74" priority="81">
      <formula>IF(CertVal_IsBlnkRow*CertVal_IsBlnkRowNext=1,TRUE,FALSE)</formula>
    </cfRule>
  </conditionalFormatting>
  <conditionalFormatting sqref="B91">
    <cfRule type="expression" dxfId="73" priority="79">
      <formula>IF(CertVal_IsBlnkRow*CertVal_IsBlnkRowNext=1,TRUE,FALSE)</formula>
    </cfRule>
  </conditionalFormatting>
  <conditionalFormatting sqref="B92">
    <cfRule type="expression" dxfId="72" priority="77">
      <formula>IF(CertVal_IsBlnkRow*CertVal_IsBlnkRowNext=1,TRUE,FALSE)</formula>
    </cfRule>
  </conditionalFormatting>
  <conditionalFormatting sqref="B93">
    <cfRule type="expression" dxfId="71" priority="75">
      <formula>IF(CertVal_IsBlnkRow*CertVal_IsBlnkRowNext=1,TRUE,FALSE)</formula>
    </cfRule>
  </conditionalFormatting>
  <conditionalFormatting sqref="B94">
    <cfRule type="expression" dxfId="70" priority="73">
      <formula>IF(CertVal_IsBlnkRow*CertVal_IsBlnkRowNext=1,TRUE,FALSE)</formula>
    </cfRule>
  </conditionalFormatting>
  <conditionalFormatting sqref="B95">
    <cfRule type="expression" dxfId="69" priority="71">
      <formula>IF(CertVal_IsBlnkRow*CertVal_IsBlnkRowNext=1,TRUE,FALSE)</formula>
    </cfRule>
  </conditionalFormatting>
  <conditionalFormatting sqref="B96">
    <cfRule type="expression" dxfId="68" priority="69">
      <formula>IF(CertVal_IsBlnkRow*CertVal_IsBlnkRowNext=1,TRUE,FALSE)</formula>
    </cfRule>
  </conditionalFormatting>
  <conditionalFormatting sqref="B97">
    <cfRule type="expression" dxfId="67" priority="67">
      <formula>IF(CertVal_IsBlnkRow*CertVal_IsBlnkRowNext=1,TRUE,FALSE)</formula>
    </cfRule>
  </conditionalFormatting>
  <conditionalFormatting sqref="B98">
    <cfRule type="expression" dxfId="66" priority="65">
      <formula>IF(CertVal_IsBlnkRow*CertVal_IsBlnkRowNext=1,TRUE,FALSE)</formula>
    </cfRule>
  </conditionalFormatting>
  <conditionalFormatting sqref="B99">
    <cfRule type="expression" dxfId="65" priority="63">
      <formula>IF(CertVal_IsBlnkRow*CertVal_IsBlnkRowNext=1,TRUE,FALSE)</formula>
    </cfRule>
  </conditionalFormatting>
  <conditionalFormatting sqref="B100">
    <cfRule type="expression" dxfId="64" priority="61">
      <formula>IF(CertVal_IsBlnkRow*CertVal_IsBlnkRowNext=1,TRUE,FALSE)</formula>
    </cfRule>
  </conditionalFormatting>
  <conditionalFormatting sqref="B101">
    <cfRule type="expression" dxfId="63" priority="59">
      <formula>IF(CertVal_IsBlnkRow*CertVal_IsBlnkRowNext=1,TRUE,FALSE)</formula>
    </cfRule>
  </conditionalFormatting>
  <conditionalFormatting sqref="B102">
    <cfRule type="expression" dxfId="62" priority="57">
      <formula>IF(CertVal_IsBlnkRow*CertVal_IsBlnkRowNext=1,TRUE,FALSE)</formula>
    </cfRule>
  </conditionalFormatting>
  <conditionalFormatting sqref="B103">
    <cfRule type="expression" dxfId="61" priority="55">
      <formula>IF(CertVal_IsBlnkRow*CertVal_IsBlnkRowNext=1,TRUE,FALSE)</formula>
    </cfRule>
  </conditionalFormatting>
  <conditionalFormatting sqref="B104">
    <cfRule type="expression" dxfId="60" priority="53">
      <formula>IF(CertVal_IsBlnkRow*CertVal_IsBlnkRowNext=1,TRUE,FALSE)</formula>
    </cfRule>
  </conditionalFormatting>
  <conditionalFormatting sqref="B105">
    <cfRule type="expression" dxfId="59" priority="51">
      <formula>IF(CertVal_IsBlnkRow*CertVal_IsBlnkRowNext=1,TRUE,FALSE)</formula>
    </cfRule>
  </conditionalFormatting>
  <conditionalFormatting sqref="B106">
    <cfRule type="expression" dxfId="58" priority="49">
      <formula>IF(CertVal_IsBlnkRow*CertVal_IsBlnkRowNext=1,TRUE,FALSE)</formula>
    </cfRule>
  </conditionalFormatting>
  <conditionalFormatting sqref="B107">
    <cfRule type="expression" dxfId="57" priority="47">
      <formula>IF(CertVal_IsBlnkRow*CertVal_IsBlnkRowNext=1,TRUE,FALSE)</formula>
    </cfRule>
  </conditionalFormatting>
  <conditionalFormatting sqref="B108">
    <cfRule type="expression" dxfId="56" priority="45">
      <formula>IF(CertVal_IsBlnkRow*CertVal_IsBlnkRowNext=1,TRUE,FALSE)</formula>
    </cfRule>
  </conditionalFormatting>
  <conditionalFormatting sqref="B109">
    <cfRule type="expression" dxfId="55" priority="43">
      <formula>IF(CertVal_IsBlnkRow*CertVal_IsBlnkRowNext=1,TRUE,FALSE)</formula>
    </cfRule>
  </conditionalFormatting>
  <conditionalFormatting sqref="B110">
    <cfRule type="expression" dxfId="54" priority="41">
      <formula>IF(CertVal_IsBlnkRow*CertVal_IsBlnkRowNext=1,TRUE,FALSE)</formula>
    </cfRule>
  </conditionalFormatting>
  <conditionalFormatting sqref="B111">
    <cfRule type="expression" dxfId="53" priority="39">
      <formula>IF(CertVal_IsBlnkRow*CertVal_IsBlnkRowNext=1,TRUE,FALSE)</formula>
    </cfRule>
  </conditionalFormatting>
  <conditionalFormatting sqref="B112">
    <cfRule type="expression" dxfId="52" priority="37">
      <formula>IF(CertVal_IsBlnkRow*CertVal_IsBlnkRowNext=1,TRUE,FALSE)</formula>
    </cfRule>
  </conditionalFormatting>
  <conditionalFormatting sqref="B113">
    <cfRule type="expression" dxfId="51" priority="35">
      <formula>IF(CertVal_IsBlnkRow*CertVal_IsBlnkRowNext=1,TRUE,FALSE)</formula>
    </cfRule>
  </conditionalFormatting>
  <conditionalFormatting sqref="B114">
    <cfRule type="expression" dxfId="50" priority="33">
      <formula>IF(CertVal_IsBlnkRow*CertVal_IsBlnkRowNext=1,TRUE,FALSE)</formula>
    </cfRule>
  </conditionalFormatting>
  <conditionalFormatting sqref="B115">
    <cfRule type="expression" dxfId="49" priority="31">
      <formula>IF(CertVal_IsBlnkRow*CertVal_IsBlnkRowNext=1,TRUE,FALSE)</formula>
    </cfRule>
  </conditionalFormatting>
  <conditionalFormatting sqref="B116">
    <cfRule type="expression" dxfId="48" priority="29">
      <formula>IF(CertVal_IsBlnkRow*CertVal_IsBlnkRowNext=1,TRUE,FALSE)</formula>
    </cfRule>
  </conditionalFormatting>
  <conditionalFormatting sqref="B117">
    <cfRule type="expression" dxfId="47" priority="27">
      <formula>IF(CertVal_IsBlnkRow*CertVal_IsBlnkRowNext=1,TRUE,FALSE)</formula>
    </cfRule>
  </conditionalFormatting>
  <conditionalFormatting sqref="B118">
    <cfRule type="expression" dxfId="46" priority="25">
      <formula>IF(CertVal_IsBlnkRow*CertVal_IsBlnkRowNext=1,TRUE,FALSE)</formula>
    </cfRule>
  </conditionalFormatting>
  <conditionalFormatting sqref="B119">
    <cfRule type="expression" dxfId="45" priority="23">
      <formula>IF(CertVal_IsBlnkRow*CertVal_IsBlnkRowNext=1,TRUE,FALSE)</formula>
    </cfRule>
  </conditionalFormatting>
  <conditionalFormatting sqref="B120">
    <cfRule type="expression" dxfId="44" priority="21">
      <formula>IF(CertVal_IsBlnkRow*CertVal_IsBlnkRowNext=1,TRUE,FALSE)</formula>
    </cfRule>
  </conditionalFormatting>
  <conditionalFormatting sqref="B121">
    <cfRule type="expression" dxfId="43" priority="19">
      <formula>IF(CertVal_IsBlnkRow*CertVal_IsBlnkRowNext=1,TRUE,FALSE)</formula>
    </cfRule>
  </conditionalFormatting>
  <conditionalFormatting sqref="B122">
    <cfRule type="expression" dxfId="42" priority="17">
      <formula>IF(CertVal_IsBlnkRow*CertVal_IsBlnkRowNext=1,TRUE,FALSE)</formula>
    </cfRule>
  </conditionalFormatting>
  <conditionalFormatting sqref="B123">
    <cfRule type="expression" dxfId="41" priority="15">
      <formula>IF(CertVal_IsBlnkRow*CertVal_IsBlnkRowNext=1,TRUE,FALSE)</formula>
    </cfRule>
  </conditionalFormatting>
  <conditionalFormatting sqref="B124">
    <cfRule type="expression" dxfId="40" priority="13">
      <formula>IF(CertVal_IsBlnkRow*CertVal_IsBlnkRowNext=1,TRUE,FALSE)</formula>
    </cfRule>
  </conditionalFormatting>
  <conditionalFormatting sqref="B125">
    <cfRule type="expression" dxfId="39" priority="11">
      <formula>IF(CertVal_IsBlnkRow*CertVal_IsBlnkRowNext=1,TRUE,FALSE)</formula>
    </cfRule>
  </conditionalFormatting>
  <conditionalFormatting sqref="B126">
    <cfRule type="expression" dxfId="38" priority="9">
      <formula>IF(CertVal_IsBlnkRow*CertVal_IsBlnkRowNext=1,TRUE,FALSE)</formula>
    </cfRule>
  </conditionalFormatting>
  <conditionalFormatting sqref="B127">
    <cfRule type="expression" dxfId="37" priority="7">
      <formula>IF(CertVal_IsBlnkRow*CertVal_IsBlnkRowNext=1,TRUE,FALSE)</formula>
    </cfRule>
  </conditionalFormatting>
  <conditionalFormatting sqref="B128">
    <cfRule type="expression" dxfId="36" priority="5">
      <formula>IF(CertVal_IsBlnkRow*CertVal_IsBlnkRowNext=1,TRUE,FALSE)</formula>
    </cfRule>
  </conditionalFormatting>
  <conditionalFormatting sqref="B129">
    <cfRule type="expression" dxfId="35" priority="3">
      <formula>IF(CertVal_IsBlnkRow*CertVal_IsBlnkRowNext=1,TRUE,FALSE)</formula>
    </cfRule>
  </conditionalFormatting>
  <conditionalFormatting sqref="B130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3B25B445-F9EB-4DAC-B9E9-6B4E5DCE7A34}"/>
    <hyperlink ref="B7" location="'AR Digest 10-50g'!$A$1" display="'AR Digest 10-50g'!$A$1" xr:uid="{91C40892-EDE5-4F52-BF43-CEC50EC3282F}"/>
    <hyperlink ref="B9" location="'CNL'!$A$1" display="'CNL'!$A$1" xr:uid="{EA47ECC5-F320-4990-A373-7A3A48E6CB51}"/>
    <hyperlink ref="B11" location="'PA'!$A$1" display="'PA'!$A$1" xr:uid="{BF120ABD-0B0E-4084-A0E9-AC21D6A758DF}"/>
    <hyperlink ref="B13" location="'4-Acid'!$A$1" display="'4-Acid'!$A$1" xr:uid="{C710600E-6878-45A7-AD73-CF47F38C9BC4}"/>
    <hyperlink ref="B14" location="'4-Acid'!$A$41" display="'4-Acid'!$A$41" xr:uid="{8047B01C-B0FC-4D77-A2B1-EF18E7F24FDC}"/>
    <hyperlink ref="B15" location="'4-Acid'!$A$59" display="'4-Acid'!$A$59" xr:uid="{368EB7B8-CAB8-4096-98AD-32ACB1242447}"/>
    <hyperlink ref="B16" location="'4-Acid'!$A$95" display="'4-Acid'!$A$95" xr:uid="{4E34D460-1DCD-4AFE-BD42-AF238F8223BD}"/>
    <hyperlink ref="B17" location="'4-Acid'!$A$113" display="'4-Acid'!$A$113" xr:uid="{DE7567A6-AE8F-43BF-B94C-2B8285FB1CCF}"/>
    <hyperlink ref="B18" location="'4-Acid'!$A$132" display="'4-Acid'!$A$132" xr:uid="{E8A95816-C981-41C9-8B76-996DB293A8AC}"/>
    <hyperlink ref="B19" location="'4-Acid'!$A$151" display="'4-Acid'!$A$151" xr:uid="{872A0F9B-A0EE-455C-B8D1-FC520F7959F8}"/>
    <hyperlink ref="B20" location="'4-Acid'!$A$169" display="'4-Acid'!$A$169" xr:uid="{E326B3DB-23DD-48D3-A47D-7366E91FFEA9}"/>
    <hyperlink ref="B21" location="'4-Acid'!$A$187" display="'4-Acid'!$A$187" xr:uid="{533D3F23-F978-43D2-9ED0-F24F8DB8895E}"/>
    <hyperlink ref="B22" location="'4-Acid'!$A$205" display="'4-Acid'!$A$205" xr:uid="{41229C20-6FF4-45BC-B7DE-A21DE24411EE}"/>
    <hyperlink ref="B23" location="'4-Acid'!$A$224" display="'4-Acid'!$A$224" xr:uid="{2FB76AE3-07BA-409D-8EA5-0A4B92E0A2C1}"/>
    <hyperlink ref="B24" location="'4-Acid'!$A$243" display="'4-Acid'!$A$243" xr:uid="{9CBCB19B-684A-48C6-BA89-A259CCB1AC8C}"/>
    <hyperlink ref="B25" location="'4-Acid'!$A$262" display="'4-Acid'!$A$262" xr:uid="{3AEC5DFD-2FDE-49AD-9DA8-597DACACC4FF}"/>
    <hyperlink ref="B26" location="'4-Acid'!$A$281" display="'4-Acid'!$A$281" xr:uid="{954043C7-EAA0-4B8C-AD67-5CACBE1E4EC7}"/>
    <hyperlink ref="B27" location="'4-Acid'!$A$299" display="'4-Acid'!$A$299" xr:uid="{AD00C082-B6B3-4E1E-9B64-1AAF33592E07}"/>
    <hyperlink ref="B28" location="'4-Acid'!$A$317" display="'4-Acid'!$A$317" xr:uid="{D46FDE10-5DE0-43FB-ABC8-9F6E21C04B9C}"/>
    <hyperlink ref="B29" location="'4-Acid'!$A$336" display="'4-Acid'!$A$336" xr:uid="{E059B3DF-8798-4860-94E0-03D465CB7930}"/>
    <hyperlink ref="B30" location="'4-Acid'!$A$354" display="'4-Acid'!$A$354" xr:uid="{35ACCC22-0948-4113-87E5-42D7E3B4272E}"/>
    <hyperlink ref="B31" location="'4-Acid'!$A$373" display="'4-Acid'!$A$373" xr:uid="{7CEF55E6-BF8E-45E4-A336-6F9596B5B4DA}"/>
    <hyperlink ref="B32" location="'4-Acid'!$A$409" display="'4-Acid'!$A$409" xr:uid="{B41795C4-241F-430A-A61D-28B8B36E7EDF}"/>
    <hyperlink ref="B33" location="'4-Acid'!$A$445" display="'4-Acid'!$A$445" xr:uid="{10080FA3-33EC-4276-8FFC-A0C47222DE3B}"/>
    <hyperlink ref="B34" location="'4-Acid'!$A$464" display="'4-Acid'!$A$464" xr:uid="{DD29C473-5E6F-4D61-BAB2-48F5A6DE304A}"/>
    <hyperlink ref="B35" location="'4-Acid'!$A$482" display="'4-Acid'!$A$482" xr:uid="{2A98121D-5E00-4041-B3FC-B4566159BBD2}"/>
    <hyperlink ref="B36" location="'4-Acid'!$A$500" display="'4-Acid'!$A$500" xr:uid="{A6F37B93-3057-4932-90B1-F122AE0C60AF}"/>
    <hyperlink ref="B37" location="'4-Acid'!$A$518" display="'4-Acid'!$A$518" xr:uid="{D61C4612-C180-4B7E-A16C-5541061840F5}"/>
    <hyperlink ref="B38" location="'4-Acid'!$A$537" display="'4-Acid'!$A$537" xr:uid="{47EECEE8-FC45-44AE-BE5F-0577E7F49231}"/>
    <hyperlink ref="B39" location="'4-Acid'!$A$556" display="'4-Acid'!$A$556" xr:uid="{ECF95D09-D46F-4557-8F67-75ADA7DBBA16}"/>
    <hyperlink ref="B40" location="'4-Acid'!$A$574" display="'4-Acid'!$A$574" xr:uid="{DF84F8F8-CC0C-48D3-A19A-852AE03057A6}"/>
    <hyperlink ref="B41" location="'4-Acid'!$A$592" display="'4-Acid'!$A$592" xr:uid="{C3AFB244-2E2A-475A-9085-E204E46D3427}"/>
    <hyperlink ref="B42" location="'4-Acid'!$A$611" display="'4-Acid'!$A$611" xr:uid="{CEDD69D8-BBE4-437F-A993-D1022B49DCDE}"/>
    <hyperlink ref="B43" location="'4-Acid'!$A$629" display="'4-Acid'!$A$629" xr:uid="{92252616-E7BC-4753-9FB2-0ADC088FAC71}"/>
    <hyperlink ref="B44" location="'4-Acid'!$A$647" display="'4-Acid'!$A$647" xr:uid="{812416CF-FC2E-4EAB-A97F-8FBF4935757C}"/>
    <hyperlink ref="B45" location="'4-Acid'!$A$665" display="'4-Acid'!$A$665" xr:uid="{FB9B8EC4-8A6D-41C6-AFAC-DAE5FD9F0836}"/>
    <hyperlink ref="B46" location="'4-Acid'!$A$683" display="'4-Acid'!$A$683" xr:uid="{83907CF0-DCEC-4998-B806-7B61AB0A3AAE}"/>
    <hyperlink ref="B47" location="'4-Acid'!$A$701" display="'4-Acid'!$A$701" xr:uid="{71F2A719-A148-4C1C-8E7E-2D38A1788D87}"/>
    <hyperlink ref="B48" location="'4-Acid'!$A$720" display="'4-Acid'!$A$720" xr:uid="{4A40942B-F91D-4461-ADE0-0EFBED845541}"/>
    <hyperlink ref="B49" location="'4-Acid'!$A$738" display="'4-Acid'!$A$738" xr:uid="{99FE544E-9F4F-4325-8558-8B1DD27121D3}"/>
    <hyperlink ref="B50" location="'4-Acid'!$A$756" display="'4-Acid'!$A$756" xr:uid="{82AFDD60-9C45-444C-9A6F-D30B61C6A6F7}"/>
    <hyperlink ref="B51" location="'4-Acid'!$A$774" display="'4-Acid'!$A$774" xr:uid="{1C6C90D8-23AA-4D5D-9D61-17CE36805308}"/>
    <hyperlink ref="B52" location="'4-Acid'!$A$792" display="'4-Acid'!$A$792" xr:uid="{047FAE10-2B12-4558-B82F-B21536AF5C6E}"/>
    <hyperlink ref="B53" location="'4-Acid'!$A$810" display="'4-Acid'!$A$810" xr:uid="{CA1C1A47-556D-41F5-87C7-B6EFCDF522FB}"/>
    <hyperlink ref="B54" location="'4-Acid'!$A$829" display="'4-Acid'!$A$829" xr:uid="{5F0A61AF-F5E7-4BA3-8C82-433CB9D5DE3D}"/>
    <hyperlink ref="B55" location="'4-Acid'!$A$847" display="'4-Acid'!$A$847" xr:uid="{E1A368BB-A806-48C2-9CD9-5D04D5409C64}"/>
    <hyperlink ref="B56" location="'4-Acid'!$A$865" display="'4-Acid'!$A$865" xr:uid="{845D9DAC-FC20-49DD-B810-7F88D7EAC90C}"/>
    <hyperlink ref="B57" location="'4-Acid'!$A$884" display="'4-Acid'!$A$884" xr:uid="{1FCB8257-0B44-4913-96F3-466F0760D4D3}"/>
    <hyperlink ref="B58" location="'4-Acid'!$A$902" display="'4-Acid'!$A$902" xr:uid="{FE378D69-BFDA-4912-BF42-4F90FCF270A7}"/>
    <hyperlink ref="B59" location="'4-Acid'!$A$921" display="'4-Acid'!$A$921" xr:uid="{5CEF2070-CBCD-4EF7-B3E9-5D6F8DBC6BAC}"/>
    <hyperlink ref="B60" location="'4-Acid'!$A$940" display="'4-Acid'!$A$940" xr:uid="{CF774B81-E02F-4BB7-B560-7682DA7F6CB9}"/>
    <hyperlink ref="B61" location="'4-Acid'!$A$959" display="'4-Acid'!$A$959" xr:uid="{6A2C8952-5F2F-46A7-A571-14CC17C8102D}"/>
    <hyperlink ref="B62" location="'4-Acid'!$A$977" display="'4-Acid'!$A$977" xr:uid="{80A05277-79AA-49EC-9C07-6277C66D245B}"/>
    <hyperlink ref="B63" location="'4-Acid'!$A$995" display="'4-Acid'!$A$995" xr:uid="{54791DE3-662B-4E41-B974-B0670F20A072}"/>
    <hyperlink ref="B64" location="'4-Acid'!$A$1014" display="'4-Acid'!$A$1014" xr:uid="{B74A1273-3412-445D-81AE-ADD8493AE8BF}"/>
    <hyperlink ref="B65" location="'4-Acid'!$A$1033" display="'4-Acid'!$A$1033" xr:uid="{CCAC60F3-CC49-41E4-91A9-9EFB05E6FD44}"/>
    <hyperlink ref="B66" location="'4-Acid'!$A$1051" display="'4-Acid'!$A$1051" xr:uid="{86ABDB0C-FC21-45D9-87F7-D79901670C3A}"/>
    <hyperlink ref="B67" location="'4-Acid'!$A$1069" display="'4-Acid'!$A$1069" xr:uid="{674B77A4-F112-45C8-A4E1-556D613DD7D1}"/>
    <hyperlink ref="B68" location="'4-Acid'!$A$1088" display="'4-Acid'!$A$1088" xr:uid="{EA731475-4BF1-4C6C-97F5-4DD4A60D0F1D}"/>
    <hyperlink ref="B69" location="'4-Acid'!$A$1107" display="'4-Acid'!$A$1107" xr:uid="{8089DAE3-8BE8-47A6-BCF7-8659FBD67CB2}"/>
    <hyperlink ref="B70" location="'4-Acid'!$A$1125" display="'4-Acid'!$A$1125" xr:uid="{5F496855-22CE-4F25-8616-D75018D3ECA1}"/>
    <hyperlink ref="B71" location="'4-Acid'!$A$1143" display="'4-Acid'!$A$1143" xr:uid="{A05EFF79-90DB-499B-A4CE-191B32E502F1}"/>
    <hyperlink ref="B73" location="'Aqua Regia'!$A$1" display="'Aqua Regia'!$A$1" xr:uid="{A13098E6-D146-463D-982D-6DCF4B05E80C}"/>
    <hyperlink ref="B74" location="'Aqua Regia'!$A$41" display="'Aqua Regia'!$A$41" xr:uid="{5D9CC8A5-9637-411C-9647-B1D4B42A90B2}"/>
    <hyperlink ref="B75" location="'Aqua Regia'!$A$59" display="'Aqua Regia'!$A$59" xr:uid="{173039B6-5778-445F-B643-4AECE2A4B843}"/>
    <hyperlink ref="B76" location="'Aqua Regia'!$A$95" display="'Aqua Regia'!$A$95" xr:uid="{DFF48683-A5AD-46E1-9663-4010024998D1}"/>
    <hyperlink ref="B77" location="'Aqua Regia'!$A$113" display="'Aqua Regia'!$A$113" xr:uid="{F5AC24F8-B422-4F94-981B-EBBEF0E4A3DF}"/>
    <hyperlink ref="B78" location="'Aqua Regia'!$A$131" display="'Aqua Regia'!$A$131" xr:uid="{8F81FF23-919F-4DEE-9058-DCE536A3B6F1}"/>
    <hyperlink ref="B79" location="'Aqua Regia'!$A$150" display="'Aqua Regia'!$A$150" xr:uid="{8954B66C-67D4-448E-86C9-A5306CFBA876}"/>
    <hyperlink ref="B80" location="'Aqua Regia'!$A$168" display="'Aqua Regia'!$A$168" xr:uid="{72E99BED-EF8B-4318-A71F-5BCE1F17E119}"/>
    <hyperlink ref="B81" location="'Aqua Regia'!$A$187" display="'Aqua Regia'!$A$187" xr:uid="{EE06B8AF-EE6A-4247-9703-C81E8149B617}"/>
    <hyperlink ref="B82" location="'Aqua Regia'!$A$206" display="'Aqua Regia'!$A$206" xr:uid="{13654188-B4DF-4867-9BC2-AB864FDFAC78}"/>
    <hyperlink ref="B83" location="'Aqua Regia'!$A$225" display="'Aqua Regia'!$A$225" xr:uid="{6695445B-7AA9-4EDF-97EB-1C3EF381BB4E}"/>
    <hyperlink ref="B84" location="'Aqua Regia'!$A$244" display="'Aqua Regia'!$A$244" xr:uid="{8B2A7062-9148-4D4E-B2EF-C840158D7980}"/>
    <hyperlink ref="B85" location="'Aqua Regia'!$A$263" display="'Aqua Regia'!$A$263" xr:uid="{A906F69F-9EF8-4BDD-986D-BC6D32CB041A}"/>
    <hyperlink ref="B86" location="'Aqua Regia'!$A$281" display="'Aqua Regia'!$A$281" xr:uid="{0CACE7E4-03AB-40DF-A347-1B23F04C9192}"/>
    <hyperlink ref="B87" location="'Aqua Regia'!$A$299" display="'Aqua Regia'!$A$299" xr:uid="{C5F5ECB0-DD97-4FE4-AD68-361588712C06}"/>
    <hyperlink ref="B88" location="'Aqua Regia'!$A$317" display="'Aqua Regia'!$A$317" xr:uid="{D7B3B8F2-68FA-463B-923B-0271CDD8C31E}"/>
    <hyperlink ref="B89" location="'Aqua Regia'!$A$336" display="'Aqua Regia'!$A$336" xr:uid="{4003854C-6E99-4FCB-972A-A00925722041}"/>
    <hyperlink ref="B90" location="'Aqua Regia'!$A$354" display="'Aqua Regia'!$A$354" xr:uid="{5733BEE4-A8DA-4BE0-8D5E-4F56725DF526}"/>
    <hyperlink ref="B91" location="'Aqua Regia'!$A$373" display="'Aqua Regia'!$A$373" xr:uid="{54876415-0CB5-459C-A97F-5F17DE720AA4}"/>
    <hyperlink ref="B92" location="'Aqua Regia'!$A$391" display="'Aqua Regia'!$A$391" xr:uid="{053FC82C-51EB-4683-B1A9-3CC5FEC05D5B}"/>
    <hyperlink ref="B93" location="'Aqua Regia'!$A$409" display="'Aqua Regia'!$A$409" xr:uid="{BC704C40-BBF4-4234-963D-35DBDEB37544}"/>
    <hyperlink ref="B94" location="'Aqua Regia'!$A$428" display="'Aqua Regia'!$A$428" xr:uid="{CD1F3238-1758-4CFC-9991-21101629526C}"/>
    <hyperlink ref="B95" location="'Aqua Regia'!$A$446" display="'Aqua Regia'!$A$446" xr:uid="{C71EF292-566C-4122-8C8C-3875F42C2F90}"/>
    <hyperlink ref="B96" location="'Aqua Regia'!$A$465" display="'Aqua Regia'!$A$465" xr:uid="{A971A580-7877-4802-A1E5-E8F45239B17F}"/>
    <hyperlink ref="B97" location="'Aqua Regia'!$A$483" display="'Aqua Regia'!$A$483" xr:uid="{C8600699-3594-4BD1-97FD-0C01FA4A23B5}"/>
    <hyperlink ref="B98" location="'Aqua Regia'!$A$501" display="'Aqua Regia'!$A$501" xr:uid="{76C9372E-206A-4E8C-9DB2-A2040C29BCA0}"/>
    <hyperlink ref="B99" location="'Aqua Regia'!$A$520" display="'Aqua Regia'!$A$520" xr:uid="{1769F88A-1EAB-4D53-B2B5-325C5E3A43A3}"/>
    <hyperlink ref="B100" location="'Aqua Regia'!$A$539" display="'Aqua Regia'!$A$539" xr:uid="{C6166920-9CCD-4D39-AE11-0588230BAC9F}"/>
    <hyperlink ref="B101" location="'Aqua Regia'!$A$558" display="'Aqua Regia'!$A$558" xr:uid="{41103079-B517-4757-8F86-900DAE1AB839}"/>
    <hyperlink ref="B102" location="'Aqua Regia'!$A$576" display="'Aqua Regia'!$A$576" xr:uid="{DEE80F8A-EECC-489A-AEB1-A5F0AC90753F}"/>
    <hyperlink ref="B103" location="'Aqua Regia'!$A$594" display="'Aqua Regia'!$A$594" xr:uid="{48C58FD4-A6C6-4B3C-8BE2-A676CAA7FE69}"/>
    <hyperlink ref="B104" location="'Aqua Regia'!$A$631" display="'Aqua Regia'!$A$631" xr:uid="{138D90D0-12C0-48AB-9482-4870501F8568}"/>
    <hyperlink ref="B105" location="'Aqua Regia'!$A$649" display="'Aqua Regia'!$A$649" xr:uid="{01C8E4E4-853A-433A-8774-817E86EEF3BC}"/>
    <hyperlink ref="B106" location="'Aqua Regia'!$A$667" display="'Aqua Regia'!$A$667" xr:uid="{085466F9-DD63-4BCF-A84E-A2687FF60E5D}"/>
    <hyperlink ref="B107" location="'Aqua Regia'!$A$685" display="'Aqua Regia'!$A$685" xr:uid="{60F0C6F4-0640-4BB6-9794-322BA4A5C2BF}"/>
    <hyperlink ref="B108" location="'Aqua Regia'!$A$703" display="'Aqua Regia'!$A$703" xr:uid="{15096435-A9DC-4976-A0BE-679E835686A0}"/>
    <hyperlink ref="B109" location="'Aqua Regia'!$A$740" display="'Aqua Regia'!$A$740" xr:uid="{32A22F57-9858-4922-AF20-8D6F35434EFD}"/>
    <hyperlink ref="B110" location="'Aqua Regia'!$A$776" display="'Aqua Regia'!$A$776" xr:uid="{2AE766F5-0DBC-4B82-8920-E9072F9C1D0B}"/>
    <hyperlink ref="B111" location="'Aqua Regia'!$A$812" display="'Aqua Regia'!$A$812" xr:uid="{12ED42C4-B39D-4AF5-A878-AFD6588587FE}"/>
    <hyperlink ref="B112" location="'Aqua Regia'!$A$831" display="'Aqua Regia'!$A$831" xr:uid="{97C9D544-3289-476A-BD71-8DD365DE2E84}"/>
    <hyperlink ref="B113" location="'Aqua Regia'!$A$850" display="'Aqua Regia'!$A$850" xr:uid="{BE144117-5CE9-47F7-A677-2CACB42894D3}"/>
    <hyperlink ref="B114" location="'Aqua Regia'!$A$869" display="'Aqua Regia'!$A$869" xr:uid="{AA1DF85D-4CAF-42D7-BA12-3038BC7C43B3}"/>
    <hyperlink ref="B115" location="'Aqua Regia'!$A$906" display="'Aqua Regia'!$A$906" xr:uid="{18E193D3-A317-46DD-98DE-F3AA7D2B9F27}"/>
    <hyperlink ref="B116" location="'Aqua Regia'!$A$924" display="'Aqua Regia'!$A$924" xr:uid="{49E05CD4-1B01-40F1-99F1-295D722AF36F}"/>
    <hyperlink ref="B117" location="'Aqua Regia'!$A$942" display="'Aqua Regia'!$A$942" xr:uid="{5C4573BB-A0F8-41B0-83C1-0DE0633DD0A6}"/>
    <hyperlink ref="B118" location="'Aqua Regia'!$A$960" display="'Aqua Regia'!$A$960" xr:uid="{1423DC40-1C5C-4713-9AB2-E64F8D9A95AB}"/>
    <hyperlink ref="B119" location="'Aqua Regia'!$A$978" display="'Aqua Regia'!$A$978" xr:uid="{45258030-F9D0-4454-927A-551525A35DD2}"/>
    <hyperlink ref="B120" location="'Aqua Regia'!$A$997" display="'Aqua Regia'!$A$997" xr:uid="{110EE6FD-DB80-4288-AB0C-48FE964FC785}"/>
    <hyperlink ref="B121" location="'Aqua Regia'!$A$1016" display="'Aqua Regia'!$A$1016" xr:uid="{D08796AD-F118-4109-8850-6B8A92BBE2E7}"/>
    <hyperlink ref="B122" location="'Aqua Regia'!$A$1052" display="'Aqua Regia'!$A$1052" xr:uid="{E2B470A5-ACDA-4B67-838E-E35760986580}"/>
    <hyperlink ref="B123" location="'Aqua Regia'!$A$1071" display="'Aqua Regia'!$A$1071" xr:uid="{41DEE5B9-FEBB-4D6B-A5D4-E7147B83FC1E}"/>
    <hyperlink ref="B124" location="'Aqua Regia'!$A$1090" display="'Aqua Regia'!$A$1090" xr:uid="{D60B8CC9-76EA-4EC8-B767-48359496CFC8}"/>
    <hyperlink ref="B125" location="'Aqua Regia'!$A$1108" display="'Aqua Regia'!$A$1108" xr:uid="{E8C830FA-53F0-47AA-BC14-ABA5CC570126}"/>
    <hyperlink ref="B126" location="'Aqua Regia'!$A$1126" display="'Aqua Regia'!$A$1126" xr:uid="{73B3514E-C77B-4DCD-BC3E-FFC7495E8627}"/>
    <hyperlink ref="B127" location="'Aqua Regia'!$A$1145" display="'Aqua Regia'!$A$1145" xr:uid="{35B822C9-5C8E-426E-A0AB-35D87ECE08F1}"/>
    <hyperlink ref="B128" location="'Aqua Regia'!$A$1164" display="'Aqua Regia'!$A$1164" xr:uid="{D1CA75C0-3365-4968-B4AF-89C162657446}"/>
    <hyperlink ref="B129" location="'Aqua Regia'!$A$1183" display="'Aqua Regia'!$A$1183" xr:uid="{CC2D083E-81D1-46B1-A72B-FFC9D763B0A4}"/>
    <hyperlink ref="B130" location="'Aqua Regia'!$A$1201" display="'Aqua Regia'!$A$1201" xr:uid="{F9546616-39AF-4C3E-BAA3-52530B279746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3" t="s">
        <v>693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2" t="s">
        <v>46</v>
      </c>
      <c r="D2" s="163" t="s">
        <v>47</v>
      </c>
      <c r="E2" s="78" t="s">
        <v>2</v>
      </c>
      <c r="F2" s="164" t="s">
        <v>46</v>
      </c>
      <c r="G2" s="79" t="s">
        <v>47</v>
      </c>
      <c r="H2" s="80" t="s">
        <v>2</v>
      </c>
      <c r="I2" s="164" t="s">
        <v>46</v>
      </c>
      <c r="J2" s="79" t="s">
        <v>47</v>
      </c>
      <c r="K2" s="75"/>
    </row>
    <row r="3" spans="1:11" ht="15.75" customHeight="1">
      <c r="A3" s="76"/>
      <c r="B3" s="166" t="s">
        <v>208</v>
      </c>
      <c r="C3" s="165"/>
      <c r="D3" s="167"/>
      <c r="E3" s="165"/>
      <c r="F3" s="165"/>
      <c r="G3" s="168"/>
      <c r="H3" s="165"/>
      <c r="I3" s="165"/>
      <c r="J3" s="169"/>
    </row>
    <row r="4" spans="1:11" ht="15.75" customHeight="1">
      <c r="A4" s="76"/>
      <c r="B4" s="170" t="s">
        <v>124</v>
      </c>
      <c r="C4" s="161" t="s">
        <v>83</v>
      </c>
      <c r="D4" s="35">
        <v>3.5</v>
      </c>
      <c r="E4" s="170" t="s">
        <v>125</v>
      </c>
      <c r="F4" s="161" t="s">
        <v>83</v>
      </c>
      <c r="G4" s="37" t="s">
        <v>105</v>
      </c>
      <c r="H4" s="7" t="s">
        <v>690</v>
      </c>
      <c r="I4" s="161" t="s">
        <v>690</v>
      </c>
      <c r="J4" s="36" t="s">
        <v>690</v>
      </c>
    </row>
    <row r="5" spans="1:11" ht="15.75" customHeight="1">
      <c r="A5" s="76"/>
      <c r="B5" s="166" t="s">
        <v>185</v>
      </c>
      <c r="C5" s="165"/>
      <c r="D5" s="167"/>
      <c r="E5" s="165"/>
      <c r="F5" s="165"/>
      <c r="G5" s="168"/>
      <c r="H5" s="165"/>
      <c r="I5" s="165"/>
      <c r="J5" s="169"/>
    </row>
    <row r="6" spans="1:11" ht="15.75" customHeight="1">
      <c r="A6" s="76"/>
      <c r="B6" s="170" t="s">
        <v>49</v>
      </c>
      <c r="C6" s="161" t="s">
        <v>3</v>
      </c>
      <c r="D6" s="171">
        <v>372.33333333333297</v>
      </c>
      <c r="E6" s="170" t="s">
        <v>82</v>
      </c>
      <c r="F6" s="161" t="s">
        <v>3</v>
      </c>
      <c r="G6" s="172">
        <v>0.17787500000000001</v>
      </c>
      <c r="H6" s="173" t="s">
        <v>53</v>
      </c>
      <c r="I6" s="161" t="s">
        <v>3</v>
      </c>
      <c r="J6" s="36" t="s">
        <v>104</v>
      </c>
    </row>
    <row r="7" spans="1:11" ht="15.75" customHeight="1">
      <c r="A7" s="76"/>
      <c r="B7" s="166" t="s">
        <v>209</v>
      </c>
      <c r="C7" s="165"/>
      <c r="D7" s="167"/>
      <c r="E7" s="165"/>
      <c r="F7" s="165"/>
      <c r="G7" s="168"/>
      <c r="H7" s="165"/>
      <c r="I7" s="165"/>
      <c r="J7" s="169"/>
    </row>
    <row r="8" spans="1:11" ht="15.75" customHeight="1">
      <c r="A8" s="76"/>
      <c r="B8" s="170" t="s">
        <v>49</v>
      </c>
      <c r="C8" s="161" t="s">
        <v>3</v>
      </c>
      <c r="D8" s="174">
        <v>19.905555555555601</v>
      </c>
      <c r="E8" s="170" t="s">
        <v>125</v>
      </c>
      <c r="F8" s="161" t="s">
        <v>83</v>
      </c>
      <c r="G8" s="172">
        <v>4.8333333333333304</v>
      </c>
      <c r="H8" s="173" t="s">
        <v>63</v>
      </c>
      <c r="I8" s="161" t="s">
        <v>1</v>
      </c>
      <c r="J8" s="175">
        <v>4.8438636363636401E-3</v>
      </c>
    </row>
    <row r="9" spans="1:11" ht="15.75" customHeight="1">
      <c r="A9" s="76"/>
      <c r="B9" s="170" t="s">
        <v>57</v>
      </c>
      <c r="C9" s="161" t="s">
        <v>1</v>
      </c>
      <c r="D9" s="176">
        <v>1.05964285714286E-2</v>
      </c>
      <c r="E9" s="170" t="s">
        <v>59</v>
      </c>
      <c r="F9" s="161" t="s">
        <v>3</v>
      </c>
      <c r="G9" s="175">
        <v>1.1785714285714301E-3</v>
      </c>
      <c r="H9" s="7" t="s">
        <v>690</v>
      </c>
      <c r="I9" s="161" t="s">
        <v>690</v>
      </c>
      <c r="J9" s="36" t="s">
        <v>690</v>
      </c>
    </row>
    <row r="10" spans="1:11" ht="15.75" customHeight="1">
      <c r="A10" s="76"/>
      <c r="B10" s="170" t="s">
        <v>124</v>
      </c>
      <c r="C10" s="161" t="s">
        <v>83</v>
      </c>
      <c r="D10" s="35" t="s">
        <v>96</v>
      </c>
      <c r="E10" s="170" t="s">
        <v>62</v>
      </c>
      <c r="F10" s="161" t="s">
        <v>1</v>
      </c>
      <c r="G10" s="175">
        <v>1.89166666666667E-2</v>
      </c>
      <c r="H10" s="7" t="s">
        <v>690</v>
      </c>
      <c r="I10" s="161" t="s">
        <v>690</v>
      </c>
      <c r="J10" s="36" t="s">
        <v>690</v>
      </c>
    </row>
    <row r="11" spans="1:11" ht="15.75" customHeight="1">
      <c r="A11" s="76"/>
      <c r="B11" s="166" t="s">
        <v>136</v>
      </c>
      <c r="C11" s="165"/>
      <c r="D11" s="167"/>
      <c r="E11" s="165"/>
      <c r="F11" s="165"/>
      <c r="G11" s="168"/>
      <c r="H11" s="165"/>
      <c r="I11" s="165"/>
      <c r="J11" s="169"/>
    </row>
    <row r="12" spans="1:11" ht="15.75" customHeight="1">
      <c r="A12" s="76"/>
      <c r="B12" s="170" t="s">
        <v>420</v>
      </c>
      <c r="C12" s="161" t="s">
        <v>1</v>
      </c>
      <c r="D12" s="35">
        <v>8.35</v>
      </c>
      <c r="E12" s="170" t="s">
        <v>108</v>
      </c>
      <c r="F12" s="161" t="s">
        <v>1</v>
      </c>
      <c r="G12" s="175">
        <v>0.54500000000000004</v>
      </c>
      <c r="H12" s="173" t="s">
        <v>421</v>
      </c>
      <c r="I12" s="161" t="s">
        <v>1</v>
      </c>
      <c r="J12" s="172">
        <v>80.760000000000005</v>
      </c>
    </row>
    <row r="13" spans="1:11" ht="15.75" customHeight="1">
      <c r="A13" s="76"/>
      <c r="B13" s="170" t="s">
        <v>101</v>
      </c>
      <c r="C13" s="161" t="s">
        <v>1</v>
      </c>
      <c r="D13" s="176">
        <v>0.56999999999999995</v>
      </c>
      <c r="E13" s="170" t="s">
        <v>109</v>
      </c>
      <c r="F13" s="161" t="s">
        <v>1</v>
      </c>
      <c r="G13" s="175">
        <v>5.5E-2</v>
      </c>
      <c r="H13" s="173" t="s">
        <v>422</v>
      </c>
      <c r="I13" s="161" t="s">
        <v>1</v>
      </c>
      <c r="J13" s="175">
        <v>0.312</v>
      </c>
    </row>
    <row r="14" spans="1:11" ht="15.75" customHeight="1">
      <c r="A14" s="76"/>
      <c r="B14" s="170" t="s">
        <v>423</v>
      </c>
      <c r="C14" s="161" t="s">
        <v>1</v>
      </c>
      <c r="D14" s="35">
        <v>3.2050000000000001</v>
      </c>
      <c r="E14" s="170" t="s">
        <v>424</v>
      </c>
      <c r="F14" s="161" t="s">
        <v>1</v>
      </c>
      <c r="G14" s="175">
        <v>3.5000000000000003E-2</v>
      </c>
      <c r="H14" s="173" t="s">
        <v>425</v>
      </c>
      <c r="I14" s="161" t="s">
        <v>1</v>
      </c>
      <c r="J14" s="175">
        <v>0.39</v>
      </c>
    </row>
    <row r="15" spans="1:11" ht="15.75" customHeight="1">
      <c r="A15" s="76"/>
      <c r="B15" s="170" t="s">
        <v>426</v>
      </c>
      <c r="C15" s="161" t="s">
        <v>1</v>
      </c>
      <c r="D15" s="35">
        <v>2.2400000000000002</v>
      </c>
      <c r="E15" s="170" t="s">
        <v>427</v>
      </c>
      <c r="F15" s="161" t="s">
        <v>1</v>
      </c>
      <c r="G15" s="175">
        <v>0.502</v>
      </c>
      <c r="H15" s="7" t="s">
        <v>690</v>
      </c>
      <c r="I15" s="161" t="s">
        <v>690</v>
      </c>
      <c r="J15" s="36" t="s">
        <v>690</v>
      </c>
    </row>
    <row r="16" spans="1:11" ht="15.75" customHeight="1">
      <c r="A16" s="76"/>
      <c r="B16" s="166" t="s">
        <v>184</v>
      </c>
      <c r="C16" s="165"/>
      <c r="D16" s="167"/>
      <c r="E16" s="165"/>
      <c r="F16" s="165"/>
      <c r="G16" s="168"/>
      <c r="H16" s="165"/>
      <c r="I16" s="165"/>
      <c r="J16" s="169"/>
    </row>
    <row r="17" spans="1:10" ht="15.75" customHeight="1">
      <c r="A17" s="76"/>
      <c r="B17" s="170" t="s">
        <v>428</v>
      </c>
      <c r="C17" s="161" t="s">
        <v>1</v>
      </c>
      <c r="D17" s="35">
        <v>2.5750000000000002</v>
      </c>
      <c r="E17" s="34" t="s">
        <v>690</v>
      </c>
      <c r="F17" s="161" t="s">
        <v>690</v>
      </c>
      <c r="G17" s="37" t="s">
        <v>690</v>
      </c>
      <c r="H17" s="7" t="s">
        <v>690</v>
      </c>
      <c r="I17" s="161" t="s">
        <v>690</v>
      </c>
      <c r="J17" s="36" t="s">
        <v>690</v>
      </c>
    </row>
    <row r="18" spans="1:10" ht="15.75" customHeight="1">
      <c r="A18" s="76"/>
      <c r="B18" s="166" t="s">
        <v>183</v>
      </c>
      <c r="C18" s="165"/>
      <c r="D18" s="167"/>
      <c r="E18" s="165"/>
      <c r="F18" s="165"/>
      <c r="G18" s="168"/>
      <c r="H18" s="165"/>
      <c r="I18" s="165"/>
      <c r="J18" s="169"/>
    </row>
    <row r="19" spans="1:10" ht="15.75" customHeight="1">
      <c r="A19" s="76"/>
      <c r="B19" s="170" t="s">
        <v>110</v>
      </c>
      <c r="C19" s="161" t="s">
        <v>1</v>
      </c>
      <c r="D19" s="35" t="s">
        <v>107</v>
      </c>
      <c r="E19" s="170" t="s">
        <v>60</v>
      </c>
      <c r="F19" s="161" t="s">
        <v>1</v>
      </c>
      <c r="G19" s="175">
        <v>6.5000000000000002E-2</v>
      </c>
      <c r="H19" s="7" t="s">
        <v>690</v>
      </c>
      <c r="I19" s="161" t="s">
        <v>690</v>
      </c>
      <c r="J19" s="36" t="s">
        <v>690</v>
      </c>
    </row>
    <row r="20" spans="1:10" ht="15.75" customHeight="1">
      <c r="A20" s="76"/>
      <c r="B20" s="166" t="s">
        <v>210</v>
      </c>
      <c r="C20" s="165"/>
      <c r="D20" s="167"/>
      <c r="E20" s="165"/>
      <c r="F20" s="165"/>
      <c r="G20" s="168"/>
      <c r="H20" s="165"/>
      <c r="I20" s="165"/>
      <c r="J20" s="169"/>
    </row>
    <row r="21" spans="1:10" ht="15.75" customHeight="1">
      <c r="A21" s="76"/>
      <c r="B21" s="170" t="s">
        <v>4</v>
      </c>
      <c r="C21" s="161" t="s">
        <v>3</v>
      </c>
      <c r="D21" s="35">
        <v>1.75</v>
      </c>
      <c r="E21" s="170" t="s">
        <v>8</v>
      </c>
      <c r="F21" s="161" t="s">
        <v>3</v>
      </c>
      <c r="G21" s="172">
        <v>3.59</v>
      </c>
      <c r="H21" s="173" t="s">
        <v>12</v>
      </c>
      <c r="I21" s="161" t="s">
        <v>3</v>
      </c>
      <c r="J21" s="172">
        <v>4.6500000000000004</v>
      </c>
    </row>
    <row r="22" spans="1:10" ht="15.75" customHeight="1">
      <c r="A22" s="76"/>
      <c r="B22" s="170" t="s">
        <v>7</v>
      </c>
      <c r="C22" s="161" t="s">
        <v>3</v>
      </c>
      <c r="D22" s="171">
        <v>373.5</v>
      </c>
      <c r="E22" s="170" t="s">
        <v>11</v>
      </c>
      <c r="F22" s="161" t="s">
        <v>3</v>
      </c>
      <c r="G22" s="172">
        <v>0.88</v>
      </c>
      <c r="H22" s="173" t="s">
        <v>15</v>
      </c>
      <c r="I22" s="161" t="s">
        <v>3</v>
      </c>
      <c r="J22" s="172">
        <v>1.7</v>
      </c>
    </row>
    <row r="23" spans="1:10" ht="15.75" customHeight="1">
      <c r="A23" s="76"/>
      <c r="B23" s="170" t="s">
        <v>10</v>
      </c>
      <c r="C23" s="161" t="s">
        <v>3</v>
      </c>
      <c r="D23" s="171">
        <v>866.5</v>
      </c>
      <c r="E23" s="170" t="s">
        <v>14</v>
      </c>
      <c r="F23" s="161" t="s">
        <v>3</v>
      </c>
      <c r="G23" s="37" t="s">
        <v>211</v>
      </c>
      <c r="H23" s="173" t="s">
        <v>18</v>
      </c>
      <c r="I23" s="161" t="s">
        <v>3</v>
      </c>
      <c r="J23" s="36">
        <v>102.5</v>
      </c>
    </row>
    <row r="24" spans="1:10" ht="15.75" customHeight="1">
      <c r="A24" s="76"/>
      <c r="B24" s="170" t="s">
        <v>13</v>
      </c>
      <c r="C24" s="161" t="s">
        <v>3</v>
      </c>
      <c r="D24" s="35">
        <v>1.7</v>
      </c>
      <c r="E24" s="170" t="s">
        <v>17</v>
      </c>
      <c r="F24" s="161" t="s">
        <v>3</v>
      </c>
      <c r="G24" s="37">
        <v>24.65</v>
      </c>
      <c r="H24" s="173" t="s">
        <v>21</v>
      </c>
      <c r="I24" s="161" t="s">
        <v>3</v>
      </c>
      <c r="J24" s="172">
        <v>0.6</v>
      </c>
    </row>
    <row r="25" spans="1:10" ht="15.75" customHeight="1">
      <c r="A25" s="76"/>
      <c r="B25" s="170" t="s">
        <v>16</v>
      </c>
      <c r="C25" s="161" t="s">
        <v>3</v>
      </c>
      <c r="D25" s="35">
        <v>0.23</v>
      </c>
      <c r="E25" s="170" t="s">
        <v>23</v>
      </c>
      <c r="F25" s="161" t="s">
        <v>3</v>
      </c>
      <c r="G25" s="172">
        <v>0.38500000000000001</v>
      </c>
      <c r="H25" s="173" t="s">
        <v>24</v>
      </c>
      <c r="I25" s="161" t="s">
        <v>3</v>
      </c>
      <c r="J25" s="172">
        <v>0.7</v>
      </c>
    </row>
    <row r="26" spans="1:10" ht="15.75" customHeight="1">
      <c r="A26" s="76"/>
      <c r="B26" s="170" t="s">
        <v>19</v>
      </c>
      <c r="C26" s="161" t="s">
        <v>3</v>
      </c>
      <c r="D26" s="35">
        <v>2.8</v>
      </c>
      <c r="E26" s="170" t="s">
        <v>56</v>
      </c>
      <c r="F26" s="161" t="s">
        <v>1</v>
      </c>
      <c r="G26" s="175">
        <v>4.7350000000000003E-2</v>
      </c>
      <c r="H26" s="173" t="s">
        <v>27</v>
      </c>
      <c r="I26" s="161" t="s">
        <v>3</v>
      </c>
      <c r="J26" s="36" t="s">
        <v>97</v>
      </c>
    </row>
    <row r="27" spans="1:10" ht="15.75" customHeight="1">
      <c r="A27" s="76"/>
      <c r="B27" s="170" t="s">
        <v>22</v>
      </c>
      <c r="C27" s="161" t="s">
        <v>3</v>
      </c>
      <c r="D27" s="174">
        <v>43.5</v>
      </c>
      <c r="E27" s="170" t="s">
        <v>26</v>
      </c>
      <c r="F27" s="161" t="s">
        <v>3</v>
      </c>
      <c r="G27" s="172">
        <v>9.9</v>
      </c>
      <c r="H27" s="173" t="s">
        <v>30</v>
      </c>
      <c r="I27" s="161" t="s">
        <v>3</v>
      </c>
      <c r="J27" s="172">
        <v>7.66</v>
      </c>
    </row>
    <row r="28" spans="1:10" ht="15.75" customHeight="1">
      <c r="A28" s="76"/>
      <c r="B28" s="170" t="s">
        <v>25</v>
      </c>
      <c r="C28" s="161" t="s">
        <v>3</v>
      </c>
      <c r="D28" s="174">
        <v>11.25</v>
      </c>
      <c r="E28" s="170" t="s">
        <v>29</v>
      </c>
      <c r="F28" s="161" t="s">
        <v>3</v>
      </c>
      <c r="G28" s="172">
        <v>8.93</v>
      </c>
      <c r="H28" s="173" t="s">
        <v>63</v>
      </c>
      <c r="I28" s="161" t="s">
        <v>1</v>
      </c>
      <c r="J28" s="175">
        <v>0.23699999999999999</v>
      </c>
    </row>
    <row r="29" spans="1:10" ht="15.75" customHeight="1">
      <c r="A29" s="76"/>
      <c r="B29" s="170" t="s">
        <v>51</v>
      </c>
      <c r="C29" s="161" t="s">
        <v>3</v>
      </c>
      <c r="D29" s="171">
        <v>92</v>
      </c>
      <c r="E29" s="170" t="s">
        <v>31</v>
      </c>
      <c r="F29" s="161" t="s">
        <v>3</v>
      </c>
      <c r="G29" s="37">
        <v>22.75</v>
      </c>
      <c r="H29" s="173" t="s">
        <v>64</v>
      </c>
      <c r="I29" s="161" t="s">
        <v>3</v>
      </c>
      <c r="J29" s="172">
        <v>2.6</v>
      </c>
    </row>
    <row r="30" spans="1:10" ht="15.75" customHeight="1">
      <c r="A30" s="76"/>
      <c r="B30" s="170" t="s">
        <v>28</v>
      </c>
      <c r="C30" s="161" t="s">
        <v>3</v>
      </c>
      <c r="D30" s="35">
        <v>6.67</v>
      </c>
      <c r="E30" s="170" t="s">
        <v>34</v>
      </c>
      <c r="F30" s="161" t="s">
        <v>3</v>
      </c>
      <c r="G30" s="36">
        <v>71</v>
      </c>
      <c r="H30" s="173" t="s">
        <v>65</v>
      </c>
      <c r="I30" s="161" t="s">
        <v>3</v>
      </c>
      <c r="J30" s="172">
        <v>0.39</v>
      </c>
    </row>
    <row r="31" spans="1:10" ht="15.75" customHeight="1">
      <c r="A31" s="76"/>
      <c r="B31" s="170" t="s">
        <v>0</v>
      </c>
      <c r="C31" s="161" t="s">
        <v>3</v>
      </c>
      <c r="D31" s="171">
        <v>113</v>
      </c>
      <c r="E31" s="170" t="s">
        <v>37</v>
      </c>
      <c r="F31" s="161" t="s">
        <v>3</v>
      </c>
      <c r="G31" s="37">
        <v>13</v>
      </c>
      <c r="H31" s="173" t="s">
        <v>32</v>
      </c>
      <c r="I31" s="161" t="s">
        <v>3</v>
      </c>
      <c r="J31" s="172">
        <v>6.1749999999999998</v>
      </c>
    </row>
    <row r="32" spans="1:10" ht="15.75" customHeight="1">
      <c r="A32" s="76"/>
      <c r="B32" s="170" t="s">
        <v>33</v>
      </c>
      <c r="C32" s="161" t="s">
        <v>3</v>
      </c>
      <c r="D32" s="35">
        <v>4.13</v>
      </c>
      <c r="E32" s="170" t="s">
        <v>40</v>
      </c>
      <c r="F32" s="161" t="s">
        <v>3</v>
      </c>
      <c r="G32" s="172">
        <v>5.9550000000000001</v>
      </c>
      <c r="H32" s="173" t="s">
        <v>66</v>
      </c>
      <c r="I32" s="161" t="s">
        <v>3</v>
      </c>
      <c r="J32" s="36">
        <v>326</v>
      </c>
    </row>
    <row r="33" spans="1:10" ht="15.75" customHeight="1">
      <c r="A33" s="76"/>
      <c r="B33" s="170" t="s">
        <v>36</v>
      </c>
      <c r="C33" s="161" t="s">
        <v>3</v>
      </c>
      <c r="D33" s="35">
        <v>2.5649999999999999</v>
      </c>
      <c r="E33" s="170" t="s">
        <v>43</v>
      </c>
      <c r="F33" s="161" t="s">
        <v>3</v>
      </c>
      <c r="G33" s="36">
        <v>81.8</v>
      </c>
      <c r="H33" s="173" t="s">
        <v>35</v>
      </c>
      <c r="I33" s="161" t="s">
        <v>3</v>
      </c>
      <c r="J33" s="172">
        <v>6</v>
      </c>
    </row>
    <row r="34" spans="1:10" ht="15.75" customHeight="1">
      <c r="A34" s="76"/>
      <c r="B34" s="170" t="s">
        <v>39</v>
      </c>
      <c r="C34" s="161" t="s">
        <v>3</v>
      </c>
      <c r="D34" s="35">
        <v>0.98</v>
      </c>
      <c r="E34" s="170" t="s">
        <v>59</v>
      </c>
      <c r="F34" s="161" t="s">
        <v>3</v>
      </c>
      <c r="G34" s="37" t="s">
        <v>107</v>
      </c>
      <c r="H34" s="173" t="s">
        <v>38</v>
      </c>
      <c r="I34" s="161" t="s">
        <v>3</v>
      </c>
      <c r="J34" s="37">
        <v>24.9</v>
      </c>
    </row>
    <row r="35" spans="1:10" ht="15.75" customHeight="1">
      <c r="A35" s="76"/>
      <c r="B35" s="170" t="s">
        <v>42</v>
      </c>
      <c r="C35" s="161" t="s">
        <v>3</v>
      </c>
      <c r="D35" s="174">
        <v>14.9</v>
      </c>
      <c r="E35" s="170" t="s">
        <v>6</v>
      </c>
      <c r="F35" s="161" t="s">
        <v>3</v>
      </c>
      <c r="G35" s="37">
        <v>34.85</v>
      </c>
      <c r="H35" s="173" t="s">
        <v>41</v>
      </c>
      <c r="I35" s="161" t="s">
        <v>3</v>
      </c>
      <c r="J35" s="172">
        <v>2.625</v>
      </c>
    </row>
    <row r="36" spans="1:10" ht="15.75" customHeight="1">
      <c r="A36" s="76"/>
      <c r="B36" s="170" t="s">
        <v>5</v>
      </c>
      <c r="C36" s="161" t="s">
        <v>3</v>
      </c>
      <c r="D36" s="35">
        <v>4.3499999999999996</v>
      </c>
      <c r="E36" s="170" t="s">
        <v>9</v>
      </c>
      <c r="F36" s="161" t="s">
        <v>3</v>
      </c>
      <c r="G36" s="172">
        <v>8.85</v>
      </c>
      <c r="H36" s="173" t="s">
        <v>44</v>
      </c>
      <c r="I36" s="161" t="s">
        <v>3</v>
      </c>
      <c r="J36" s="36">
        <v>240</v>
      </c>
    </row>
    <row r="37" spans="1:10" ht="15.75" customHeight="1">
      <c r="A37" s="76"/>
      <c r="B37" s="192" t="s">
        <v>82</v>
      </c>
      <c r="C37" s="193" t="s">
        <v>3</v>
      </c>
      <c r="D37" s="194">
        <v>2.5750000000000002</v>
      </c>
      <c r="E37" s="192" t="s">
        <v>61</v>
      </c>
      <c r="F37" s="193" t="s">
        <v>3</v>
      </c>
      <c r="G37" s="195" t="s">
        <v>105</v>
      </c>
      <c r="H37" s="196" t="s">
        <v>45</v>
      </c>
      <c r="I37" s="193" t="s">
        <v>3</v>
      </c>
      <c r="J37" s="197">
        <v>128</v>
      </c>
    </row>
    <row r="38" spans="1:10" ht="15.75" customHeight="1">
      <c r="B38" s="31" t="s">
        <v>697</v>
      </c>
    </row>
  </sheetData>
  <conditionalFormatting sqref="C3:C37 F3:F37 I3:I37">
    <cfRule type="expression" dxfId="33" priority="2">
      <formula>IndVal_LimitValDiffUOM</formula>
    </cfRule>
  </conditionalFormatting>
  <conditionalFormatting sqref="B3:J37">
    <cfRule type="expression" dxfId="32" priority="1">
      <formula>IF(IndVal_IsBlnkRow*IndVal_IsBlnkRowNext=1,TRUE,FALSE)</formula>
    </cfRule>
  </conditionalFormatting>
  <hyperlinks>
    <hyperlink ref="B4" location="'Fire Assay'!$A$56" display="'Fire Assay'!$A$56" xr:uid="{C0C6B188-5CCD-4777-8DA5-E32BB2C5AEAD}"/>
    <hyperlink ref="E4" location="'Fire Assay'!$A$74" display="'Fire Assay'!$A$74" xr:uid="{7D31D284-FD62-4955-971F-8F827D29C631}"/>
    <hyperlink ref="B6" location="'4-Acid'!$A$79" display="'4-Acid'!$A$79" xr:uid="{73DA24F9-E720-4AA2-B2E0-ED1950D2E333}"/>
    <hyperlink ref="E6" location="'4-Acid'!$A$393" display="'4-Acid'!$A$393" xr:uid="{9C2482DB-2FC2-4755-8D08-962D815DDB6F}"/>
    <hyperlink ref="H6" location="'4-Acid'!$A$429" display="'4-Acid'!$A$429" xr:uid="{539C2563-C63B-4BFE-B853-C33F9B05A9E3}"/>
    <hyperlink ref="B8" location="'Aqua Regia'!$A$79" display="'Aqua Regia'!$A$79" xr:uid="{7F17A6F8-B2E9-45D1-B849-02E20E86B995}"/>
    <hyperlink ref="E8" location="'Aqua Regia'!$A$760" display="'Aqua Regia'!$A$760" xr:uid="{A325B4B8-A8DE-410D-938B-DB6B93E50F44}"/>
    <hyperlink ref="H8" location="'Aqua Regia'!$A$1036" display="'Aqua Regia'!$A$1036" xr:uid="{F3DF9A3F-E64A-4C51-9E0E-D13C1D1DE8F8}"/>
    <hyperlink ref="B9" location="'Aqua Regia'!$A$615" display="'Aqua Regia'!$A$615" xr:uid="{6DE125AF-6405-40A7-BD60-6340B3A5E8B6}"/>
    <hyperlink ref="E9" location="'Aqua Regia'!$A$796" display="'Aqua Regia'!$A$796" xr:uid="{C30D8382-BD6A-4313-958F-348B26CE9992}"/>
    <hyperlink ref="B10" location="'Aqua Regia'!$A$724" display="'Aqua Regia'!$A$724" xr:uid="{C421E9F3-A1CE-49E2-891E-9AC95FB386DE}"/>
    <hyperlink ref="E10" location="'Aqua Regia'!$A$890" display="'Aqua Regia'!$A$890" xr:uid="{4DE51D63-B1C8-41DE-A9CC-DB2718B137B4}"/>
    <hyperlink ref="B12" location="'Fusion XRF'!$A$1" display="'Fusion XRF'!$A$1" xr:uid="{C95712A8-66FA-4F94-9E75-D5A912C32312}"/>
    <hyperlink ref="E12" location="'Fusion XRF'!$A$80" display="'Fusion XRF'!$A$80" xr:uid="{058F4D3A-0677-4E43-920F-7309CD92D8BB}"/>
    <hyperlink ref="H12" location="'Fusion XRF'!$A$136" display="'Fusion XRF'!$A$136" xr:uid="{E1737F50-E33A-4847-972B-136DB4741308}"/>
    <hyperlink ref="B13" location="'Fusion XRF'!$A$15" display="'Fusion XRF'!$A$15" xr:uid="{B423F817-1149-4CAF-8C31-9E0BA8485479}"/>
    <hyperlink ref="E13" location="'Fusion XRF'!$A$94" display="'Fusion XRF'!$A$94" xr:uid="{5CEE335F-DE53-4414-83F5-81292F66DC56}"/>
    <hyperlink ref="H13" location="'Fusion XRF'!$A$150" display="'Fusion XRF'!$A$150" xr:uid="{4AEF2BB7-E096-4FA6-A06F-222A94EB3CD9}"/>
    <hyperlink ref="B14" location="'Fusion XRF'!$A$52" display="'Fusion XRF'!$A$52" xr:uid="{74F250B8-DDC4-43F5-8A46-61425925DE36}"/>
    <hyperlink ref="E14" location="'Fusion XRF'!$A$108" display="'Fusion XRF'!$A$108" xr:uid="{F353BE2C-D585-4F4B-9617-3C106A250C61}"/>
    <hyperlink ref="H14" location="'Fusion XRF'!$A$164" display="'Fusion XRF'!$A$164" xr:uid="{6CB61CFF-E341-4880-ABA8-A4F727AB94C5}"/>
    <hyperlink ref="B15" location="'Fusion XRF'!$A$66" display="'Fusion XRF'!$A$66" xr:uid="{3D81CC86-DAB1-4779-B58D-C2A7A84B3A27}"/>
    <hyperlink ref="E15" location="'Fusion XRF'!$A$122" display="'Fusion XRF'!$A$122" xr:uid="{70B65410-A065-4BF4-BDFE-D2AF44A6F4F9}"/>
    <hyperlink ref="B17" location="'Thermograv'!$A$1" display="'Thermograv'!$A$1" xr:uid="{EEC1F33D-A6BA-4959-9F85-09A717C7B645}"/>
    <hyperlink ref="B19" location="'IRC'!$A$1" display="'IRC'!$A$1" xr:uid="{025AB8D8-36CA-48B2-A5F1-637F62FCB077}"/>
    <hyperlink ref="E19" location="'IRC'!$A$15" display="'IRC'!$A$15" xr:uid="{6AEA713A-F150-4DDD-A970-2BCA1C3F15CD}"/>
    <hyperlink ref="B21" location="'Laser Ablation'!$A$1" display="'Laser Ablation'!$A$1" xr:uid="{0EECEEE6-0DB7-4F54-9CF0-CF1AC8BED962}"/>
    <hyperlink ref="E21" location="'Laser Ablation'!$A$262" display="'Laser Ablation'!$A$262" xr:uid="{85CFC620-BDB4-4E2E-A649-485B8A464B43}"/>
    <hyperlink ref="H21" location="'Laser Ablation'!$A$500" display="'Laser Ablation'!$A$500" xr:uid="{03AEB64D-B368-4FAF-85CE-673DAF248DB0}"/>
    <hyperlink ref="B22" location="'Laser Ablation'!$A$15" display="'Laser Ablation'!$A$15" xr:uid="{09E49875-802D-4ED6-BEAE-F817459E8C16}"/>
    <hyperlink ref="E22" location="'Laser Ablation'!$A$276" display="'Laser Ablation'!$A$276" xr:uid="{A45BCDB5-B472-4764-AD78-8279574BCF60}"/>
    <hyperlink ref="H22" location="'Laser Ablation'!$A$514" display="'Laser Ablation'!$A$514" xr:uid="{691B1C85-8E5F-43B9-B556-E4061F852416}"/>
    <hyperlink ref="B23" location="'Laser Ablation'!$A$52" display="'Laser Ablation'!$A$52" xr:uid="{9EEC8E67-837A-419D-A283-944B3804D85F}"/>
    <hyperlink ref="E23" location="'Laser Ablation'!$A$290" display="'Laser Ablation'!$A$290" xr:uid="{AC42F61D-DEE6-4F2A-99A5-7D081A11D369}"/>
    <hyperlink ref="H23" location="'Laser Ablation'!$A$528" display="'Laser Ablation'!$A$528" xr:uid="{A087DF96-5052-488D-8758-97A0019AB3A1}"/>
    <hyperlink ref="B24" location="'Laser Ablation'!$A$66" display="'Laser Ablation'!$A$66" xr:uid="{8D4DB58B-19A0-4EA4-A288-F2EBF8B4C448}"/>
    <hyperlink ref="E24" location="'Laser Ablation'!$A$304" display="'Laser Ablation'!$A$304" xr:uid="{169DF16A-7E47-4623-B1C3-1AA34A466F80}"/>
    <hyperlink ref="H24" location="'Laser Ablation'!$A$542" display="'Laser Ablation'!$A$542" xr:uid="{CC272455-7E23-4E83-A8B4-11EE8BA520E2}"/>
    <hyperlink ref="B25" location="'Laser Ablation'!$A$80" display="'Laser Ablation'!$A$80" xr:uid="{575C5922-F0A1-4DEC-947A-DEFC46C1EEE4}"/>
    <hyperlink ref="E25" location="'Laser Ablation'!$A$318" display="'Laser Ablation'!$A$318" xr:uid="{96C61F36-8D5A-4C9F-BEF1-459F29C27D9C}"/>
    <hyperlink ref="H25" location="'Laser Ablation'!$A$556" display="'Laser Ablation'!$A$556" xr:uid="{4AE89540-8C6B-469B-B59C-F63CF58CA78A}"/>
    <hyperlink ref="B26" location="'Laser Ablation'!$A$94" display="'Laser Ablation'!$A$94" xr:uid="{420CCBC7-DA2F-4BFB-9468-59508C871630}"/>
    <hyperlink ref="E26" location="'Laser Ablation'!$A$332" display="'Laser Ablation'!$A$332" xr:uid="{C8E47D75-A100-4130-B512-BED891FECC4F}"/>
    <hyperlink ref="H26" location="'Laser Ablation'!$A$570" display="'Laser Ablation'!$A$570" xr:uid="{63FE85C3-6ECE-451B-85C1-617BB5B655CF}"/>
    <hyperlink ref="B27" location="'Laser Ablation'!$A$108" display="'Laser Ablation'!$A$108" xr:uid="{08C355A2-7E4D-4F6F-9100-7B32BD23CCF0}"/>
    <hyperlink ref="E27" location="'Laser Ablation'!$A$346" display="'Laser Ablation'!$A$346" xr:uid="{71E7FCE5-E2DB-4C36-B09B-E809CA529788}"/>
    <hyperlink ref="H27" location="'Laser Ablation'!$A$584" display="'Laser Ablation'!$A$584" xr:uid="{30F341EB-3AC7-4B9E-AD30-73756448A3A6}"/>
    <hyperlink ref="B28" location="'Laser Ablation'!$A$122" display="'Laser Ablation'!$A$122" xr:uid="{30E10FE4-7028-4964-8B5E-42141D69849B}"/>
    <hyperlink ref="E28" location="'Laser Ablation'!$A$360" display="'Laser Ablation'!$A$360" xr:uid="{CF988E05-C76A-460C-8CDD-E01B08C4F796}"/>
    <hyperlink ref="H28" location="'Laser Ablation'!$A$598" display="'Laser Ablation'!$A$598" xr:uid="{00752AC0-D913-4EF5-888B-AC182D0BC31B}"/>
    <hyperlink ref="B29" location="'Laser Ablation'!$A$136" display="'Laser Ablation'!$A$136" xr:uid="{D438EC63-273F-41B3-BA11-82335954A992}"/>
    <hyperlink ref="E29" location="'Laser Ablation'!$A$374" display="'Laser Ablation'!$A$374" xr:uid="{A03CFAAF-95E3-4D14-B875-14CA932FACC4}"/>
    <hyperlink ref="H29" location="'Laser Ablation'!$A$612" display="'Laser Ablation'!$A$612" xr:uid="{60D35E1D-2B1E-470F-94D8-A98CA3EC68E0}"/>
    <hyperlink ref="B30" location="'Laser Ablation'!$A$150" display="'Laser Ablation'!$A$150" xr:uid="{35E5D955-C5C1-4993-8705-C6CC573D4EA4}"/>
    <hyperlink ref="E30" location="'Laser Ablation'!$A$388" display="'Laser Ablation'!$A$388" xr:uid="{FBB19913-C79F-493A-AEE7-3EAC7E3A2CFD}"/>
    <hyperlink ref="H30" location="'Laser Ablation'!$A$626" display="'Laser Ablation'!$A$626" xr:uid="{FB86C1DB-9AD0-4BBC-94BD-9FFA897657A3}"/>
    <hyperlink ref="B31" location="'Laser Ablation'!$A$164" display="'Laser Ablation'!$A$164" xr:uid="{AA907614-DA51-41B6-8D3D-830FECD77FE3}"/>
    <hyperlink ref="E31" location="'Laser Ablation'!$A$402" display="'Laser Ablation'!$A$402" xr:uid="{F7CE2364-CA71-45E9-A891-3EF1CD3D1887}"/>
    <hyperlink ref="H31" location="'Laser Ablation'!$A$640" display="'Laser Ablation'!$A$640" xr:uid="{33EC9A6D-587B-4BC5-AFB1-20D2AB562D90}"/>
    <hyperlink ref="B32" location="'Laser Ablation'!$A$178" display="'Laser Ablation'!$A$178" xr:uid="{BF2052C1-8FDA-4633-82B8-3455C4262A2F}"/>
    <hyperlink ref="E32" location="'Laser Ablation'!$A$416" display="'Laser Ablation'!$A$416" xr:uid="{3C69BDEC-5C42-4D89-B6F9-F5397277276E}"/>
    <hyperlink ref="H32" location="'Laser Ablation'!$A$654" display="'Laser Ablation'!$A$654" xr:uid="{DB5A228E-7D79-41C9-94AF-A2DF17DD80B1}"/>
    <hyperlink ref="B33" location="'Laser Ablation'!$A$192" display="'Laser Ablation'!$A$192" xr:uid="{712E0394-5069-469F-BF38-1CAAF836083A}"/>
    <hyperlink ref="E33" location="'Laser Ablation'!$A$430" display="'Laser Ablation'!$A$430" xr:uid="{23958AD1-440E-4C85-9D04-F2F77515DFF0}"/>
    <hyperlink ref="H33" location="'Laser Ablation'!$A$668" display="'Laser Ablation'!$A$668" xr:uid="{1CAF2F79-8AD8-46D4-9E2D-47C9DC82F954}"/>
    <hyperlink ref="B34" location="'Laser Ablation'!$A$206" display="'Laser Ablation'!$A$206" xr:uid="{B34A28EC-01CB-47DA-9D77-97CC19C40300}"/>
    <hyperlink ref="E34" location="'Laser Ablation'!$A$444" display="'Laser Ablation'!$A$444" xr:uid="{952527CE-4E5B-4692-A2FD-E3778A0F67C8}"/>
    <hyperlink ref="H34" location="'Laser Ablation'!$A$682" display="'Laser Ablation'!$A$682" xr:uid="{6E00FC1A-97A3-4524-A8A3-226367730B77}"/>
    <hyperlink ref="B35" location="'Laser Ablation'!$A$220" display="'Laser Ablation'!$A$220" xr:uid="{955BAC95-5B8F-4064-974B-8DCCFFBB2347}"/>
    <hyperlink ref="E35" location="'Laser Ablation'!$A$458" display="'Laser Ablation'!$A$458" xr:uid="{C2BD6C96-F389-4E24-B77B-BD0BC6D38594}"/>
    <hyperlink ref="H35" location="'Laser Ablation'!$A$696" display="'Laser Ablation'!$A$696" xr:uid="{F43CA578-CD84-4883-8926-943B752B3EE3}"/>
    <hyperlink ref="B36" location="'Laser Ablation'!$A$234" display="'Laser Ablation'!$A$234" xr:uid="{6BA51330-C9F9-4E98-BD53-16383DF6E818}"/>
    <hyperlink ref="E36" location="'Laser Ablation'!$A$472" display="'Laser Ablation'!$A$472" xr:uid="{16B3162D-4D40-4563-93D5-E6540E03B3B6}"/>
    <hyperlink ref="H36" location="'Laser Ablation'!$A$710" display="'Laser Ablation'!$A$710" xr:uid="{3FC3E3B4-B630-4D20-BA6D-8E836CD928D2}"/>
    <hyperlink ref="B37" location="'Laser Ablation'!$A$248" display="'Laser Ablation'!$A$248" xr:uid="{D7C111B5-58C5-48FB-ADB0-82D9A29B25A8}"/>
    <hyperlink ref="E37" location="'Laser Ablation'!$A$486" display="'Laser Ablation'!$A$486" xr:uid="{AAC3C7C4-1B3B-4F32-9A65-9864CF356073}"/>
    <hyperlink ref="H37" location="'Laser Ablation'!$A$724" display="'Laser Ablation'!$A$724" xr:uid="{8F5B0285-DC69-4D08-B327-129C029688F5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692</v>
      </c>
      <c r="C1" s="33"/>
    </row>
    <row r="2" spans="2:10" ht="27.95" customHeight="1">
      <c r="B2" s="40" t="s">
        <v>84</v>
      </c>
      <c r="C2" s="40" t="s">
        <v>85</v>
      </c>
    </row>
    <row r="3" spans="2:10" ht="15" customHeight="1">
      <c r="B3" s="41" t="s">
        <v>91</v>
      </c>
      <c r="C3" s="41" t="s">
        <v>92</v>
      </c>
    </row>
    <row r="4" spans="2:10" ht="15" customHeight="1">
      <c r="B4" s="42" t="s">
        <v>95</v>
      </c>
      <c r="C4" s="42" t="s">
        <v>133</v>
      </c>
    </row>
    <row r="5" spans="2:10" ht="15" customHeight="1">
      <c r="B5" s="42" t="s">
        <v>89</v>
      </c>
      <c r="C5" s="42" t="s">
        <v>90</v>
      </c>
    </row>
    <row r="6" spans="2:10" ht="15" customHeight="1">
      <c r="B6" s="42" t="s">
        <v>93</v>
      </c>
      <c r="C6" s="42" t="s">
        <v>88</v>
      </c>
    </row>
    <row r="7" spans="2:10" ht="15" customHeight="1">
      <c r="B7" s="42" t="s">
        <v>87</v>
      </c>
      <c r="C7" s="86" t="s">
        <v>134</v>
      </c>
    </row>
    <row r="8" spans="2:10" ht="15" customHeight="1" thickBot="1">
      <c r="B8" s="42" t="s">
        <v>86</v>
      </c>
      <c r="C8" s="86" t="s">
        <v>135</v>
      </c>
    </row>
    <row r="9" spans="2:10" ht="15" customHeight="1">
      <c r="B9" s="70" t="s">
        <v>132</v>
      </c>
      <c r="C9" s="71"/>
    </row>
    <row r="10" spans="2:10" ht="15" customHeight="1">
      <c r="B10" s="42" t="s">
        <v>300</v>
      </c>
      <c r="C10" s="42" t="s">
        <v>365</v>
      </c>
    </row>
    <row r="11" spans="2:10" ht="15" customHeight="1">
      <c r="B11" s="42" t="s">
        <v>115</v>
      </c>
      <c r="C11" s="42" t="s">
        <v>366</v>
      </c>
      <c r="D11" s="5"/>
      <c r="E11" s="5"/>
      <c r="F11" s="5"/>
      <c r="G11" s="5"/>
      <c r="H11" s="5"/>
      <c r="I11" s="5"/>
      <c r="J11" s="5"/>
    </row>
    <row r="12" spans="2:10" ht="15" customHeight="1">
      <c r="B12" s="42" t="s">
        <v>299</v>
      </c>
      <c r="C12" s="42" t="s">
        <v>367</v>
      </c>
      <c r="D12" s="5"/>
      <c r="E12" s="5"/>
      <c r="F12" s="5"/>
      <c r="G12" s="5"/>
      <c r="H12" s="5"/>
      <c r="I12" s="5"/>
      <c r="J12" s="5"/>
    </row>
    <row r="13" spans="2:10" ht="15" customHeight="1">
      <c r="B13" s="42" t="s">
        <v>364</v>
      </c>
      <c r="C13" s="42" t="s">
        <v>368</v>
      </c>
    </row>
    <row r="14" spans="2:10" ht="15" customHeight="1">
      <c r="B14" s="42" t="s">
        <v>281</v>
      </c>
      <c r="C14" s="42" t="s">
        <v>369</v>
      </c>
    </row>
    <row r="15" spans="2:10" ht="15" customHeight="1">
      <c r="B15" s="42" t="s">
        <v>280</v>
      </c>
      <c r="C15" s="42" t="s">
        <v>370</v>
      </c>
    </row>
    <row r="16" spans="2:10" ht="15" customHeight="1">
      <c r="B16" s="42" t="s">
        <v>282</v>
      </c>
      <c r="C16" s="42" t="s">
        <v>371</v>
      </c>
    </row>
    <row r="17" spans="2:3" ht="15" customHeight="1">
      <c r="B17" s="42" t="s">
        <v>283</v>
      </c>
      <c r="C17" s="42" t="s">
        <v>372</v>
      </c>
    </row>
    <row r="18" spans="2:3" ht="15" customHeight="1">
      <c r="B18" s="42" t="s">
        <v>99</v>
      </c>
      <c r="C18" s="42" t="s">
        <v>373</v>
      </c>
    </row>
    <row r="19" spans="2:3" ht="15" customHeight="1">
      <c r="B19" s="42" t="s">
        <v>285</v>
      </c>
      <c r="C19" s="42" t="s">
        <v>374</v>
      </c>
    </row>
    <row r="20" spans="2:3" ht="15" customHeight="1">
      <c r="B20" s="42" t="s">
        <v>286</v>
      </c>
      <c r="C20" s="42" t="s">
        <v>375</v>
      </c>
    </row>
    <row r="21" spans="2:3" ht="15" customHeight="1">
      <c r="B21" s="42" t="s">
        <v>266</v>
      </c>
      <c r="C21" s="42" t="s">
        <v>376</v>
      </c>
    </row>
    <row r="22" spans="2:3" ht="15" customHeight="1">
      <c r="B22" s="42" t="s">
        <v>267</v>
      </c>
      <c r="C22" s="42" t="s">
        <v>377</v>
      </c>
    </row>
    <row r="23" spans="2:3" ht="15" customHeight="1">
      <c r="B23" s="42" t="s">
        <v>265</v>
      </c>
      <c r="C23" s="42" t="s">
        <v>378</v>
      </c>
    </row>
    <row r="24" spans="2:3" ht="15" customHeight="1">
      <c r="B24" s="42" t="s">
        <v>114</v>
      </c>
      <c r="C24" s="42" t="s">
        <v>379</v>
      </c>
    </row>
    <row r="25" spans="2:3" ht="15" customHeight="1">
      <c r="B25" s="42" t="s">
        <v>100</v>
      </c>
      <c r="C25" s="42" t="s">
        <v>380</v>
      </c>
    </row>
    <row r="26" spans="2:3" ht="15" customHeight="1">
      <c r="B26" s="42" t="s">
        <v>363</v>
      </c>
      <c r="C26" s="42" t="s">
        <v>381</v>
      </c>
    </row>
    <row r="27" spans="2:3" ht="15" customHeight="1">
      <c r="B27" s="42" t="s">
        <v>297</v>
      </c>
      <c r="C27" s="42" t="s">
        <v>382</v>
      </c>
    </row>
    <row r="28" spans="2:3" ht="15" customHeight="1">
      <c r="B28" s="159" t="s">
        <v>383</v>
      </c>
      <c r="C28" s="160"/>
    </row>
    <row r="29" spans="2:3" ht="15" customHeight="1">
      <c r="B29" s="43" t="s">
        <v>272</v>
      </c>
      <c r="C29" s="43" t="s">
        <v>384</v>
      </c>
    </row>
    <row r="30" spans="2:3" ht="15" customHeight="1">
      <c r="B30" s="58"/>
      <c r="C30" s="59"/>
    </row>
    <row r="31" spans="2:3" ht="15">
      <c r="B31" s="60" t="s">
        <v>126</v>
      </c>
      <c r="C31" s="61" t="s">
        <v>119</v>
      </c>
    </row>
    <row r="32" spans="2:3">
      <c r="B32" s="62"/>
      <c r="C32" s="61"/>
    </row>
    <row r="33" spans="2:3">
      <c r="B33" s="63" t="s">
        <v>123</v>
      </c>
      <c r="C33" s="64" t="s">
        <v>122</v>
      </c>
    </row>
    <row r="34" spans="2:3">
      <c r="B34" s="62"/>
      <c r="C34" s="61"/>
    </row>
    <row r="35" spans="2:3">
      <c r="B35" s="65" t="s">
        <v>120</v>
      </c>
      <c r="C35" s="64" t="s">
        <v>121</v>
      </c>
    </row>
    <row r="36" spans="2:3">
      <c r="B36" s="66"/>
      <c r="C36" s="67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4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691</v>
      </c>
      <c r="C1" s="33"/>
    </row>
    <row r="2" spans="2:9" ht="27.95" customHeight="1">
      <c r="B2" s="69" t="s">
        <v>127</v>
      </c>
      <c r="C2" s="40" t="s">
        <v>128</v>
      </c>
    </row>
    <row r="3" spans="2:9" ht="15" customHeight="1">
      <c r="B3" s="156"/>
      <c r="C3" s="41" t="s">
        <v>129</v>
      </c>
    </row>
    <row r="4" spans="2:9" ht="15" customHeight="1">
      <c r="B4" s="157"/>
      <c r="C4" s="42" t="s">
        <v>385</v>
      </c>
    </row>
    <row r="5" spans="2:9" ht="15" customHeight="1">
      <c r="B5" s="157"/>
      <c r="C5" s="42" t="s">
        <v>386</v>
      </c>
    </row>
    <row r="6" spans="2:9" ht="15" customHeight="1">
      <c r="B6" s="157"/>
      <c r="C6" s="42" t="s">
        <v>387</v>
      </c>
    </row>
    <row r="7" spans="2:9" ht="15" customHeight="1">
      <c r="B7" s="157"/>
      <c r="C7" s="42" t="s">
        <v>388</v>
      </c>
    </row>
    <row r="8" spans="2:9" ht="15" customHeight="1">
      <c r="B8" s="157"/>
      <c r="C8" s="42" t="s">
        <v>389</v>
      </c>
    </row>
    <row r="9" spans="2:9" ht="15" customHeight="1">
      <c r="B9" s="157"/>
      <c r="C9" s="42" t="s">
        <v>390</v>
      </c>
      <c r="D9" s="5"/>
      <c r="E9" s="5"/>
      <c r="G9" s="5"/>
      <c r="H9" s="5"/>
      <c r="I9" s="5"/>
    </row>
    <row r="10" spans="2:9" ht="15" customHeight="1">
      <c r="B10" s="157"/>
      <c r="C10" s="42" t="s">
        <v>391</v>
      </c>
      <c r="D10" s="5"/>
      <c r="E10" s="5"/>
      <c r="G10" s="5"/>
      <c r="H10" s="5"/>
      <c r="I10" s="5"/>
    </row>
    <row r="11" spans="2:9" ht="15" customHeight="1">
      <c r="B11" s="157"/>
      <c r="C11" s="42" t="s">
        <v>392</v>
      </c>
    </row>
    <row r="12" spans="2:9" ht="15" customHeight="1">
      <c r="B12" s="157"/>
      <c r="C12" s="42" t="s">
        <v>130</v>
      </c>
    </row>
    <row r="13" spans="2:9" ht="15" customHeight="1">
      <c r="B13" s="157"/>
      <c r="C13" s="42" t="s">
        <v>393</v>
      </c>
    </row>
    <row r="14" spans="2:9" ht="15" customHeight="1">
      <c r="B14" s="157"/>
      <c r="C14" s="42" t="s">
        <v>393</v>
      </c>
    </row>
    <row r="15" spans="2:9" ht="15" customHeight="1">
      <c r="B15" s="157"/>
      <c r="C15" s="42" t="s">
        <v>394</v>
      </c>
    </row>
    <row r="16" spans="2:9" ht="15" customHeight="1">
      <c r="B16" s="157"/>
      <c r="C16" s="42" t="s">
        <v>395</v>
      </c>
    </row>
    <row r="17" spans="2:3" ht="15" customHeight="1">
      <c r="B17" s="157"/>
      <c r="C17" s="42" t="s">
        <v>396</v>
      </c>
    </row>
    <row r="18" spans="2:3" ht="15" customHeight="1">
      <c r="B18" s="157"/>
      <c r="C18" s="42" t="s">
        <v>397</v>
      </c>
    </row>
    <row r="19" spans="2:3" ht="15" customHeight="1">
      <c r="B19" s="157"/>
      <c r="C19" s="42" t="s">
        <v>398</v>
      </c>
    </row>
    <row r="20" spans="2:3" ht="15" customHeight="1">
      <c r="B20" s="157"/>
      <c r="C20" s="42" t="s">
        <v>399</v>
      </c>
    </row>
    <row r="21" spans="2:3" ht="15" customHeight="1">
      <c r="B21" s="157"/>
      <c r="C21" s="42" t="s">
        <v>400</v>
      </c>
    </row>
    <row r="22" spans="2:3" ht="15" customHeight="1">
      <c r="B22" s="157"/>
      <c r="C22" s="42" t="s">
        <v>131</v>
      </c>
    </row>
    <row r="23" spans="2:3" ht="15" customHeight="1">
      <c r="B23" s="157"/>
      <c r="C23" s="42" t="s">
        <v>401</v>
      </c>
    </row>
    <row r="24" spans="2:3" ht="15" customHeight="1">
      <c r="B24" s="157"/>
      <c r="C24" s="42" t="s">
        <v>402</v>
      </c>
    </row>
    <row r="25" spans="2:3" ht="15" customHeight="1">
      <c r="B25" s="157"/>
      <c r="C25" s="42" t="s">
        <v>403</v>
      </c>
    </row>
    <row r="26" spans="2:3" ht="15" customHeight="1">
      <c r="B26" s="157"/>
      <c r="C26" s="42" t="s">
        <v>404</v>
      </c>
    </row>
    <row r="27" spans="2:3" ht="15" customHeight="1">
      <c r="B27" s="157"/>
      <c r="C27" s="42" t="s">
        <v>405</v>
      </c>
    </row>
    <row r="28" spans="2:3" ht="15" customHeight="1">
      <c r="B28" s="157"/>
      <c r="C28" s="42" t="s">
        <v>406</v>
      </c>
    </row>
    <row r="29" spans="2:3" ht="15" customHeight="1">
      <c r="B29" s="157"/>
      <c r="C29" s="42" t="s">
        <v>407</v>
      </c>
    </row>
    <row r="30" spans="2:3" ht="15" customHeight="1">
      <c r="B30" s="157"/>
      <c r="C30" s="42" t="s">
        <v>408</v>
      </c>
    </row>
    <row r="31" spans="2:3" ht="15" customHeight="1">
      <c r="B31" s="157"/>
      <c r="C31" s="42" t="s">
        <v>409</v>
      </c>
    </row>
    <row r="32" spans="2:3" ht="15" customHeight="1">
      <c r="B32" s="157"/>
      <c r="C32" s="42" t="s">
        <v>410</v>
      </c>
    </row>
    <row r="33" spans="2:3" ht="15" customHeight="1">
      <c r="B33" s="157"/>
      <c r="C33" s="42" t="s">
        <v>411</v>
      </c>
    </row>
    <row r="34" spans="2:3" ht="15" customHeight="1">
      <c r="B34" s="157"/>
      <c r="C34" s="42" t="s">
        <v>412</v>
      </c>
    </row>
    <row r="35" spans="2:3" ht="15" customHeight="1">
      <c r="B35" s="157"/>
      <c r="C35" s="42" t="s">
        <v>413</v>
      </c>
    </row>
    <row r="36" spans="2:3" ht="15" customHeight="1">
      <c r="B36" s="157"/>
      <c r="C36" s="42" t="s">
        <v>414</v>
      </c>
    </row>
    <row r="37" spans="2:3" ht="15" customHeight="1">
      <c r="B37" s="157"/>
      <c r="C37" s="42" t="s">
        <v>415</v>
      </c>
    </row>
    <row r="38" spans="2:3" ht="15" customHeight="1">
      <c r="B38" s="157"/>
      <c r="C38" s="42" t="s">
        <v>416</v>
      </c>
    </row>
    <row r="39" spans="2:3" ht="15" customHeight="1">
      <c r="B39" s="157"/>
      <c r="C39" s="42" t="s">
        <v>417</v>
      </c>
    </row>
    <row r="40" spans="2:3" ht="15" customHeight="1">
      <c r="B40" s="157"/>
      <c r="C40" s="42" t="s">
        <v>418</v>
      </c>
    </row>
    <row r="41" spans="2:3" ht="15" customHeight="1">
      <c r="B41" s="158"/>
      <c r="C41" s="43" t="s">
        <v>419</v>
      </c>
    </row>
  </sheetData>
  <conditionalFormatting sqref="B3:C41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40"/>
      <c r="B1" s="143" t="s">
        <v>698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 ht="36.75" customHeight="1" thickBot="1">
      <c r="A2" s="135" t="s">
        <v>203</v>
      </c>
      <c r="B2" s="136" t="s">
        <v>202</v>
      </c>
      <c r="C2" s="137" t="s">
        <v>201</v>
      </c>
      <c r="D2" s="136" t="s">
        <v>111</v>
      </c>
      <c r="E2" s="136" t="s">
        <v>204</v>
      </c>
      <c r="F2" s="138" t="s">
        <v>200</v>
      </c>
      <c r="G2" s="136" t="s">
        <v>199</v>
      </c>
      <c r="H2" s="139" t="s">
        <v>198</v>
      </c>
      <c r="I2" s="93" t="s">
        <v>197</v>
      </c>
      <c r="J2" s="94" t="s">
        <v>196</v>
      </c>
      <c r="K2" s="95"/>
      <c r="L2" s="95"/>
      <c r="M2" s="95"/>
      <c r="N2" s="96"/>
    </row>
    <row r="3" spans="1:14" ht="18" customHeight="1">
      <c r="A3" s="97">
        <v>1</v>
      </c>
      <c r="B3" s="98">
        <v>1</v>
      </c>
      <c r="C3" s="99" t="s">
        <v>207</v>
      </c>
      <c r="D3" s="98">
        <v>1</v>
      </c>
      <c r="E3" s="98">
        <v>11</v>
      </c>
      <c r="F3" s="98">
        <v>11</v>
      </c>
      <c r="G3" s="98">
        <v>202406</v>
      </c>
      <c r="H3" s="100">
        <v>8.8104000000000002E-2</v>
      </c>
      <c r="I3" s="101">
        <v>0.32457982630325638</v>
      </c>
      <c r="J3" s="102">
        <f>IF(ISNUMBER($I3),(($I3-$I$23)*$I$27)+$I$23,"-     ")</f>
        <v>0.32578633442977079</v>
      </c>
      <c r="K3" s="103"/>
      <c r="L3" s="103"/>
      <c r="M3" s="99"/>
      <c r="N3" s="104"/>
    </row>
    <row r="4" spans="1:14" ht="18" customHeight="1">
      <c r="A4" s="105">
        <v>1</v>
      </c>
      <c r="B4" s="106">
        <v>1</v>
      </c>
      <c r="C4" s="92" t="s">
        <v>207</v>
      </c>
      <c r="D4" s="106">
        <v>1</v>
      </c>
      <c r="E4" s="106">
        <v>3</v>
      </c>
      <c r="F4" s="106">
        <v>3</v>
      </c>
      <c r="G4" s="106">
        <v>202407</v>
      </c>
      <c r="H4" s="107">
        <v>8.6805999999999994E-2</v>
      </c>
      <c r="I4" s="108">
        <v>0.30187015244159132</v>
      </c>
      <c r="J4" s="109">
        <f t="shared" ref="J4:J21" si="0">IF(ISNUMBER($I4),(($I4-$I$23)*$I$27)+$I$23,"-     ")</f>
        <v>0.32457860103569242</v>
      </c>
      <c r="K4" s="110"/>
      <c r="L4" s="110"/>
      <c r="M4" s="110"/>
      <c r="N4" s="111"/>
    </row>
    <row r="5" spans="1:14" ht="18" customHeight="1">
      <c r="A5" s="105">
        <v>1</v>
      </c>
      <c r="B5" s="106">
        <v>1</v>
      </c>
      <c r="C5" s="92" t="s">
        <v>207</v>
      </c>
      <c r="D5" s="106">
        <v>1</v>
      </c>
      <c r="E5" s="106">
        <v>7</v>
      </c>
      <c r="F5" s="106">
        <v>7</v>
      </c>
      <c r="G5" s="106">
        <v>202408</v>
      </c>
      <c r="H5" s="107">
        <v>8.2447999999999994E-2</v>
      </c>
      <c r="I5" s="108">
        <v>0.29027715832402334</v>
      </c>
      <c r="J5" s="109">
        <f t="shared" si="0"/>
        <v>0.32396206879403944</v>
      </c>
      <c r="K5" s="110"/>
      <c r="L5" s="110"/>
      <c r="M5" s="110"/>
      <c r="N5" s="111"/>
    </row>
    <row r="6" spans="1:14" ht="18" customHeight="1">
      <c r="A6" s="105">
        <v>1</v>
      </c>
      <c r="B6" s="106">
        <v>1</v>
      </c>
      <c r="C6" s="92" t="s">
        <v>207</v>
      </c>
      <c r="D6" s="106">
        <v>1</v>
      </c>
      <c r="E6" s="106">
        <v>10</v>
      </c>
      <c r="F6" s="106">
        <v>10</v>
      </c>
      <c r="G6" s="106">
        <v>202409</v>
      </c>
      <c r="H6" s="107">
        <v>8.2889000000000004E-2</v>
      </c>
      <c r="I6" s="108">
        <v>0.33719005433007421</v>
      </c>
      <c r="J6" s="109">
        <f t="shared" si="0"/>
        <v>0.32645696464611396</v>
      </c>
      <c r="K6" s="110"/>
      <c r="L6" s="110"/>
      <c r="M6" s="110"/>
      <c r="N6" s="111"/>
    </row>
    <row r="7" spans="1:14" ht="18" customHeight="1">
      <c r="A7" s="105">
        <v>1</v>
      </c>
      <c r="B7" s="106">
        <v>1</v>
      </c>
      <c r="C7" s="92" t="s">
        <v>207</v>
      </c>
      <c r="D7" s="106">
        <v>1</v>
      </c>
      <c r="E7" s="106">
        <v>1</v>
      </c>
      <c r="F7" s="106">
        <v>1</v>
      </c>
      <c r="G7" s="106">
        <v>202410</v>
      </c>
      <c r="H7" s="107">
        <v>8.4023E-2</v>
      </c>
      <c r="I7" s="108">
        <v>0.32342566490334346</v>
      </c>
      <c r="J7" s="109">
        <f t="shared" si="0"/>
        <v>0.32572495445252753</v>
      </c>
      <c r="K7" s="110"/>
      <c r="L7" s="110"/>
      <c r="M7" s="110"/>
      <c r="N7" s="111"/>
    </row>
    <row r="8" spans="1:14" ht="18" customHeight="1">
      <c r="A8" s="105">
        <v>1</v>
      </c>
      <c r="B8" s="106">
        <v>1</v>
      </c>
      <c r="C8" s="92" t="s">
        <v>207</v>
      </c>
      <c r="D8" s="106">
        <v>1</v>
      </c>
      <c r="E8" s="106">
        <v>19</v>
      </c>
      <c r="F8" s="106">
        <v>19</v>
      </c>
      <c r="G8" s="106">
        <v>202411</v>
      </c>
      <c r="H8" s="107">
        <v>8.5694000000000006E-2</v>
      </c>
      <c r="I8" s="108">
        <v>0.31568310742819161</v>
      </c>
      <c r="J8" s="109">
        <f t="shared" si="0"/>
        <v>0.32531319401619219</v>
      </c>
      <c r="K8" s="110"/>
      <c r="L8" s="110"/>
      <c r="M8" s="110"/>
      <c r="N8" s="111"/>
    </row>
    <row r="9" spans="1:14" ht="18" customHeight="1">
      <c r="A9" s="105">
        <v>1</v>
      </c>
      <c r="B9" s="106">
        <v>1</v>
      </c>
      <c r="C9" s="92" t="s">
        <v>207</v>
      </c>
      <c r="D9" s="106">
        <v>1</v>
      </c>
      <c r="E9" s="106">
        <v>20</v>
      </c>
      <c r="F9" s="106">
        <v>20</v>
      </c>
      <c r="G9" s="106">
        <v>202412</v>
      </c>
      <c r="H9" s="107">
        <v>8.4142999999999996E-2</v>
      </c>
      <c r="I9" s="108">
        <v>0.34645994223374688</v>
      </c>
      <c r="J9" s="109">
        <f t="shared" si="0"/>
        <v>0.32694995072987831</v>
      </c>
      <c r="K9" s="110"/>
      <c r="L9" s="110"/>
      <c r="M9" s="110"/>
      <c r="N9" s="111"/>
    </row>
    <row r="10" spans="1:14" ht="18" customHeight="1">
      <c r="A10" s="105">
        <v>1</v>
      </c>
      <c r="B10" s="106">
        <v>1</v>
      </c>
      <c r="C10" s="92" t="s">
        <v>207</v>
      </c>
      <c r="D10" s="106">
        <v>1</v>
      </c>
      <c r="E10" s="106">
        <v>15</v>
      </c>
      <c r="F10" s="106">
        <v>15</v>
      </c>
      <c r="G10" s="106">
        <v>202413</v>
      </c>
      <c r="H10" s="107">
        <v>8.5030999999999995E-2</v>
      </c>
      <c r="I10" s="108">
        <v>0.33432264317112786</v>
      </c>
      <c r="J10" s="109">
        <f t="shared" si="0"/>
        <v>0.32630447156178755</v>
      </c>
      <c r="K10" s="110"/>
      <c r="L10" s="110"/>
      <c r="M10" s="110"/>
      <c r="N10" s="111"/>
    </row>
    <row r="11" spans="1:14" ht="18" customHeight="1">
      <c r="A11" s="105">
        <v>1</v>
      </c>
      <c r="B11" s="106">
        <v>1</v>
      </c>
      <c r="C11" s="92" t="s">
        <v>207</v>
      </c>
      <c r="D11" s="106">
        <v>1</v>
      </c>
      <c r="E11" s="106">
        <v>18</v>
      </c>
      <c r="F11" s="106">
        <v>18</v>
      </c>
      <c r="G11" s="106">
        <v>202414</v>
      </c>
      <c r="H11" s="107">
        <v>8.8092000000000004E-2</v>
      </c>
      <c r="I11" s="108">
        <v>0.3327751211867529</v>
      </c>
      <c r="J11" s="109">
        <f t="shared" si="0"/>
        <v>0.32622217209813231</v>
      </c>
      <c r="K11" s="110"/>
      <c r="L11" s="110"/>
      <c r="M11" s="110"/>
      <c r="N11" s="111"/>
    </row>
    <row r="12" spans="1:14" ht="18" customHeight="1">
      <c r="A12" s="105">
        <v>1</v>
      </c>
      <c r="B12" s="106">
        <v>1</v>
      </c>
      <c r="C12" s="92" t="s">
        <v>207</v>
      </c>
      <c r="D12" s="106">
        <v>1</v>
      </c>
      <c r="E12" s="106">
        <v>2</v>
      </c>
      <c r="F12" s="106">
        <v>2</v>
      </c>
      <c r="G12" s="106">
        <v>202415</v>
      </c>
      <c r="H12" s="107">
        <v>8.5189000000000001E-2</v>
      </c>
      <c r="I12" s="108">
        <v>0.32593482838927473</v>
      </c>
      <c r="J12" s="109">
        <f t="shared" si="0"/>
        <v>0.32585839540600053</v>
      </c>
      <c r="K12" s="110"/>
      <c r="L12" s="110"/>
      <c r="M12" s="110"/>
      <c r="N12" s="111"/>
    </row>
    <row r="13" spans="1:14" ht="18" customHeight="1">
      <c r="A13" s="105">
        <v>1</v>
      </c>
      <c r="B13" s="106">
        <v>1</v>
      </c>
      <c r="C13" s="92" t="s">
        <v>207</v>
      </c>
      <c r="D13" s="106">
        <v>1</v>
      </c>
      <c r="E13" s="106">
        <v>16</v>
      </c>
      <c r="F13" s="106">
        <v>16</v>
      </c>
      <c r="G13" s="106">
        <v>202416</v>
      </c>
      <c r="H13" s="107">
        <v>8.2923999999999998E-2</v>
      </c>
      <c r="I13" s="108">
        <v>0.32049085605177136</v>
      </c>
      <c r="J13" s="109">
        <f t="shared" si="0"/>
        <v>0.32556887706115362</v>
      </c>
      <c r="K13" s="110"/>
      <c r="L13" s="110"/>
      <c r="M13" s="110"/>
      <c r="N13" s="111"/>
    </row>
    <row r="14" spans="1:14" ht="18" customHeight="1">
      <c r="A14" s="105">
        <v>1</v>
      </c>
      <c r="B14" s="106">
        <v>1</v>
      </c>
      <c r="C14" s="92" t="s">
        <v>207</v>
      </c>
      <c r="D14" s="106">
        <v>1</v>
      </c>
      <c r="E14" s="106">
        <v>8</v>
      </c>
      <c r="F14" s="106">
        <v>8</v>
      </c>
      <c r="G14" s="106">
        <v>202417</v>
      </c>
      <c r="H14" s="107">
        <v>8.2380999999999996E-2</v>
      </c>
      <c r="I14" s="108">
        <v>0.33680139900605077</v>
      </c>
      <c r="J14" s="109">
        <f t="shared" si="0"/>
        <v>0.32643629539227664</v>
      </c>
      <c r="K14" s="110"/>
      <c r="L14" s="110"/>
      <c r="M14" s="110"/>
      <c r="N14" s="111"/>
    </row>
    <row r="15" spans="1:14" ht="18" customHeight="1">
      <c r="A15" s="105">
        <v>1</v>
      </c>
      <c r="B15" s="106">
        <v>1</v>
      </c>
      <c r="C15" s="92" t="s">
        <v>207</v>
      </c>
      <c r="D15" s="106">
        <v>1</v>
      </c>
      <c r="E15" s="106">
        <v>4</v>
      </c>
      <c r="F15" s="106">
        <v>4</v>
      </c>
      <c r="G15" s="106">
        <v>202418</v>
      </c>
      <c r="H15" s="107">
        <v>8.7741E-2</v>
      </c>
      <c r="I15" s="108">
        <v>0.31441938556424776</v>
      </c>
      <c r="J15" s="109">
        <f t="shared" si="0"/>
        <v>0.32524598745456523</v>
      </c>
      <c r="K15" s="110"/>
      <c r="L15" s="110"/>
      <c r="M15" s="110"/>
      <c r="N15" s="111"/>
    </row>
    <row r="16" spans="1:14" ht="18" customHeight="1">
      <c r="A16" s="105">
        <v>1</v>
      </c>
      <c r="B16" s="106">
        <v>1</v>
      </c>
      <c r="C16" s="92" t="s">
        <v>207</v>
      </c>
      <c r="D16" s="106">
        <v>1</v>
      </c>
      <c r="E16" s="106">
        <v>12</v>
      </c>
      <c r="F16" s="106">
        <v>12</v>
      </c>
      <c r="G16" s="106">
        <v>202419</v>
      </c>
      <c r="H16" s="107">
        <v>8.2678000000000001E-2</v>
      </c>
      <c r="I16" s="108">
        <v>0.33220570089443535</v>
      </c>
      <c r="J16" s="109">
        <f t="shared" si="0"/>
        <v>0.32619188950109956</v>
      </c>
      <c r="K16" s="110"/>
      <c r="L16" s="110"/>
      <c r="M16" s="110"/>
      <c r="N16" s="111"/>
    </row>
    <row r="17" spans="1:14" ht="18" customHeight="1">
      <c r="A17" s="105">
        <v>1</v>
      </c>
      <c r="B17" s="106">
        <v>1</v>
      </c>
      <c r="C17" s="92" t="s">
        <v>207</v>
      </c>
      <c r="D17" s="106">
        <v>1</v>
      </c>
      <c r="E17" s="106">
        <v>14</v>
      </c>
      <c r="F17" s="106">
        <v>14</v>
      </c>
      <c r="G17" s="106">
        <v>202420</v>
      </c>
      <c r="H17" s="107">
        <v>8.2614999999999994E-2</v>
      </c>
      <c r="I17" s="108">
        <v>0.33282094166740989</v>
      </c>
      <c r="J17" s="109">
        <f t="shared" si="0"/>
        <v>0.32622460889775168</v>
      </c>
      <c r="K17" s="110"/>
      <c r="L17" s="110"/>
      <c r="M17" s="110"/>
      <c r="N17" s="111"/>
    </row>
    <row r="18" spans="1:14" ht="18" customHeight="1">
      <c r="A18" s="105">
        <v>1</v>
      </c>
      <c r="B18" s="106">
        <v>1</v>
      </c>
      <c r="C18" s="92" t="s">
        <v>207</v>
      </c>
      <c r="D18" s="106">
        <v>1</v>
      </c>
      <c r="E18" s="106">
        <v>13</v>
      </c>
      <c r="F18" s="106">
        <v>13</v>
      </c>
      <c r="G18" s="106">
        <v>202421</v>
      </c>
      <c r="H18" s="107">
        <v>8.5715E-2</v>
      </c>
      <c r="I18" s="108">
        <v>0.33881672054460088</v>
      </c>
      <c r="J18" s="109">
        <f t="shared" si="0"/>
        <v>0.32654347311471943</v>
      </c>
      <c r="K18" s="110"/>
      <c r="L18" s="110"/>
      <c r="M18" s="110"/>
      <c r="N18" s="111"/>
    </row>
    <row r="19" spans="1:14" ht="18" customHeight="1">
      <c r="A19" s="105">
        <v>1</v>
      </c>
      <c r="B19" s="106">
        <v>1</v>
      </c>
      <c r="C19" s="92" t="s">
        <v>207</v>
      </c>
      <c r="D19" s="106">
        <v>1</v>
      </c>
      <c r="E19" s="106">
        <v>9</v>
      </c>
      <c r="F19" s="106">
        <v>9</v>
      </c>
      <c r="G19" s="106">
        <v>202422</v>
      </c>
      <c r="H19" s="107">
        <v>8.727E-2</v>
      </c>
      <c r="I19" s="108">
        <v>0.31941392642805211</v>
      </c>
      <c r="J19" s="109">
        <f t="shared" si="0"/>
        <v>0.32551160438178534</v>
      </c>
      <c r="K19" s="110"/>
      <c r="L19" s="110"/>
      <c r="M19" s="110"/>
      <c r="N19" s="111"/>
    </row>
    <row r="20" spans="1:14" ht="18" customHeight="1">
      <c r="A20" s="105">
        <v>1</v>
      </c>
      <c r="B20" s="106">
        <v>1</v>
      </c>
      <c r="C20" s="92" t="s">
        <v>207</v>
      </c>
      <c r="D20" s="106">
        <v>1</v>
      </c>
      <c r="E20" s="106">
        <v>5</v>
      </c>
      <c r="F20" s="106">
        <v>5</v>
      </c>
      <c r="G20" s="106">
        <v>202423</v>
      </c>
      <c r="H20" s="107">
        <v>8.3697999999999995E-2</v>
      </c>
      <c r="I20" s="108">
        <v>0.33547988067346618</v>
      </c>
      <c r="J20" s="109">
        <f t="shared" si="0"/>
        <v>0.32636601513061936</v>
      </c>
      <c r="K20" s="110"/>
      <c r="L20" s="110"/>
      <c r="M20" s="110"/>
      <c r="N20" s="111"/>
    </row>
    <row r="21" spans="1:14" ht="18" customHeight="1">
      <c r="A21" s="105">
        <v>1</v>
      </c>
      <c r="B21" s="106">
        <v>1</v>
      </c>
      <c r="C21" s="92" t="s">
        <v>207</v>
      </c>
      <c r="D21" s="106">
        <v>1</v>
      </c>
      <c r="E21" s="106">
        <v>6</v>
      </c>
      <c r="F21" s="106">
        <v>6</v>
      </c>
      <c r="G21" s="106">
        <v>202424</v>
      </c>
      <c r="H21" s="107">
        <v>8.2641000000000006E-2</v>
      </c>
      <c r="I21" s="108">
        <v>0.32925987033433107</v>
      </c>
      <c r="J21" s="109">
        <f t="shared" si="0"/>
        <v>0.32603522595928003</v>
      </c>
      <c r="K21" s="110"/>
      <c r="L21" s="110"/>
      <c r="M21" s="110"/>
      <c r="N21" s="111"/>
    </row>
    <row r="22" spans="1:14" ht="18" customHeight="1" thickBot="1">
      <c r="A22" s="105">
        <v>1</v>
      </c>
      <c r="B22" s="106">
        <v>1</v>
      </c>
      <c r="C22" s="92" t="s">
        <v>207</v>
      </c>
      <c r="D22" s="106">
        <v>1</v>
      </c>
      <c r="E22" s="106">
        <v>17</v>
      </c>
      <c r="F22" s="106">
        <v>17</v>
      </c>
      <c r="G22" s="106">
        <v>202425</v>
      </c>
      <c r="H22" s="107">
        <v>8.6877999999999997E-2</v>
      </c>
      <c r="I22" s="108">
        <v>0.32485486560647003</v>
      </c>
      <c r="J22" s="109">
        <f>IF(ISNUMBER($I22),(($I22-$I$23)*$I$27)+$I$23,"-     ")</f>
        <v>0.32580096141883275</v>
      </c>
      <c r="K22" s="110"/>
      <c r="L22" s="110"/>
      <c r="M22" s="110"/>
      <c r="N22" s="111"/>
    </row>
    <row r="23" spans="1:14" ht="18" customHeight="1">
      <c r="A23" s="144" t="s">
        <v>195</v>
      </c>
      <c r="B23" s="128"/>
      <c r="C23" s="129"/>
      <c r="D23" s="128"/>
      <c r="E23" s="128"/>
      <c r="F23" s="130"/>
      <c r="G23" s="128"/>
      <c r="H23" s="131">
        <f>AVERAGE(H$3:H$22)</f>
        <v>8.4847999999999993E-2</v>
      </c>
      <c r="I23" s="112">
        <f>AVERAGE(I$3:I$22)</f>
        <v>0.32585410227411093</v>
      </c>
      <c r="J23" s="113">
        <f>AVERAGE(J$3:J$22)</f>
        <v>0.32585410227411093</v>
      </c>
      <c r="K23" s="129"/>
      <c r="L23" s="129"/>
      <c r="M23" s="129"/>
      <c r="N23" s="132"/>
    </row>
    <row r="24" spans="1:14" ht="18" customHeight="1">
      <c r="A24" s="145" t="s">
        <v>194</v>
      </c>
      <c r="B24" s="127"/>
      <c r="C24" s="126"/>
      <c r="D24" s="127"/>
      <c r="E24" s="127"/>
      <c r="F24" s="127"/>
      <c r="G24" s="127"/>
      <c r="H24" s="133"/>
      <c r="I24" s="114">
        <f>MEDIAN(I$3:I$22)</f>
        <v>0.3275973493618029</v>
      </c>
      <c r="J24" s="115">
        <f>MEDIAN(J$3:J$22)</f>
        <v>0.32594681068264031</v>
      </c>
      <c r="K24" s="126"/>
      <c r="L24" s="126"/>
      <c r="M24" s="126"/>
      <c r="N24" s="134"/>
    </row>
    <row r="25" spans="1:14" ht="18" customHeight="1">
      <c r="A25" s="145" t="s">
        <v>193</v>
      </c>
      <c r="B25" s="127"/>
      <c r="C25" s="126"/>
      <c r="D25" s="127"/>
      <c r="E25" s="127"/>
      <c r="F25" s="127"/>
      <c r="G25" s="127"/>
      <c r="H25" s="133"/>
      <c r="I25" s="114">
        <f>STDEV(I$3:I$22)</f>
        <v>1.3194188240257306E-2</v>
      </c>
      <c r="J25" s="115">
        <f>STDEV(J$3:J$22)</f>
        <v>7.0168606746986301E-4</v>
      </c>
      <c r="K25" s="126"/>
      <c r="L25" s="126"/>
      <c r="M25" s="126"/>
      <c r="N25" s="134"/>
    </row>
    <row r="26" spans="1:14" ht="18" customHeight="1" thickBot="1">
      <c r="A26" s="145" t="s">
        <v>192</v>
      </c>
      <c r="B26" s="127"/>
      <c r="C26" s="126"/>
      <c r="D26" s="127"/>
      <c r="E26" s="127"/>
      <c r="F26" s="127"/>
      <c r="G26" s="127"/>
      <c r="H26" s="133"/>
      <c r="I26" s="116">
        <f>I25/I23</f>
        <v>4.0491091406172491E-2</v>
      </c>
      <c r="J26" s="117">
        <f>J25/J23</f>
        <v>2.1533749692664583E-3</v>
      </c>
      <c r="K26" s="126"/>
      <c r="L26" s="126"/>
      <c r="M26" s="126"/>
      <c r="N26" s="134"/>
    </row>
    <row r="27" spans="1:14" ht="18" customHeight="1" thickBot="1">
      <c r="A27" s="146" t="s">
        <v>191</v>
      </c>
      <c r="B27" s="118"/>
      <c r="C27" s="119"/>
      <c r="D27" s="118"/>
      <c r="E27" s="118"/>
      <c r="F27" s="118"/>
      <c r="G27" s="118"/>
      <c r="H27" s="120"/>
      <c r="I27" s="147">
        <f>SQRT(I26*I26*H23/$C$31)/I26</f>
        <v>5.3181450400178687E-2</v>
      </c>
      <c r="J27" s="121"/>
      <c r="K27" s="121"/>
      <c r="L27" s="121"/>
      <c r="M27" s="121"/>
      <c r="N27" s="122"/>
    </row>
    <row r="28" spans="1:14" ht="18" customHeight="1">
      <c r="H28" s="123"/>
    </row>
    <row r="29" spans="1:14" ht="18" customHeight="1">
      <c r="H29" s="123"/>
    </row>
    <row r="30" spans="1:14" ht="18" customHeight="1">
      <c r="A30" s="124" t="s">
        <v>190</v>
      </c>
      <c r="B30" s="125" t="s">
        <v>205</v>
      </c>
      <c r="H30" s="123"/>
    </row>
    <row r="31" spans="1:14" ht="18" customHeight="1">
      <c r="A31" s="92" t="s">
        <v>189</v>
      </c>
      <c r="C31" s="127">
        <v>30</v>
      </c>
      <c r="D31" s="126" t="s">
        <v>188</v>
      </c>
      <c r="H31" s="123"/>
    </row>
    <row r="32" spans="1:14" ht="18" customHeight="1">
      <c r="H32" s="123"/>
    </row>
    <row r="33" spans="3:3" ht="18" customHeight="1">
      <c r="C33" s="92" t="s">
        <v>206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2023-06-09 16:42.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BA56-3CF4-41D0-9E60-115CD552BB81}">
  <sheetPr codeName="Sheet6"/>
  <dimension ref="A1:BN151"/>
  <sheetViews>
    <sheetView zoomScale="66" zoomScaleNormal="66" workbookViewId="0"/>
  </sheetViews>
  <sheetFormatPr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5" width="11.28515625" style="2" bestFit="1" customWidth="1"/>
    <col min="3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492</v>
      </c>
      <c r="BM1" s="27" t="s">
        <v>67</v>
      </c>
    </row>
    <row r="2" spans="1:66" ht="15">
      <c r="A2" s="24" t="s">
        <v>98</v>
      </c>
      <c r="B2" s="18" t="s">
        <v>111</v>
      </c>
      <c r="C2" s="15" t="s">
        <v>112</v>
      </c>
      <c r="D2" s="14" t="s">
        <v>231</v>
      </c>
      <c r="E2" s="16" t="s">
        <v>231</v>
      </c>
      <c r="F2" s="17" t="s">
        <v>231</v>
      </c>
      <c r="G2" s="17" t="s">
        <v>231</v>
      </c>
      <c r="H2" s="17" t="s">
        <v>231</v>
      </c>
      <c r="I2" s="17" t="s">
        <v>231</v>
      </c>
      <c r="J2" s="17" t="s">
        <v>231</v>
      </c>
      <c r="K2" s="17" t="s">
        <v>231</v>
      </c>
      <c r="L2" s="17" t="s">
        <v>231</v>
      </c>
      <c r="M2" s="17" t="s">
        <v>231</v>
      </c>
      <c r="N2" s="17" t="s">
        <v>231</v>
      </c>
      <c r="O2" s="17" t="s">
        <v>231</v>
      </c>
      <c r="P2" s="17" t="s">
        <v>231</v>
      </c>
      <c r="Q2" s="17" t="s">
        <v>231</v>
      </c>
      <c r="R2" s="17" t="s">
        <v>231</v>
      </c>
      <c r="S2" s="17" t="s">
        <v>231</v>
      </c>
      <c r="T2" s="17" t="s">
        <v>231</v>
      </c>
      <c r="U2" s="17" t="s">
        <v>231</v>
      </c>
      <c r="V2" s="17" t="s">
        <v>231</v>
      </c>
      <c r="W2" s="17" t="s">
        <v>231</v>
      </c>
      <c r="X2" s="17" t="s">
        <v>231</v>
      </c>
      <c r="Y2" s="17" t="s">
        <v>231</v>
      </c>
      <c r="Z2" s="17" t="s">
        <v>231</v>
      </c>
      <c r="AA2" s="17" t="s">
        <v>231</v>
      </c>
      <c r="AB2" s="17" t="s">
        <v>231</v>
      </c>
      <c r="AC2" s="17" t="s">
        <v>231</v>
      </c>
      <c r="AD2" s="17" t="s">
        <v>231</v>
      </c>
      <c r="AE2" s="17" t="s">
        <v>231</v>
      </c>
      <c r="AF2" s="17" t="s">
        <v>231</v>
      </c>
      <c r="AG2" s="17" t="s">
        <v>231</v>
      </c>
      <c r="AH2" s="17" t="s">
        <v>231</v>
      </c>
      <c r="AI2" s="17" t="s">
        <v>231</v>
      </c>
      <c r="AJ2" s="155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52" t="s">
        <v>233</v>
      </c>
      <c r="E3" s="153" t="s">
        <v>234</v>
      </c>
      <c r="F3" s="154" t="s">
        <v>235</v>
      </c>
      <c r="G3" s="154" t="s">
        <v>236</v>
      </c>
      <c r="H3" s="154" t="s">
        <v>237</v>
      </c>
      <c r="I3" s="154" t="s">
        <v>238</v>
      </c>
      <c r="J3" s="154" t="s">
        <v>239</v>
      </c>
      <c r="K3" s="154" t="s">
        <v>240</v>
      </c>
      <c r="L3" s="154" t="s">
        <v>241</v>
      </c>
      <c r="M3" s="154" t="s">
        <v>242</v>
      </c>
      <c r="N3" s="154" t="s">
        <v>243</v>
      </c>
      <c r="O3" s="154" t="s">
        <v>244</v>
      </c>
      <c r="P3" s="154" t="s">
        <v>245</v>
      </c>
      <c r="Q3" s="154" t="s">
        <v>246</v>
      </c>
      <c r="R3" s="154" t="s">
        <v>247</v>
      </c>
      <c r="S3" s="154" t="s">
        <v>248</v>
      </c>
      <c r="T3" s="154" t="s">
        <v>249</v>
      </c>
      <c r="U3" s="154" t="s">
        <v>250</v>
      </c>
      <c r="V3" s="154" t="s">
        <v>251</v>
      </c>
      <c r="W3" s="154" t="s">
        <v>252</v>
      </c>
      <c r="X3" s="154" t="s">
        <v>253</v>
      </c>
      <c r="Y3" s="154" t="s">
        <v>254</v>
      </c>
      <c r="Z3" s="154" t="s">
        <v>255</v>
      </c>
      <c r="AA3" s="154" t="s">
        <v>256</v>
      </c>
      <c r="AB3" s="154" t="s">
        <v>257</v>
      </c>
      <c r="AC3" s="154" t="s">
        <v>258</v>
      </c>
      <c r="AD3" s="154" t="s">
        <v>259</v>
      </c>
      <c r="AE3" s="154" t="s">
        <v>260</v>
      </c>
      <c r="AF3" s="154" t="s">
        <v>261</v>
      </c>
      <c r="AG3" s="154" t="s">
        <v>262</v>
      </c>
      <c r="AH3" s="154" t="s">
        <v>263</v>
      </c>
      <c r="AI3" s="154" t="s">
        <v>264</v>
      </c>
      <c r="AJ3" s="155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114</v>
      </c>
      <c r="E4" s="10" t="s">
        <v>265</v>
      </c>
      <c r="F4" s="11" t="s">
        <v>265</v>
      </c>
      <c r="G4" s="11" t="s">
        <v>266</v>
      </c>
      <c r="H4" s="11" t="s">
        <v>266</v>
      </c>
      <c r="I4" s="11" t="s">
        <v>265</v>
      </c>
      <c r="J4" s="11" t="s">
        <v>266</v>
      </c>
      <c r="K4" s="11" t="s">
        <v>265</v>
      </c>
      <c r="L4" s="11" t="s">
        <v>266</v>
      </c>
      <c r="M4" s="11" t="s">
        <v>266</v>
      </c>
      <c r="N4" s="11" t="s">
        <v>265</v>
      </c>
      <c r="O4" s="11" t="s">
        <v>266</v>
      </c>
      <c r="P4" s="11" t="s">
        <v>266</v>
      </c>
      <c r="Q4" s="11" t="s">
        <v>266</v>
      </c>
      <c r="R4" s="11" t="s">
        <v>267</v>
      </c>
      <c r="S4" s="11" t="s">
        <v>265</v>
      </c>
      <c r="T4" s="11" t="s">
        <v>266</v>
      </c>
      <c r="U4" s="11" t="s">
        <v>266</v>
      </c>
      <c r="V4" s="11" t="s">
        <v>266</v>
      </c>
      <c r="W4" s="11" t="s">
        <v>265</v>
      </c>
      <c r="X4" s="11" t="s">
        <v>265</v>
      </c>
      <c r="Y4" s="11" t="s">
        <v>266</v>
      </c>
      <c r="Z4" s="11" t="s">
        <v>265</v>
      </c>
      <c r="AA4" s="11" t="s">
        <v>266</v>
      </c>
      <c r="AB4" s="11" t="s">
        <v>266</v>
      </c>
      <c r="AC4" s="11" t="s">
        <v>266</v>
      </c>
      <c r="AD4" s="11" t="s">
        <v>266</v>
      </c>
      <c r="AE4" s="11" t="s">
        <v>266</v>
      </c>
      <c r="AF4" s="11" t="s">
        <v>266</v>
      </c>
      <c r="AG4" s="11" t="s">
        <v>265</v>
      </c>
      <c r="AH4" s="11" t="s">
        <v>266</v>
      </c>
      <c r="AI4" s="11" t="s">
        <v>265</v>
      </c>
      <c r="AJ4" s="15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268</v>
      </c>
      <c r="E5" s="25" t="s">
        <v>116</v>
      </c>
      <c r="F5" s="25" t="s">
        <v>269</v>
      </c>
      <c r="G5" s="25" t="s">
        <v>269</v>
      </c>
      <c r="H5" s="25" t="s">
        <v>116</v>
      </c>
      <c r="I5" s="25" t="s">
        <v>270</v>
      </c>
      <c r="J5" s="25" t="s">
        <v>116</v>
      </c>
      <c r="K5" s="25" t="s">
        <v>116</v>
      </c>
      <c r="L5" s="25" t="s">
        <v>269</v>
      </c>
      <c r="M5" s="25" t="s">
        <v>116</v>
      </c>
      <c r="N5" s="25" t="s">
        <v>117</v>
      </c>
      <c r="O5" s="25" t="s">
        <v>271</v>
      </c>
      <c r="P5" s="25" t="s">
        <v>117</v>
      </c>
      <c r="Q5" s="25" t="s">
        <v>116</v>
      </c>
      <c r="R5" s="25" t="s">
        <v>117</v>
      </c>
      <c r="S5" s="25" t="s">
        <v>117</v>
      </c>
      <c r="T5" s="25" t="s">
        <v>116</v>
      </c>
      <c r="U5" s="25" t="s">
        <v>271</v>
      </c>
      <c r="V5" s="25" t="s">
        <v>116</v>
      </c>
      <c r="W5" s="25" t="s">
        <v>116</v>
      </c>
      <c r="X5" s="25" t="s">
        <v>116</v>
      </c>
      <c r="Y5" s="25" t="s">
        <v>116</v>
      </c>
      <c r="Z5" s="25" t="s">
        <v>116</v>
      </c>
      <c r="AA5" s="25" t="s">
        <v>116</v>
      </c>
      <c r="AB5" s="25" t="s">
        <v>116</v>
      </c>
      <c r="AC5" s="25" t="s">
        <v>116</v>
      </c>
      <c r="AD5" s="25" t="s">
        <v>116</v>
      </c>
      <c r="AE5" s="25" t="s">
        <v>116</v>
      </c>
      <c r="AF5" s="25" t="s">
        <v>116</v>
      </c>
      <c r="AG5" s="25" t="s">
        <v>116</v>
      </c>
      <c r="AH5" s="25" t="s">
        <v>116</v>
      </c>
      <c r="AI5" s="25" t="s">
        <v>116</v>
      </c>
      <c r="AJ5" s="15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0.32342566490334346</v>
      </c>
      <c r="E6" s="204">
        <v>0.312</v>
      </c>
      <c r="F6" s="204">
        <v>0.28299999999999997</v>
      </c>
      <c r="G6" s="204">
        <v>0.31</v>
      </c>
      <c r="H6" s="204">
        <v>0.30099999999999999</v>
      </c>
      <c r="I6" s="205">
        <v>0.27899999999999997</v>
      </c>
      <c r="J6" s="204">
        <v>0.3</v>
      </c>
      <c r="K6" s="204">
        <v>0.32400000000000001</v>
      </c>
      <c r="L6" s="204">
        <v>0.32</v>
      </c>
      <c r="M6" s="205">
        <v>0.26500000000000001</v>
      </c>
      <c r="N6" s="206">
        <v>0.36399999999999999</v>
      </c>
      <c r="O6" s="205">
        <v>0.35266457680250785</v>
      </c>
      <c r="P6" s="205">
        <v>0.28999999999999998</v>
      </c>
      <c r="Q6" s="204">
        <v>0.31</v>
      </c>
      <c r="R6" s="204">
        <v>0.317</v>
      </c>
      <c r="S6" s="204">
        <v>0.28000000000000003</v>
      </c>
      <c r="T6" s="204">
        <v>0.30199999999999999</v>
      </c>
      <c r="U6" s="205">
        <v>0.3</v>
      </c>
      <c r="V6" s="204">
        <v>0.308</v>
      </c>
      <c r="W6" s="204">
        <v>0.28999999999999998</v>
      </c>
      <c r="X6" s="204">
        <v>0.28599999999999998</v>
      </c>
      <c r="Y6" s="204">
        <v>0.32</v>
      </c>
      <c r="Z6" s="204">
        <v>0.309</v>
      </c>
      <c r="AA6" s="204">
        <v>0.312</v>
      </c>
      <c r="AB6" s="204">
        <v>0.316</v>
      </c>
      <c r="AC6" s="204">
        <v>0.29599999999999999</v>
      </c>
      <c r="AD6" s="204">
        <v>0.33</v>
      </c>
      <c r="AE6" s="204">
        <v>0.308</v>
      </c>
      <c r="AF6" s="204">
        <v>0.3</v>
      </c>
      <c r="AG6" s="204">
        <v>0.316</v>
      </c>
      <c r="AH6" s="205">
        <v>0.27</v>
      </c>
      <c r="AI6" s="204">
        <v>0.30499999999999999</v>
      </c>
      <c r="AJ6" s="207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9">
        <v>1</v>
      </c>
    </row>
    <row r="7" spans="1:66">
      <c r="A7" s="29"/>
      <c r="B7" s="19">
        <v>1</v>
      </c>
      <c r="C7" s="9">
        <v>2</v>
      </c>
      <c r="D7" s="210">
        <v>0.32593482838927473</v>
      </c>
      <c r="E7" s="23">
        <v>0.314</v>
      </c>
      <c r="F7" s="23">
        <v>0.317</v>
      </c>
      <c r="G7" s="23">
        <v>0.31</v>
      </c>
      <c r="H7" s="23">
        <v>0.31</v>
      </c>
      <c r="I7" s="211">
        <v>0.26800000000000002</v>
      </c>
      <c r="J7" s="23">
        <v>0.3</v>
      </c>
      <c r="K7" s="23">
        <v>0.318</v>
      </c>
      <c r="L7" s="23">
        <v>0.31</v>
      </c>
      <c r="M7" s="211">
        <v>0.26700000000000002</v>
      </c>
      <c r="N7" s="23">
        <v>0.30199999999999999</v>
      </c>
      <c r="O7" s="211">
        <v>0.35700119000396668</v>
      </c>
      <c r="P7" s="211">
        <v>0.25</v>
      </c>
      <c r="Q7" s="23">
        <v>0.31</v>
      </c>
      <c r="R7" s="23">
        <v>0.316</v>
      </c>
      <c r="S7" s="23">
        <v>0.28199999999999997</v>
      </c>
      <c r="T7" s="23">
        <v>0.28500000000000003</v>
      </c>
      <c r="U7" s="211">
        <v>0.28000000000000003</v>
      </c>
      <c r="V7" s="23">
        <v>0.30599999999999999</v>
      </c>
      <c r="W7" s="23">
        <v>0.31</v>
      </c>
      <c r="X7" s="23">
        <v>0.311</v>
      </c>
      <c r="Y7" s="23">
        <v>0.32</v>
      </c>
      <c r="Z7" s="23">
        <v>0.31</v>
      </c>
      <c r="AA7" s="23">
        <v>0.32200000000000001</v>
      </c>
      <c r="AB7" s="23">
        <v>0.309</v>
      </c>
      <c r="AC7" s="23">
        <v>0.311</v>
      </c>
      <c r="AD7" s="23">
        <v>0.32</v>
      </c>
      <c r="AE7" s="23">
        <v>0.311</v>
      </c>
      <c r="AF7" s="23">
        <v>0.28000000000000003</v>
      </c>
      <c r="AG7" s="23">
        <v>0.32200000000000001</v>
      </c>
      <c r="AH7" s="211">
        <v>0.27700000000000002</v>
      </c>
      <c r="AI7" s="23">
        <v>0.30599999999999999</v>
      </c>
      <c r="AJ7" s="207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9" t="e">
        <v>#N/A</v>
      </c>
    </row>
    <row r="8" spans="1:66">
      <c r="A8" s="29"/>
      <c r="B8" s="19">
        <v>1</v>
      </c>
      <c r="C8" s="9">
        <v>3</v>
      </c>
      <c r="D8" s="210">
        <v>0.30187015244159132</v>
      </c>
      <c r="E8" s="23">
        <v>0.31</v>
      </c>
      <c r="F8" s="23" t="s">
        <v>272</v>
      </c>
      <c r="G8" s="23">
        <v>0.31</v>
      </c>
      <c r="H8" s="23">
        <v>0.30599999999999999</v>
      </c>
      <c r="I8" s="211">
        <v>0.28799999999999998</v>
      </c>
      <c r="J8" s="23">
        <v>0.3</v>
      </c>
      <c r="K8" s="23">
        <v>0.32800000000000001</v>
      </c>
      <c r="L8" s="23">
        <v>0.31</v>
      </c>
      <c r="M8" s="211">
        <v>0.28100000000000003</v>
      </c>
      <c r="N8" s="23">
        <v>0.30499999999999999</v>
      </c>
      <c r="O8" s="211">
        <v>0.35405192761605031</v>
      </c>
      <c r="P8" s="211">
        <v>0.28000000000000003</v>
      </c>
      <c r="Q8" s="23">
        <v>0.31</v>
      </c>
      <c r="R8" s="23">
        <v>0.315</v>
      </c>
      <c r="S8" s="23">
        <v>0.30099999999999999</v>
      </c>
      <c r="T8" s="23">
        <v>0.313</v>
      </c>
      <c r="U8" s="211">
        <v>0.28000000000000003</v>
      </c>
      <c r="V8" s="23">
        <v>0.29200000000000004</v>
      </c>
      <c r="W8" s="23">
        <v>0.31</v>
      </c>
      <c r="X8" s="23">
        <v>0.311</v>
      </c>
      <c r="Y8" s="23">
        <v>0.32</v>
      </c>
      <c r="Z8" s="23">
        <v>0.311</v>
      </c>
      <c r="AA8" s="23">
        <v>0.316</v>
      </c>
      <c r="AB8" s="23">
        <v>0.30599999999999999</v>
      </c>
      <c r="AC8" s="23">
        <v>0.29399999999999998</v>
      </c>
      <c r="AD8" s="23">
        <v>0.32</v>
      </c>
      <c r="AE8" s="23">
        <v>0.311</v>
      </c>
      <c r="AF8" s="23">
        <v>0.28999999999999998</v>
      </c>
      <c r="AG8" s="23">
        <v>0.32</v>
      </c>
      <c r="AH8" s="211">
        <v>0.27300000000000002</v>
      </c>
      <c r="AI8" s="23">
        <v>0.30399999999999999</v>
      </c>
      <c r="AJ8" s="207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9">
        <v>16</v>
      </c>
    </row>
    <row r="9" spans="1:66">
      <c r="A9" s="29"/>
      <c r="B9" s="19">
        <v>1</v>
      </c>
      <c r="C9" s="9">
        <v>4</v>
      </c>
      <c r="D9" s="210">
        <v>0.31441938556424776</v>
      </c>
      <c r="E9" s="23">
        <v>0.31</v>
      </c>
      <c r="F9" s="23">
        <v>0.29700000000000004</v>
      </c>
      <c r="G9" s="23">
        <v>0.31</v>
      </c>
      <c r="H9" s="23">
        <v>0.307</v>
      </c>
      <c r="I9" s="211">
        <v>0.27799999999999997</v>
      </c>
      <c r="J9" s="23">
        <v>0.3</v>
      </c>
      <c r="K9" s="23">
        <v>0.314</v>
      </c>
      <c r="L9" s="23">
        <v>0.31</v>
      </c>
      <c r="M9" s="211">
        <v>0.27100000000000002</v>
      </c>
      <c r="N9" s="23">
        <v>0.29099999999999998</v>
      </c>
      <c r="O9" s="211">
        <v>0.35728463676061928</v>
      </c>
      <c r="P9" s="211">
        <v>0.3</v>
      </c>
      <c r="Q9" s="23">
        <v>0.31</v>
      </c>
      <c r="R9" s="23">
        <v>0.31</v>
      </c>
      <c r="S9" s="23">
        <v>0.28599999999999998</v>
      </c>
      <c r="T9" s="23">
        <v>0.30099999999999999</v>
      </c>
      <c r="U9" s="211">
        <v>0.28999999999999998</v>
      </c>
      <c r="V9" s="23">
        <v>0.28900000000000003</v>
      </c>
      <c r="W9" s="23">
        <v>0.3</v>
      </c>
      <c r="X9" s="23">
        <v>0.30199999999999999</v>
      </c>
      <c r="Y9" s="23">
        <v>0.32</v>
      </c>
      <c r="Z9" s="23">
        <v>0.314</v>
      </c>
      <c r="AA9" s="23">
        <v>0.315</v>
      </c>
      <c r="AB9" s="23">
        <v>0.31</v>
      </c>
      <c r="AC9" s="23">
        <v>0.28999999999999998</v>
      </c>
      <c r="AD9" s="23">
        <v>0.31</v>
      </c>
      <c r="AE9" s="23">
        <v>0.308</v>
      </c>
      <c r="AF9" s="23">
        <v>0.28999999999999998</v>
      </c>
      <c r="AG9" s="23">
        <v>0.30299999999999999</v>
      </c>
      <c r="AH9" s="211">
        <v>0.27200000000000002</v>
      </c>
      <c r="AI9" s="23">
        <v>0.308</v>
      </c>
      <c r="AJ9" s="207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>
        <v>0.30747466666666662</v>
      </c>
      <c r="BN9" s="27"/>
    </row>
    <row r="10" spans="1:66">
      <c r="A10" s="29"/>
      <c r="B10" s="19">
        <v>1</v>
      </c>
      <c r="C10" s="9">
        <v>5</v>
      </c>
      <c r="D10" s="210">
        <v>0.33547988067346618</v>
      </c>
      <c r="E10" s="23">
        <v>0.309</v>
      </c>
      <c r="F10" s="23">
        <v>0.314</v>
      </c>
      <c r="G10" s="23">
        <v>0.31</v>
      </c>
      <c r="H10" s="23">
        <v>0.308</v>
      </c>
      <c r="I10" s="211">
        <v>0.29299999999999998</v>
      </c>
      <c r="J10" s="23">
        <v>0.3</v>
      </c>
      <c r="K10" s="23">
        <v>0.31900000000000001</v>
      </c>
      <c r="L10" s="23">
        <v>0.33</v>
      </c>
      <c r="M10" s="211">
        <v>0.252</v>
      </c>
      <c r="N10" s="23">
        <v>0.308</v>
      </c>
      <c r="O10" s="212">
        <v>0.33783783783783783</v>
      </c>
      <c r="P10" s="211">
        <v>0.3</v>
      </c>
      <c r="Q10" s="23">
        <v>0.31</v>
      </c>
      <c r="R10" s="23">
        <v>0.29599999999999999</v>
      </c>
      <c r="S10" s="23">
        <v>0.27700000000000002</v>
      </c>
      <c r="T10" s="23">
        <v>0.314</v>
      </c>
      <c r="U10" s="211">
        <v>0.28000000000000003</v>
      </c>
      <c r="V10" s="23">
        <v>0.30299999999999999</v>
      </c>
      <c r="W10" s="23">
        <v>0.3</v>
      </c>
      <c r="X10" s="23">
        <v>0.30599999999999999</v>
      </c>
      <c r="Y10" s="23">
        <v>0.31</v>
      </c>
      <c r="Z10" s="23">
        <v>0.313</v>
      </c>
      <c r="AA10" s="23">
        <v>0.32</v>
      </c>
      <c r="AB10" s="23">
        <v>0.30099999999999999</v>
      </c>
      <c r="AC10" s="23">
        <v>0.316</v>
      </c>
      <c r="AD10" s="23">
        <v>0.32</v>
      </c>
      <c r="AE10" s="23">
        <v>0.3</v>
      </c>
      <c r="AF10" s="23">
        <v>0.28999999999999998</v>
      </c>
      <c r="AG10" s="23">
        <v>0.308</v>
      </c>
      <c r="AH10" s="211">
        <v>0.26900000000000002</v>
      </c>
      <c r="AI10" s="23">
        <v>0.309</v>
      </c>
      <c r="AJ10" s="207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9">
        <v>7</v>
      </c>
    </row>
    <row r="11" spans="1:66">
      <c r="A11" s="29"/>
      <c r="B11" s="19">
        <v>1</v>
      </c>
      <c r="C11" s="9">
        <v>6</v>
      </c>
      <c r="D11" s="210">
        <v>0.32925987033433107</v>
      </c>
      <c r="E11" s="23">
        <v>0.307</v>
      </c>
      <c r="F11" s="23">
        <v>0.312</v>
      </c>
      <c r="G11" s="23">
        <v>0.3</v>
      </c>
      <c r="H11" s="23">
        <v>0.29799999999999999</v>
      </c>
      <c r="I11" s="211">
        <v>0.27500000000000002</v>
      </c>
      <c r="J11" s="23">
        <v>0.3</v>
      </c>
      <c r="K11" s="23">
        <v>0.32800000000000001</v>
      </c>
      <c r="L11" s="23">
        <v>0.32</v>
      </c>
      <c r="M11" s="211">
        <v>0.248</v>
      </c>
      <c r="N11" s="23">
        <v>0.30199999999999999</v>
      </c>
      <c r="O11" s="211">
        <v>0.35447026388341868</v>
      </c>
      <c r="P11" s="211">
        <v>0.28000000000000003</v>
      </c>
      <c r="Q11" s="23">
        <v>0.31</v>
      </c>
      <c r="R11" s="23">
        <v>0.29499999999999998</v>
      </c>
      <c r="S11" s="23">
        <v>0.29499999999999998</v>
      </c>
      <c r="T11" s="23">
        <v>0.33299999999999996</v>
      </c>
      <c r="U11" s="211">
        <v>0.28000000000000003</v>
      </c>
      <c r="V11" s="23">
        <v>0.312</v>
      </c>
      <c r="W11" s="23">
        <v>0.31</v>
      </c>
      <c r="X11" s="23">
        <v>0.30099999999999999</v>
      </c>
      <c r="Y11" s="23">
        <v>0.31</v>
      </c>
      <c r="Z11" s="23">
        <v>0.311</v>
      </c>
      <c r="AA11" s="23">
        <v>0.31</v>
      </c>
      <c r="AB11" s="23">
        <v>0.317</v>
      </c>
      <c r="AC11" s="23">
        <v>0.30299999999999999</v>
      </c>
      <c r="AD11" s="23">
        <v>0.32</v>
      </c>
      <c r="AE11" s="23">
        <v>0.317</v>
      </c>
      <c r="AF11" s="23">
        <v>0.3</v>
      </c>
      <c r="AG11" s="23">
        <v>0.315</v>
      </c>
      <c r="AH11" s="212">
        <v>0.28699999999999998</v>
      </c>
      <c r="AI11" s="23">
        <v>0.313</v>
      </c>
      <c r="AJ11" s="207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56"/>
    </row>
    <row r="12" spans="1:66">
      <c r="A12" s="29"/>
      <c r="B12" s="19"/>
      <c r="C12" s="9">
        <v>7</v>
      </c>
      <c r="D12" s="210">
        <v>0.29027715832402334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07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56"/>
    </row>
    <row r="13" spans="1:66">
      <c r="A13" s="29"/>
      <c r="B13" s="19"/>
      <c r="C13" s="9">
        <v>8</v>
      </c>
      <c r="D13" s="210">
        <v>0.33680139900605077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07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56"/>
    </row>
    <row r="14" spans="1:66">
      <c r="A14" s="29"/>
      <c r="B14" s="19"/>
      <c r="C14" s="9">
        <v>9</v>
      </c>
      <c r="D14" s="210">
        <v>0.31941392642805211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07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56"/>
    </row>
    <row r="15" spans="1:66">
      <c r="A15" s="29"/>
      <c r="B15" s="19"/>
      <c r="C15" s="9">
        <v>10</v>
      </c>
      <c r="D15" s="210">
        <v>0.33719005433007421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07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56"/>
    </row>
    <row r="16" spans="1:66">
      <c r="A16" s="29"/>
      <c r="B16" s="19"/>
      <c r="C16" s="9">
        <v>11</v>
      </c>
      <c r="D16" s="210">
        <v>0.32457982630325638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07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56"/>
    </row>
    <row r="17" spans="1:65">
      <c r="A17" s="29"/>
      <c r="B17" s="19"/>
      <c r="C17" s="9">
        <v>12</v>
      </c>
      <c r="D17" s="210">
        <v>0.33220570089443535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07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56"/>
    </row>
    <row r="18" spans="1:65">
      <c r="A18" s="29"/>
      <c r="B18" s="19"/>
      <c r="C18" s="9">
        <v>13</v>
      </c>
      <c r="D18" s="210">
        <v>0.33881672054460088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07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56"/>
    </row>
    <row r="19" spans="1:65">
      <c r="A19" s="29"/>
      <c r="B19" s="19"/>
      <c r="C19" s="9">
        <v>14</v>
      </c>
      <c r="D19" s="210">
        <v>0.33282094166740989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07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56"/>
    </row>
    <row r="20" spans="1:65">
      <c r="A20" s="29"/>
      <c r="B20" s="19"/>
      <c r="C20" s="9">
        <v>15</v>
      </c>
      <c r="D20" s="210">
        <v>0.33432264317112786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07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56"/>
    </row>
    <row r="21" spans="1:65">
      <c r="A21" s="29"/>
      <c r="B21" s="19"/>
      <c r="C21" s="9">
        <v>16</v>
      </c>
      <c r="D21" s="210">
        <v>0.32049085605177136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07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56"/>
    </row>
    <row r="22" spans="1:65">
      <c r="A22" s="29"/>
      <c r="B22" s="19"/>
      <c r="C22" s="9">
        <v>17</v>
      </c>
      <c r="D22" s="210">
        <v>0.32485486560647003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07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56"/>
    </row>
    <row r="23" spans="1:65">
      <c r="A23" s="29"/>
      <c r="B23" s="19"/>
      <c r="C23" s="9">
        <v>18</v>
      </c>
      <c r="D23" s="210">
        <v>0.3327751211867529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07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56"/>
    </row>
    <row r="24" spans="1:65">
      <c r="A24" s="29"/>
      <c r="B24" s="19"/>
      <c r="C24" s="9">
        <v>19</v>
      </c>
      <c r="D24" s="210">
        <v>0.31568310742819161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07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56"/>
    </row>
    <row r="25" spans="1:65">
      <c r="A25" s="29"/>
      <c r="B25" s="19"/>
      <c r="C25" s="9">
        <v>20</v>
      </c>
      <c r="D25" s="210">
        <v>0.34645994223374688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07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56"/>
    </row>
    <row r="26" spans="1:65">
      <c r="A26" s="29"/>
      <c r="B26" s="20" t="s">
        <v>273</v>
      </c>
      <c r="C26" s="12"/>
      <c r="D26" s="213">
        <v>0.32585410227411093</v>
      </c>
      <c r="E26" s="213">
        <v>0.31033333333333329</v>
      </c>
      <c r="F26" s="213">
        <v>0.30460000000000004</v>
      </c>
      <c r="G26" s="213">
        <v>0.30833333333333335</v>
      </c>
      <c r="H26" s="213">
        <v>0.30499999999999999</v>
      </c>
      <c r="I26" s="213">
        <v>0.28016666666666667</v>
      </c>
      <c r="J26" s="213">
        <v>0.3</v>
      </c>
      <c r="K26" s="213">
        <v>0.32183333333333336</v>
      </c>
      <c r="L26" s="213">
        <v>0.31666666666666671</v>
      </c>
      <c r="M26" s="213">
        <v>0.26400000000000001</v>
      </c>
      <c r="N26" s="213">
        <v>0.312</v>
      </c>
      <c r="O26" s="213">
        <v>0.35221840548406674</v>
      </c>
      <c r="P26" s="213">
        <v>0.28333333333333338</v>
      </c>
      <c r="Q26" s="213">
        <v>0.31</v>
      </c>
      <c r="R26" s="213">
        <v>0.30816666666666664</v>
      </c>
      <c r="S26" s="213">
        <v>0.28683333333333333</v>
      </c>
      <c r="T26" s="213">
        <v>0.308</v>
      </c>
      <c r="U26" s="213">
        <v>0.28500000000000003</v>
      </c>
      <c r="V26" s="213">
        <v>0.30166666666666669</v>
      </c>
      <c r="W26" s="213">
        <v>0.30333333333333334</v>
      </c>
      <c r="X26" s="213">
        <v>0.30283333333333334</v>
      </c>
      <c r="Y26" s="213">
        <v>0.31666666666666671</v>
      </c>
      <c r="Z26" s="213">
        <v>0.3113333333333333</v>
      </c>
      <c r="AA26" s="213">
        <v>0.31583333333333335</v>
      </c>
      <c r="AB26" s="213">
        <v>0.30983333333333335</v>
      </c>
      <c r="AC26" s="213">
        <v>0.30166666666666669</v>
      </c>
      <c r="AD26" s="213">
        <v>0.32</v>
      </c>
      <c r="AE26" s="213">
        <v>0.30916666666666665</v>
      </c>
      <c r="AF26" s="213">
        <v>0.29166666666666669</v>
      </c>
      <c r="AG26" s="213">
        <v>0.314</v>
      </c>
      <c r="AH26" s="213">
        <v>0.27466666666666667</v>
      </c>
      <c r="AI26" s="213">
        <v>0.3075</v>
      </c>
      <c r="AJ26" s="207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56"/>
    </row>
    <row r="27" spans="1:65">
      <c r="A27" s="29"/>
      <c r="B27" s="3" t="s">
        <v>274</v>
      </c>
      <c r="C27" s="28"/>
      <c r="D27" s="23">
        <v>0.3275973493618029</v>
      </c>
      <c r="E27" s="23">
        <v>0.31</v>
      </c>
      <c r="F27" s="23">
        <v>0.312</v>
      </c>
      <c r="G27" s="23">
        <v>0.31</v>
      </c>
      <c r="H27" s="23">
        <v>0.30649999999999999</v>
      </c>
      <c r="I27" s="23">
        <v>0.27849999999999997</v>
      </c>
      <c r="J27" s="23">
        <v>0.3</v>
      </c>
      <c r="K27" s="23">
        <v>0.32150000000000001</v>
      </c>
      <c r="L27" s="23">
        <v>0.315</v>
      </c>
      <c r="M27" s="23">
        <v>0.26600000000000001</v>
      </c>
      <c r="N27" s="23">
        <v>0.30349999999999999</v>
      </c>
      <c r="O27" s="23">
        <v>0.35426109574973452</v>
      </c>
      <c r="P27" s="23">
        <v>0.28500000000000003</v>
      </c>
      <c r="Q27" s="23">
        <v>0.31</v>
      </c>
      <c r="R27" s="23">
        <v>0.3125</v>
      </c>
      <c r="S27" s="23">
        <v>0.28399999999999997</v>
      </c>
      <c r="T27" s="23">
        <v>0.3075</v>
      </c>
      <c r="U27" s="23">
        <v>0.28000000000000003</v>
      </c>
      <c r="V27" s="23">
        <v>0.30449999999999999</v>
      </c>
      <c r="W27" s="23">
        <v>0.30499999999999999</v>
      </c>
      <c r="X27" s="23">
        <v>0.30399999999999999</v>
      </c>
      <c r="Y27" s="23">
        <v>0.32</v>
      </c>
      <c r="Z27" s="23">
        <v>0.311</v>
      </c>
      <c r="AA27" s="23">
        <v>0.3155</v>
      </c>
      <c r="AB27" s="23">
        <v>0.3095</v>
      </c>
      <c r="AC27" s="23">
        <v>0.29949999999999999</v>
      </c>
      <c r="AD27" s="23">
        <v>0.32</v>
      </c>
      <c r="AE27" s="23">
        <v>0.3095</v>
      </c>
      <c r="AF27" s="23">
        <v>0.28999999999999998</v>
      </c>
      <c r="AG27" s="23">
        <v>0.3155</v>
      </c>
      <c r="AH27" s="23">
        <v>0.27250000000000002</v>
      </c>
      <c r="AI27" s="23">
        <v>0.307</v>
      </c>
      <c r="AJ27" s="207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56"/>
    </row>
    <row r="28" spans="1:65">
      <c r="A28" s="29"/>
      <c r="B28" s="3" t="s">
        <v>275</v>
      </c>
      <c r="C28" s="28"/>
      <c r="D28" s="23">
        <v>1.3194188240257306E-2</v>
      </c>
      <c r="E28" s="23">
        <v>2.4221202832779955E-3</v>
      </c>
      <c r="F28" s="23">
        <v>1.4328293687665678E-2</v>
      </c>
      <c r="G28" s="23">
        <v>4.0824829046386332E-3</v>
      </c>
      <c r="H28" s="23">
        <v>4.5607017003965562E-3</v>
      </c>
      <c r="I28" s="23">
        <v>9.0203473695122417E-3</v>
      </c>
      <c r="J28" s="23">
        <v>0</v>
      </c>
      <c r="K28" s="23">
        <v>5.7416606192517792E-3</v>
      </c>
      <c r="L28" s="23">
        <v>8.1649658092772665E-3</v>
      </c>
      <c r="M28" s="23">
        <v>1.2231107881136535E-2</v>
      </c>
      <c r="N28" s="23">
        <v>2.6115129714401192E-2</v>
      </c>
      <c r="O28" s="23">
        <v>7.2660056625863476E-3</v>
      </c>
      <c r="P28" s="23">
        <v>1.8618986725025249E-2</v>
      </c>
      <c r="Q28" s="23">
        <v>0</v>
      </c>
      <c r="R28" s="23">
        <v>1.0107752800037544E-2</v>
      </c>
      <c r="S28" s="23">
        <v>9.3255920276766584E-3</v>
      </c>
      <c r="T28" s="23">
        <v>1.6124515496597082E-2</v>
      </c>
      <c r="U28" s="23">
        <v>8.3666002653407373E-3</v>
      </c>
      <c r="V28" s="23">
        <v>9.1796877216311842E-3</v>
      </c>
      <c r="W28" s="23">
        <v>8.1649658092772682E-3</v>
      </c>
      <c r="X28" s="23">
        <v>9.2826002104295542E-3</v>
      </c>
      <c r="Y28" s="23">
        <v>5.1639777949432268E-3</v>
      </c>
      <c r="Z28" s="23">
        <v>1.8618986725025273E-3</v>
      </c>
      <c r="AA28" s="23">
        <v>4.5789372857319962E-3</v>
      </c>
      <c r="AB28" s="23">
        <v>6.0470378423379103E-3</v>
      </c>
      <c r="AC28" s="23">
        <v>1.0211105065891096E-2</v>
      </c>
      <c r="AD28" s="23">
        <v>6.324555320336764E-3</v>
      </c>
      <c r="AE28" s="23">
        <v>5.5647701360134107E-3</v>
      </c>
      <c r="AF28" s="23">
        <v>7.5277265270907983E-3</v>
      </c>
      <c r="AG28" s="23">
        <v>7.2387844283415504E-3</v>
      </c>
      <c r="AH28" s="23">
        <v>6.6533199732664644E-3</v>
      </c>
      <c r="AI28" s="23">
        <v>3.2710854467592281E-3</v>
      </c>
      <c r="AJ28" s="207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56"/>
    </row>
    <row r="29" spans="1:65">
      <c r="A29" s="29"/>
      <c r="B29" s="3" t="s">
        <v>87</v>
      </c>
      <c r="C29" s="28"/>
      <c r="D29" s="13">
        <v>4.0491091406172491E-2</v>
      </c>
      <c r="E29" s="13">
        <v>7.8048988720021348E-3</v>
      </c>
      <c r="F29" s="13">
        <v>4.7039703505140106E-2</v>
      </c>
      <c r="G29" s="13">
        <v>1.3240485096125297E-2</v>
      </c>
      <c r="H29" s="13">
        <v>1.4953120329169038E-2</v>
      </c>
      <c r="I29" s="13">
        <v>3.2196361818604073E-2</v>
      </c>
      <c r="J29" s="13">
        <v>0</v>
      </c>
      <c r="K29" s="13">
        <v>1.7840478361217334E-2</v>
      </c>
      <c r="L29" s="13">
        <v>2.5784102555612417E-2</v>
      </c>
      <c r="M29" s="13">
        <v>4.6329954095214149E-2</v>
      </c>
      <c r="N29" s="13">
        <v>8.3702338828208947E-2</v>
      </c>
      <c r="O29" s="13">
        <v>2.0629261700848393E-2</v>
      </c>
      <c r="P29" s="13">
        <v>6.5714070794206755E-2</v>
      </c>
      <c r="Q29" s="13">
        <v>0</v>
      </c>
      <c r="R29" s="13">
        <v>3.2799630503096415E-2</v>
      </c>
      <c r="S29" s="13">
        <v>3.2512232519500264E-2</v>
      </c>
      <c r="T29" s="13">
        <v>5.2352323040899616E-2</v>
      </c>
      <c r="U29" s="13">
        <v>2.9356492159090305E-2</v>
      </c>
      <c r="V29" s="13">
        <v>3.0429904049606132E-2</v>
      </c>
      <c r="W29" s="13">
        <v>2.6917469700914069E-2</v>
      </c>
      <c r="X29" s="13">
        <v>3.0652504822552187E-2</v>
      </c>
      <c r="Y29" s="13">
        <v>1.6307298299820715E-2</v>
      </c>
      <c r="Z29" s="13">
        <v>5.9804025883378829E-3</v>
      </c>
      <c r="AA29" s="13">
        <v>1.4497954466697612E-2</v>
      </c>
      <c r="AB29" s="13">
        <v>1.9517066731590888E-2</v>
      </c>
      <c r="AC29" s="13">
        <v>3.384896706925225E-2</v>
      </c>
      <c r="AD29" s="13">
        <v>1.9764235376052389E-2</v>
      </c>
      <c r="AE29" s="13">
        <v>1.799925650462559E-2</v>
      </c>
      <c r="AF29" s="13">
        <v>2.5809348092882736E-2</v>
      </c>
      <c r="AG29" s="13">
        <v>2.3053453593444427E-2</v>
      </c>
      <c r="AH29" s="13">
        <v>2.4223252329853631E-2</v>
      </c>
      <c r="AI29" s="13">
        <v>1.0637676249623506E-2</v>
      </c>
      <c r="AJ29" s="1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276</v>
      </c>
      <c r="C30" s="28"/>
      <c r="D30" s="13">
        <v>5.9775446890294459E-2</v>
      </c>
      <c r="E30" s="13">
        <v>9.2972429164897008E-3</v>
      </c>
      <c r="F30" s="13">
        <v>-9.3492797238576841E-3</v>
      </c>
      <c r="G30" s="13">
        <v>2.792641995438272E-3</v>
      </c>
      <c r="H30" s="13">
        <v>-8.0483595396475538E-3</v>
      </c>
      <c r="I30" s="13">
        <v>-8.881382097603685E-2</v>
      </c>
      <c r="J30" s="13">
        <v>-2.4309861842276348E-2</v>
      </c>
      <c r="K30" s="13">
        <v>4.6698698212535916E-2</v>
      </c>
      <c r="L30" s="13">
        <v>2.9895145833152892E-2</v>
      </c>
      <c r="M30" s="13">
        <v>-0.14139267842120307</v>
      </c>
      <c r="N30" s="13">
        <v>1.4717743684032669E-2</v>
      </c>
      <c r="O30" s="13">
        <v>0.14552008236147418</v>
      </c>
      <c r="P30" s="13">
        <v>-7.8514869517705255E-2</v>
      </c>
      <c r="Q30" s="13">
        <v>8.2131427629812404E-3</v>
      </c>
      <c r="R30" s="13">
        <v>2.2505919186839307E-3</v>
      </c>
      <c r="S30" s="13">
        <v>-6.713181790586531E-2</v>
      </c>
      <c r="T30" s="13">
        <v>1.7085418419295895E-3</v>
      </c>
      <c r="U30" s="13">
        <v>-7.3094368750162397E-2</v>
      </c>
      <c r="V30" s="13">
        <v>-1.8889361074733269E-2</v>
      </c>
      <c r="W30" s="13">
        <v>-1.3468860307190411E-2</v>
      </c>
      <c r="X30" s="13">
        <v>-1.5095010537453324E-2</v>
      </c>
      <c r="Y30" s="13">
        <v>2.9895145833152892E-2</v>
      </c>
      <c r="Z30" s="13">
        <v>1.2549543377015304E-2</v>
      </c>
      <c r="AA30" s="13">
        <v>2.7184895449381408E-2</v>
      </c>
      <c r="AB30" s="13">
        <v>7.6710926862268991E-3</v>
      </c>
      <c r="AC30" s="13">
        <v>-1.8889361074733269E-2</v>
      </c>
      <c r="AD30" s="13">
        <v>4.0736147368238607E-2</v>
      </c>
      <c r="AE30" s="13">
        <v>5.5028923792097562E-3</v>
      </c>
      <c r="AF30" s="13">
        <v>-5.1412365679990746E-2</v>
      </c>
      <c r="AG30" s="13">
        <v>2.1222344605084098E-2</v>
      </c>
      <c r="AH30" s="13">
        <v>-0.10670147350892845</v>
      </c>
      <c r="AI30" s="13">
        <v>8.2391611666787767E-5</v>
      </c>
      <c r="AJ30" s="1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277</v>
      </c>
      <c r="C31" s="46"/>
      <c r="D31" s="44" t="s">
        <v>278</v>
      </c>
      <c r="E31" s="44">
        <v>0.25</v>
      </c>
      <c r="F31" s="44">
        <v>0.36</v>
      </c>
      <c r="G31" s="44">
        <v>0.04</v>
      </c>
      <c r="H31" s="44">
        <v>0.32</v>
      </c>
      <c r="I31" s="44">
        <v>2.96</v>
      </c>
      <c r="J31" s="44">
        <v>0.85</v>
      </c>
      <c r="K31" s="44">
        <v>1.47</v>
      </c>
      <c r="L31" s="44">
        <v>0.92</v>
      </c>
      <c r="M31" s="44">
        <v>4.68</v>
      </c>
      <c r="N31" s="44">
        <v>0.43</v>
      </c>
      <c r="O31" s="44">
        <v>4.71</v>
      </c>
      <c r="P31" s="44">
        <v>2.63</v>
      </c>
      <c r="Q31" s="44">
        <v>0.21</v>
      </c>
      <c r="R31" s="44">
        <v>0.02</v>
      </c>
      <c r="S31" s="44">
        <v>2.25</v>
      </c>
      <c r="T31" s="44">
        <v>0</v>
      </c>
      <c r="U31" s="44">
        <v>2.4500000000000002</v>
      </c>
      <c r="V31" s="44">
        <v>0.67</v>
      </c>
      <c r="W31" s="44">
        <v>0.5</v>
      </c>
      <c r="X31" s="44">
        <v>0.55000000000000004</v>
      </c>
      <c r="Y31" s="44">
        <v>0.92</v>
      </c>
      <c r="Z31" s="44">
        <v>0.35</v>
      </c>
      <c r="AA31" s="44">
        <v>0.83</v>
      </c>
      <c r="AB31" s="44">
        <v>0.2</v>
      </c>
      <c r="AC31" s="44">
        <v>0.67</v>
      </c>
      <c r="AD31" s="44">
        <v>1.28</v>
      </c>
      <c r="AE31" s="44">
        <v>0.12</v>
      </c>
      <c r="AF31" s="44">
        <v>1.74</v>
      </c>
      <c r="AG31" s="44">
        <v>0.64</v>
      </c>
      <c r="AH31" s="44">
        <v>3.55</v>
      </c>
      <c r="AI31" s="44">
        <v>0.05</v>
      </c>
      <c r="AJ31" s="1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493</v>
      </c>
      <c r="BM33" s="27" t="s">
        <v>279</v>
      </c>
    </row>
    <row r="34" spans="1:65" ht="15">
      <c r="A34" s="24" t="s">
        <v>124</v>
      </c>
      <c r="B34" s="18" t="s">
        <v>111</v>
      </c>
      <c r="C34" s="15" t="s">
        <v>112</v>
      </c>
      <c r="D34" s="16" t="s">
        <v>231</v>
      </c>
      <c r="E34" s="15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 t="s">
        <v>232</v>
      </c>
      <c r="C35" s="9" t="s">
        <v>232</v>
      </c>
      <c r="D35" s="153" t="s">
        <v>235</v>
      </c>
      <c r="E35" s="15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 t="s">
        <v>83</v>
      </c>
    </row>
    <row r="36" spans="1:65">
      <c r="A36" s="29"/>
      <c r="B36" s="19"/>
      <c r="C36" s="9"/>
      <c r="D36" s="10" t="s">
        <v>265</v>
      </c>
      <c r="E36" s="15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2</v>
      </c>
    </row>
    <row r="37" spans="1:65">
      <c r="A37" s="29"/>
      <c r="B37" s="19"/>
      <c r="C37" s="9"/>
      <c r="D37" s="25" t="s">
        <v>269</v>
      </c>
      <c r="E37" s="15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2</v>
      </c>
    </row>
    <row r="38" spans="1:65">
      <c r="A38" s="29"/>
      <c r="B38" s="18">
        <v>1</v>
      </c>
      <c r="C38" s="14">
        <v>1</v>
      </c>
      <c r="D38" s="21" t="s">
        <v>105</v>
      </c>
      <c r="E38" s="15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>
        <v>1</v>
      </c>
      <c r="C39" s="9">
        <v>2</v>
      </c>
      <c r="D39" s="11" t="s">
        <v>105</v>
      </c>
      <c r="E39" s="15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>
        <v>1</v>
      </c>
      <c r="C40" s="9">
        <v>3</v>
      </c>
      <c r="D40" s="11" t="s">
        <v>272</v>
      </c>
      <c r="E40" s="1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16</v>
      </c>
    </row>
    <row r="41" spans="1:65">
      <c r="A41" s="29"/>
      <c r="B41" s="19">
        <v>1</v>
      </c>
      <c r="C41" s="9">
        <v>4</v>
      </c>
      <c r="D41" s="11" t="s">
        <v>105</v>
      </c>
      <c r="E41" s="15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3.5</v>
      </c>
    </row>
    <row r="42" spans="1:65">
      <c r="A42" s="29"/>
      <c r="B42" s="19">
        <v>1</v>
      </c>
      <c r="C42" s="9">
        <v>5</v>
      </c>
      <c r="D42" s="11">
        <v>5</v>
      </c>
      <c r="E42" s="15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7</v>
      </c>
    </row>
    <row r="43" spans="1:65">
      <c r="A43" s="29"/>
      <c r="B43" s="19">
        <v>1</v>
      </c>
      <c r="C43" s="9">
        <v>6</v>
      </c>
      <c r="D43" s="11">
        <v>5</v>
      </c>
      <c r="E43" s="15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29"/>
      <c r="B44" s="20" t="s">
        <v>273</v>
      </c>
      <c r="C44" s="12"/>
      <c r="D44" s="22">
        <v>5</v>
      </c>
      <c r="E44" s="15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5"/>
    </row>
    <row r="45" spans="1:65">
      <c r="A45" s="29"/>
      <c r="B45" s="3" t="s">
        <v>274</v>
      </c>
      <c r="C45" s="28"/>
      <c r="D45" s="11">
        <v>5</v>
      </c>
      <c r="E45" s="15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29"/>
      <c r="B46" s="3" t="s">
        <v>275</v>
      </c>
      <c r="C46" s="28"/>
      <c r="D46" s="23">
        <v>0</v>
      </c>
      <c r="E46" s="15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29"/>
      <c r="B47" s="3" t="s">
        <v>87</v>
      </c>
      <c r="C47" s="28"/>
      <c r="D47" s="13">
        <v>0</v>
      </c>
      <c r="E47" s="15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29"/>
      <c r="B48" s="3" t="s">
        <v>276</v>
      </c>
      <c r="C48" s="28"/>
      <c r="D48" s="13">
        <v>0.4285714285714286</v>
      </c>
      <c r="E48" s="15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29"/>
      <c r="B49" s="45" t="s">
        <v>277</v>
      </c>
      <c r="C49" s="46"/>
      <c r="D49" s="44" t="s">
        <v>278</v>
      </c>
      <c r="E49" s="15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0"/>
      <c r="C50" s="20"/>
      <c r="D50" s="20"/>
      <c r="BM50" s="55"/>
    </row>
    <row r="51" spans="1:65" ht="15">
      <c r="B51" s="8" t="s">
        <v>494</v>
      </c>
      <c r="BM51" s="27" t="s">
        <v>279</v>
      </c>
    </row>
    <row r="52" spans="1:65" ht="15">
      <c r="A52" s="24" t="s">
        <v>125</v>
      </c>
      <c r="B52" s="18" t="s">
        <v>111</v>
      </c>
      <c r="C52" s="15" t="s">
        <v>112</v>
      </c>
      <c r="D52" s="16" t="s">
        <v>231</v>
      </c>
      <c r="E52" s="15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</v>
      </c>
    </row>
    <row r="53" spans="1:65">
      <c r="A53" s="29"/>
      <c r="B53" s="19" t="s">
        <v>232</v>
      </c>
      <c r="C53" s="9" t="s">
        <v>232</v>
      </c>
      <c r="D53" s="153" t="s">
        <v>235</v>
      </c>
      <c r="E53" s="15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7" t="s">
        <v>83</v>
      </c>
    </row>
    <row r="54" spans="1:65">
      <c r="A54" s="29"/>
      <c r="B54" s="19"/>
      <c r="C54" s="9"/>
      <c r="D54" s="10" t="s">
        <v>265</v>
      </c>
      <c r="E54" s="15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7">
        <v>2</v>
      </c>
    </row>
    <row r="55" spans="1:65">
      <c r="A55" s="29"/>
      <c r="B55" s="19"/>
      <c r="C55" s="9"/>
      <c r="D55" s="25" t="s">
        <v>269</v>
      </c>
      <c r="E55" s="1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7">
        <v>2</v>
      </c>
    </row>
    <row r="56" spans="1:65">
      <c r="A56" s="29"/>
      <c r="B56" s="18">
        <v>1</v>
      </c>
      <c r="C56" s="14">
        <v>1</v>
      </c>
      <c r="D56" s="148" t="s">
        <v>105</v>
      </c>
      <c r="E56" s="15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>
        <v>1</v>
      </c>
      <c r="C57" s="9">
        <v>2</v>
      </c>
      <c r="D57" s="150" t="s">
        <v>105</v>
      </c>
      <c r="E57" s="15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>
        <v>1</v>
      </c>
      <c r="C58" s="9">
        <v>3</v>
      </c>
      <c r="D58" s="11" t="s">
        <v>272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16</v>
      </c>
    </row>
    <row r="59" spans="1:65">
      <c r="A59" s="29"/>
      <c r="B59" s="19">
        <v>1</v>
      </c>
      <c r="C59" s="9">
        <v>4</v>
      </c>
      <c r="D59" s="150" t="s">
        <v>105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105</v>
      </c>
    </row>
    <row r="60" spans="1:65">
      <c r="A60" s="29"/>
      <c r="B60" s="19">
        <v>1</v>
      </c>
      <c r="C60" s="9">
        <v>5</v>
      </c>
      <c r="D60" s="150" t="s">
        <v>105</v>
      </c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7</v>
      </c>
    </row>
    <row r="61" spans="1:65">
      <c r="A61" s="29"/>
      <c r="B61" s="19">
        <v>1</v>
      </c>
      <c r="C61" s="9">
        <v>6</v>
      </c>
      <c r="D61" s="150" t="s">
        <v>105</v>
      </c>
      <c r="E61" s="15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55"/>
    </row>
    <row r="62" spans="1:65">
      <c r="A62" s="29"/>
      <c r="B62" s="20" t="s">
        <v>273</v>
      </c>
      <c r="C62" s="12"/>
      <c r="D62" s="22" t="s">
        <v>690</v>
      </c>
      <c r="E62" s="15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29"/>
      <c r="B63" s="3" t="s">
        <v>274</v>
      </c>
      <c r="C63" s="28"/>
      <c r="D63" s="11" t="s">
        <v>690</v>
      </c>
      <c r="E63" s="15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29"/>
      <c r="B64" s="3" t="s">
        <v>275</v>
      </c>
      <c r="C64" s="28"/>
      <c r="D64" s="23" t="s">
        <v>690</v>
      </c>
      <c r="E64" s="15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5"/>
    </row>
    <row r="65" spans="1:65">
      <c r="A65" s="29"/>
      <c r="B65" s="3" t="s">
        <v>87</v>
      </c>
      <c r="C65" s="28"/>
      <c r="D65" s="13" t="s">
        <v>690</v>
      </c>
      <c r="E65" s="15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29"/>
      <c r="B66" s="3" t="s">
        <v>276</v>
      </c>
      <c r="C66" s="28"/>
      <c r="D66" s="13" t="s">
        <v>690</v>
      </c>
      <c r="E66" s="15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29"/>
      <c r="B67" s="45" t="s">
        <v>277</v>
      </c>
      <c r="C67" s="46"/>
      <c r="D67" s="44" t="s">
        <v>278</v>
      </c>
      <c r="E67" s="15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0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29" priority="9">
      <formula>AND($B6&lt;&gt;$B5,NOT(ISBLANK(INDIRECT(Anlyt_LabRefThisCol))))</formula>
    </cfRule>
  </conditionalFormatting>
  <conditionalFormatting sqref="C2:AI31 C34:D49 C52:D67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7F14-18D8-4487-995D-584FC07A43BC}">
  <sheetPr codeName="Sheet12"/>
  <dimension ref="A1:BN101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495</v>
      </c>
      <c r="BM1" s="27" t="s">
        <v>67</v>
      </c>
    </row>
    <row r="2" spans="1:66" ht="15">
      <c r="A2" s="24" t="s">
        <v>98</v>
      </c>
      <c r="B2" s="18" t="s">
        <v>111</v>
      </c>
      <c r="C2" s="15" t="s">
        <v>112</v>
      </c>
      <c r="D2" s="14" t="s">
        <v>231</v>
      </c>
      <c r="E2" s="16" t="s">
        <v>231</v>
      </c>
      <c r="F2" s="17" t="s">
        <v>231</v>
      </c>
      <c r="G2" s="17" t="s">
        <v>231</v>
      </c>
      <c r="H2" s="17" t="s">
        <v>231</v>
      </c>
      <c r="I2" s="17" t="s">
        <v>231</v>
      </c>
      <c r="J2" s="17" t="s">
        <v>231</v>
      </c>
      <c r="K2" s="17" t="s">
        <v>231</v>
      </c>
      <c r="L2" s="17" t="s">
        <v>231</v>
      </c>
      <c r="M2" s="17" t="s">
        <v>231</v>
      </c>
      <c r="N2" s="17" t="s">
        <v>231</v>
      </c>
      <c r="O2" s="17" t="s">
        <v>231</v>
      </c>
      <c r="P2" s="17" t="s">
        <v>231</v>
      </c>
      <c r="Q2" s="17" t="s">
        <v>231</v>
      </c>
      <c r="R2" s="17" t="s">
        <v>231</v>
      </c>
      <c r="S2" s="17" t="s">
        <v>231</v>
      </c>
      <c r="T2" s="17" t="s">
        <v>231</v>
      </c>
      <c r="U2" s="17" t="s">
        <v>231</v>
      </c>
      <c r="V2" s="17" t="s">
        <v>231</v>
      </c>
      <c r="W2" s="17" t="s">
        <v>231</v>
      </c>
      <c r="X2" s="17" t="s">
        <v>231</v>
      </c>
      <c r="Y2" s="17" t="s">
        <v>231</v>
      </c>
      <c r="Z2" s="17" t="s">
        <v>231</v>
      </c>
      <c r="AA2" s="155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52" t="s">
        <v>233</v>
      </c>
      <c r="E3" s="153" t="s">
        <v>234</v>
      </c>
      <c r="F3" s="154" t="s">
        <v>235</v>
      </c>
      <c r="G3" s="154" t="s">
        <v>236</v>
      </c>
      <c r="H3" s="154" t="s">
        <v>239</v>
      </c>
      <c r="I3" s="154" t="s">
        <v>240</v>
      </c>
      <c r="J3" s="154" t="s">
        <v>241</v>
      </c>
      <c r="K3" s="154" t="s">
        <v>243</v>
      </c>
      <c r="L3" s="154" t="s">
        <v>244</v>
      </c>
      <c r="M3" s="154" t="s">
        <v>245</v>
      </c>
      <c r="N3" s="154" t="s">
        <v>246</v>
      </c>
      <c r="O3" s="154" t="s">
        <v>247</v>
      </c>
      <c r="P3" s="154" t="s">
        <v>248</v>
      </c>
      <c r="Q3" s="154" t="s">
        <v>249</v>
      </c>
      <c r="R3" s="154" t="s">
        <v>252</v>
      </c>
      <c r="S3" s="154" t="s">
        <v>253</v>
      </c>
      <c r="T3" s="154" t="s">
        <v>254</v>
      </c>
      <c r="U3" s="154" t="s">
        <v>256</v>
      </c>
      <c r="V3" s="154" t="s">
        <v>259</v>
      </c>
      <c r="W3" s="154" t="s">
        <v>260</v>
      </c>
      <c r="X3" s="154" t="s">
        <v>262</v>
      </c>
      <c r="Y3" s="154" t="s">
        <v>263</v>
      </c>
      <c r="Z3" s="154" t="s">
        <v>264</v>
      </c>
      <c r="AA3" s="155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114</v>
      </c>
      <c r="E4" s="10" t="s">
        <v>280</v>
      </c>
      <c r="F4" s="11" t="s">
        <v>280</v>
      </c>
      <c r="G4" s="11" t="s">
        <v>281</v>
      </c>
      <c r="H4" s="11" t="s">
        <v>281</v>
      </c>
      <c r="I4" s="11" t="s">
        <v>280</v>
      </c>
      <c r="J4" s="11" t="s">
        <v>280</v>
      </c>
      <c r="K4" s="11" t="s">
        <v>280</v>
      </c>
      <c r="L4" s="11" t="s">
        <v>281</v>
      </c>
      <c r="M4" s="11" t="s">
        <v>280</v>
      </c>
      <c r="N4" s="11" t="s">
        <v>280</v>
      </c>
      <c r="O4" s="11" t="s">
        <v>281</v>
      </c>
      <c r="P4" s="11" t="s">
        <v>282</v>
      </c>
      <c r="Q4" s="11" t="s">
        <v>280</v>
      </c>
      <c r="R4" s="11" t="s">
        <v>281</v>
      </c>
      <c r="S4" s="11" t="s">
        <v>280</v>
      </c>
      <c r="T4" s="11" t="s">
        <v>281</v>
      </c>
      <c r="U4" s="11" t="s">
        <v>280</v>
      </c>
      <c r="V4" s="11" t="s">
        <v>281</v>
      </c>
      <c r="W4" s="11" t="s">
        <v>280</v>
      </c>
      <c r="X4" s="11" t="s">
        <v>280</v>
      </c>
      <c r="Y4" s="11" t="s">
        <v>283</v>
      </c>
      <c r="Z4" s="11" t="s">
        <v>280</v>
      </c>
      <c r="AA4" s="155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268</v>
      </c>
      <c r="E5" s="25" t="s">
        <v>117</v>
      </c>
      <c r="F5" s="25" t="s">
        <v>269</v>
      </c>
      <c r="G5" s="25" t="s">
        <v>116</v>
      </c>
      <c r="H5" s="25" t="s">
        <v>117</v>
      </c>
      <c r="I5" s="25" t="s">
        <v>117</v>
      </c>
      <c r="J5" s="25" t="s">
        <v>269</v>
      </c>
      <c r="K5" s="25" t="s">
        <v>117</v>
      </c>
      <c r="L5" s="25" t="s">
        <v>271</v>
      </c>
      <c r="M5" s="25" t="s">
        <v>117</v>
      </c>
      <c r="N5" s="25" t="s">
        <v>117</v>
      </c>
      <c r="O5" s="25" t="s">
        <v>271</v>
      </c>
      <c r="P5" s="25" t="s">
        <v>117</v>
      </c>
      <c r="Q5" s="25" t="s">
        <v>116</v>
      </c>
      <c r="R5" s="25" t="s">
        <v>117</v>
      </c>
      <c r="S5" s="25" t="s">
        <v>117</v>
      </c>
      <c r="T5" s="25" t="s">
        <v>116</v>
      </c>
      <c r="U5" s="25" t="s">
        <v>116</v>
      </c>
      <c r="V5" s="25" t="s">
        <v>117</v>
      </c>
      <c r="W5" s="25" t="s">
        <v>270</v>
      </c>
      <c r="X5" s="25" t="s">
        <v>117</v>
      </c>
      <c r="Y5" s="25" t="s">
        <v>284</v>
      </c>
      <c r="Z5" s="25" t="s">
        <v>117</v>
      </c>
      <c r="AA5" s="155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0.32342566490334346</v>
      </c>
      <c r="E6" s="204">
        <v>0.28699999999999998</v>
      </c>
      <c r="F6" s="204">
        <v>0.29400000000000004</v>
      </c>
      <c r="G6" s="204">
        <v>0.3</v>
      </c>
      <c r="H6" s="204">
        <v>0.28999999999999998</v>
      </c>
      <c r="I6" s="204">
        <v>0.29499999999999998</v>
      </c>
      <c r="J6" s="204">
        <v>0.28700000000000003</v>
      </c>
      <c r="K6" s="206">
        <v>0.36</v>
      </c>
      <c r="L6" s="204">
        <v>0.28999999999999998</v>
      </c>
      <c r="M6" s="204">
        <v>0.28900000000000003</v>
      </c>
      <c r="N6" s="204">
        <v>0.315</v>
      </c>
      <c r="O6" s="204">
        <v>0.26</v>
      </c>
      <c r="P6" s="204">
        <v>0.28000000000000003</v>
      </c>
      <c r="Q6" s="204">
        <v>0.27300000000000002</v>
      </c>
      <c r="R6" s="204">
        <v>0.32</v>
      </c>
      <c r="S6" s="204">
        <v>0.30299999999999999</v>
      </c>
      <c r="T6" s="204">
        <v>0.3</v>
      </c>
      <c r="U6" s="204">
        <v>0.30870000000000003</v>
      </c>
      <c r="V6" s="204">
        <v>0.31</v>
      </c>
      <c r="W6" s="204">
        <v>0.29630000000000001</v>
      </c>
      <c r="X6" s="204">
        <v>0.30399999999999999</v>
      </c>
      <c r="Y6" s="204">
        <v>0.29599999999999999</v>
      </c>
      <c r="Z6" s="204">
        <v>0.28100000000000003</v>
      </c>
      <c r="AA6" s="207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9">
        <v>1</v>
      </c>
    </row>
    <row r="7" spans="1:66">
      <c r="A7" s="29"/>
      <c r="B7" s="19">
        <v>1</v>
      </c>
      <c r="C7" s="9">
        <v>2</v>
      </c>
      <c r="D7" s="210">
        <v>0.32593482838927473</v>
      </c>
      <c r="E7" s="23">
        <v>0.28999999999999998</v>
      </c>
      <c r="F7" s="23">
        <v>0.28999999999999998</v>
      </c>
      <c r="G7" s="23">
        <v>0.3</v>
      </c>
      <c r="H7" s="23">
        <v>0.31</v>
      </c>
      <c r="I7" s="23">
        <v>0.29499999999999998</v>
      </c>
      <c r="J7" s="23">
        <v>0.28900000000000003</v>
      </c>
      <c r="K7" s="23">
        <v>0.31</v>
      </c>
      <c r="L7" s="23">
        <v>0.29655990510083036</v>
      </c>
      <c r="M7" s="23">
        <v>0.28399999999999997</v>
      </c>
      <c r="N7" s="23">
        <v>0.314</v>
      </c>
      <c r="O7" s="23">
        <v>0.27</v>
      </c>
      <c r="P7" s="23">
        <v>0.28900000000000003</v>
      </c>
      <c r="Q7" s="23">
        <v>0.28200000000000003</v>
      </c>
      <c r="R7" s="23">
        <v>0.24</v>
      </c>
      <c r="S7" s="23">
        <v>0.317</v>
      </c>
      <c r="T7" s="23">
        <v>0.31</v>
      </c>
      <c r="U7" s="23">
        <v>0.3115</v>
      </c>
      <c r="V7" s="23">
        <v>0.31</v>
      </c>
      <c r="W7" s="23">
        <v>0.30930000000000002</v>
      </c>
      <c r="X7" s="23">
        <v>0.30099999999999999</v>
      </c>
      <c r="Y7" s="23">
        <v>0.29399999999999998</v>
      </c>
      <c r="Z7" s="23">
        <v>0.30099999999999999</v>
      </c>
      <c r="AA7" s="207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9" t="e">
        <v>#N/A</v>
      </c>
    </row>
    <row r="8" spans="1:66">
      <c r="A8" s="29"/>
      <c r="B8" s="19">
        <v>1</v>
      </c>
      <c r="C8" s="9">
        <v>3</v>
      </c>
      <c r="D8" s="210">
        <v>0.30187015244159132</v>
      </c>
      <c r="E8" s="212">
        <v>0.29699999999999999</v>
      </c>
      <c r="F8" s="23">
        <v>0.29400000000000004</v>
      </c>
      <c r="G8" s="23">
        <v>0.3</v>
      </c>
      <c r="H8" s="23">
        <v>0.26</v>
      </c>
      <c r="I8" s="23">
        <v>0.30499999999999999</v>
      </c>
      <c r="J8" s="23">
        <v>0.27599999999999997</v>
      </c>
      <c r="K8" s="23">
        <v>0.3</v>
      </c>
      <c r="L8" s="23">
        <v>0.29562475364603863</v>
      </c>
      <c r="M8" s="23">
        <v>0.29099999999999998</v>
      </c>
      <c r="N8" s="23">
        <v>0.313</v>
      </c>
      <c r="O8" s="23">
        <v>0.28000000000000003</v>
      </c>
      <c r="P8" s="23">
        <v>0.28900000000000003</v>
      </c>
      <c r="Q8" s="23">
        <v>0.27500000000000002</v>
      </c>
      <c r="R8" s="212">
        <v>0.23</v>
      </c>
      <c r="S8" s="23">
        <v>0.32600000000000001</v>
      </c>
      <c r="T8" s="23">
        <v>0.28999999999999998</v>
      </c>
      <c r="U8" s="212">
        <v>0.29330000000000001</v>
      </c>
      <c r="V8" s="23">
        <v>0.31</v>
      </c>
      <c r="W8" s="23">
        <v>0.29830000000000001</v>
      </c>
      <c r="X8" s="23">
        <v>0.33700000000000002</v>
      </c>
      <c r="Y8" s="23">
        <v>0.29720000000000002</v>
      </c>
      <c r="Z8" s="23">
        <v>0.28899999999999998</v>
      </c>
      <c r="AA8" s="207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9">
        <v>16</v>
      </c>
    </row>
    <row r="9" spans="1:66">
      <c r="A9" s="29"/>
      <c r="B9" s="19">
        <v>1</v>
      </c>
      <c r="C9" s="9">
        <v>4</v>
      </c>
      <c r="D9" s="210">
        <v>0.31441938556424776</v>
      </c>
      <c r="E9" s="23">
        <v>0.28699999999999998</v>
      </c>
      <c r="F9" s="23">
        <v>0.30199999999999999</v>
      </c>
      <c r="G9" s="23">
        <v>0.28999999999999998</v>
      </c>
      <c r="H9" s="23">
        <v>0.27</v>
      </c>
      <c r="I9" s="23">
        <v>0.29499999999999998</v>
      </c>
      <c r="J9" s="23">
        <v>0.27200000000000002</v>
      </c>
      <c r="K9" s="23">
        <v>0.31</v>
      </c>
      <c r="L9" s="23">
        <v>0.27888446215139445</v>
      </c>
      <c r="M9" s="23">
        <v>0.29900000000000004</v>
      </c>
      <c r="N9" s="23">
        <v>0.313</v>
      </c>
      <c r="O9" s="23">
        <v>0.26</v>
      </c>
      <c r="P9" s="212">
        <v>0.20399999999999999</v>
      </c>
      <c r="Q9" s="23">
        <v>0.27399999999999997</v>
      </c>
      <c r="R9" s="23">
        <v>0.27</v>
      </c>
      <c r="S9" s="23">
        <v>0.30399999999999999</v>
      </c>
      <c r="T9" s="23">
        <v>0.3</v>
      </c>
      <c r="U9" s="23">
        <v>0.3085</v>
      </c>
      <c r="V9" s="23">
        <v>0.3</v>
      </c>
      <c r="W9" s="23">
        <v>0.30230000000000001</v>
      </c>
      <c r="X9" s="23">
        <v>0.32200000000000001</v>
      </c>
      <c r="Y9" s="23">
        <v>0.29299999999999998</v>
      </c>
      <c r="Z9" s="23">
        <v>0.29099999999999998</v>
      </c>
      <c r="AA9" s="207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>
        <v>0.29501341814592613</v>
      </c>
      <c r="BN9" s="27"/>
    </row>
    <row r="10" spans="1:66">
      <c r="A10" s="29"/>
      <c r="B10" s="19">
        <v>1</v>
      </c>
      <c r="C10" s="9">
        <v>5</v>
      </c>
      <c r="D10" s="210">
        <v>0.33547988067346618</v>
      </c>
      <c r="E10" s="23">
        <v>0.28899999999999998</v>
      </c>
      <c r="F10" s="23">
        <v>0.29599999999999999</v>
      </c>
      <c r="G10" s="23">
        <v>0.28999999999999998</v>
      </c>
      <c r="H10" s="23">
        <v>0.26</v>
      </c>
      <c r="I10" s="212">
        <v>0.32500000000000001</v>
      </c>
      <c r="J10" s="23">
        <v>0.28299999999999997</v>
      </c>
      <c r="K10" s="23">
        <v>0.31</v>
      </c>
      <c r="L10" s="23">
        <v>0.28999999999999998</v>
      </c>
      <c r="M10" s="23">
        <v>0.29599999999999999</v>
      </c>
      <c r="N10" s="23">
        <v>0.316</v>
      </c>
      <c r="O10" s="23">
        <v>0.28000000000000003</v>
      </c>
      <c r="P10" s="23">
        <v>0.29299999999999998</v>
      </c>
      <c r="Q10" s="23">
        <v>0.27399999999999997</v>
      </c>
      <c r="R10" s="23">
        <v>0.3</v>
      </c>
      <c r="S10" s="23">
        <v>0.31</v>
      </c>
      <c r="T10" s="23">
        <v>0.3</v>
      </c>
      <c r="U10" s="23">
        <v>0.3075</v>
      </c>
      <c r="V10" s="23">
        <v>0.3</v>
      </c>
      <c r="W10" s="23">
        <v>0.31030000000000002</v>
      </c>
      <c r="X10" s="23">
        <v>0.309</v>
      </c>
      <c r="Y10" s="23">
        <v>0.29970000000000002</v>
      </c>
      <c r="Z10" s="23">
        <v>0.29599999999999999</v>
      </c>
      <c r="AA10" s="207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9">
        <v>9</v>
      </c>
    </row>
    <row r="11" spans="1:66">
      <c r="A11" s="29"/>
      <c r="B11" s="19">
        <v>1</v>
      </c>
      <c r="C11" s="9">
        <v>6</v>
      </c>
      <c r="D11" s="210">
        <v>0.32925987033433107</v>
      </c>
      <c r="E11" s="23">
        <v>0.28699999999999998</v>
      </c>
      <c r="F11" s="23">
        <v>0.29200000000000004</v>
      </c>
      <c r="G11" s="23">
        <v>0.28999999999999998</v>
      </c>
      <c r="H11" s="23">
        <v>0.28000000000000003</v>
      </c>
      <c r="I11" s="23">
        <v>0.29499999999999998</v>
      </c>
      <c r="J11" s="23">
        <v>0.27300000000000002</v>
      </c>
      <c r="K11" s="23">
        <v>0.32</v>
      </c>
      <c r="L11" s="23">
        <v>0.29354207436399216</v>
      </c>
      <c r="M11" s="23">
        <v>0.29200000000000004</v>
      </c>
      <c r="N11" s="23">
        <v>0.313</v>
      </c>
      <c r="O11" s="23">
        <v>0.28000000000000003</v>
      </c>
      <c r="P11" s="212">
        <v>0.21</v>
      </c>
      <c r="Q11" s="23">
        <v>0.27899999999999997</v>
      </c>
      <c r="R11" s="212">
        <v>0.22</v>
      </c>
      <c r="S11" s="23">
        <v>0.313</v>
      </c>
      <c r="T11" s="23">
        <v>0.28999999999999998</v>
      </c>
      <c r="U11" s="23">
        <v>0.30410000000000004</v>
      </c>
      <c r="V11" s="23">
        <v>0.3</v>
      </c>
      <c r="W11" s="23">
        <v>0.31129999999999997</v>
      </c>
      <c r="X11" s="23">
        <v>0.32400000000000001</v>
      </c>
      <c r="Y11" s="23">
        <v>0.30259999999999998</v>
      </c>
      <c r="Z11" s="23">
        <v>0.28899999999999998</v>
      </c>
      <c r="AA11" s="207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56"/>
    </row>
    <row r="12" spans="1:66">
      <c r="A12" s="29"/>
      <c r="B12" s="19"/>
      <c r="C12" s="9">
        <v>7</v>
      </c>
      <c r="D12" s="210">
        <v>0.29027715832402334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07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56"/>
    </row>
    <row r="13" spans="1:66">
      <c r="A13" s="29"/>
      <c r="B13" s="19"/>
      <c r="C13" s="9">
        <v>8</v>
      </c>
      <c r="D13" s="210">
        <v>0.33680139900605077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07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56"/>
    </row>
    <row r="14" spans="1:66">
      <c r="A14" s="29"/>
      <c r="B14" s="19"/>
      <c r="C14" s="9">
        <v>9</v>
      </c>
      <c r="D14" s="210">
        <v>0.31941392642805211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07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56"/>
    </row>
    <row r="15" spans="1:66">
      <c r="A15" s="29"/>
      <c r="B15" s="19"/>
      <c r="C15" s="9">
        <v>10</v>
      </c>
      <c r="D15" s="210">
        <v>0.33719005433007421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07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56"/>
    </row>
    <row r="16" spans="1:66">
      <c r="A16" s="29"/>
      <c r="B16" s="19"/>
      <c r="C16" s="9">
        <v>11</v>
      </c>
      <c r="D16" s="210">
        <v>0.32457982630325638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07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56"/>
    </row>
    <row r="17" spans="1:65">
      <c r="A17" s="29"/>
      <c r="B17" s="19"/>
      <c r="C17" s="9">
        <v>12</v>
      </c>
      <c r="D17" s="210">
        <v>0.33220570089443535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07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56"/>
    </row>
    <row r="18" spans="1:65">
      <c r="A18" s="29"/>
      <c r="B18" s="19"/>
      <c r="C18" s="9">
        <v>13</v>
      </c>
      <c r="D18" s="210">
        <v>0.33881672054460088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07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56"/>
    </row>
    <row r="19" spans="1:65">
      <c r="A19" s="29"/>
      <c r="B19" s="19"/>
      <c r="C19" s="9">
        <v>14</v>
      </c>
      <c r="D19" s="210">
        <v>0.33282094166740989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07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56"/>
    </row>
    <row r="20" spans="1:65">
      <c r="A20" s="29"/>
      <c r="B20" s="19"/>
      <c r="C20" s="9">
        <v>15</v>
      </c>
      <c r="D20" s="210">
        <v>0.33432264317112786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07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56"/>
    </row>
    <row r="21" spans="1:65">
      <c r="A21" s="29"/>
      <c r="B21" s="19"/>
      <c r="C21" s="9">
        <v>16</v>
      </c>
      <c r="D21" s="210">
        <v>0.32049085605177136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07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56"/>
    </row>
    <row r="22" spans="1:65">
      <c r="A22" s="29"/>
      <c r="B22" s="19"/>
      <c r="C22" s="9">
        <v>17</v>
      </c>
      <c r="D22" s="210">
        <v>0.32485486560647003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07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56"/>
    </row>
    <row r="23" spans="1:65">
      <c r="A23" s="29"/>
      <c r="B23" s="19"/>
      <c r="C23" s="9">
        <v>18</v>
      </c>
      <c r="D23" s="210">
        <v>0.3327751211867529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07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56"/>
    </row>
    <row r="24" spans="1:65">
      <c r="A24" s="29"/>
      <c r="B24" s="19"/>
      <c r="C24" s="9">
        <v>19</v>
      </c>
      <c r="D24" s="210">
        <v>0.31568310742819161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07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56"/>
    </row>
    <row r="25" spans="1:65">
      <c r="A25" s="29"/>
      <c r="B25" s="19"/>
      <c r="C25" s="9">
        <v>20</v>
      </c>
      <c r="D25" s="210">
        <v>0.34645994223374688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07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56"/>
    </row>
    <row r="26" spans="1:65">
      <c r="A26" s="29"/>
      <c r="B26" s="20" t="s">
        <v>273</v>
      </c>
      <c r="C26" s="12"/>
      <c r="D26" s="213">
        <v>0.32585410227411093</v>
      </c>
      <c r="E26" s="213">
        <v>0.28949999999999992</v>
      </c>
      <c r="F26" s="213">
        <v>0.29466666666666669</v>
      </c>
      <c r="G26" s="213">
        <v>0.29499999999999998</v>
      </c>
      <c r="H26" s="213">
        <v>0.27833333333333332</v>
      </c>
      <c r="I26" s="213">
        <v>0.30166666666666664</v>
      </c>
      <c r="J26" s="213">
        <v>0.28000000000000003</v>
      </c>
      <c r="K26" s="213">
        <v>0.31833333333333336</v>
      </c>
      <c r="L26" s="213">
        <v>0.29076853254370927</v>
      </c>
      <c r="M26" s="213">
        <v>0.29183333333333333</v>
      </c>
      <c r="N26" s="213">
        <v>0.314</v>
      </c>
      <c r="O26" s="213">
        <v>0.27166666666666667</v>
      </c>
      <c r="P26" s="213">
        <v>0.26083333333333331</v>
      </c>
      <c r="Q26" s="213">
        <v>0.27616666666666667</v>
      </c>
      <c r="R26" s="213">
        <v>0.26333333333333336</v>
      </c>
      <c r="S26" s="213">
        <v>0.31216666666666665</v>
      </c>
      <c r="T26" s="213">
        <v>0.29833333333333334</v>
      </c>
      <c r="U26" s="213">
        <v>0.30560000000000004</v>
      </c>
      <c r="V26" s="213">
        <v>0.30499999999999999</v>
      </c>
      <c r="W26" s="213">
        <v>0.30463333333333331</v>
      </c>
      <c r="X26" s="213">
        <v>0.31616666666666665</v>
      </c>
      <c r="Y26" s="213">
        <v>0.29708333333333331</v>
      </c>
      <c r="Z26" s="213">
        <v>0.29116666666666663</v>
      </c>
      <c r="AA26" s="207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56"/>
    </row>
    <row r="27" spans="1:65">
      <c r="A27" s="29"/>
      <c r="B27" s="3" t="s">
        <v>274</v>
      </c>
      <c r="C27" s="28"/>
      <c r="D27" s="23">
        <v>0.3275973493618029</v>
      </c>
      <c r="E27" s="23">
        <v>0.28799999999999998</v>
      </c>
      <c r="F27" s="23">
        <v>0.29400000000000004</v>
      </c>
      <c r="G27" s="23">
        <v>0.29499999999999998</v>
      </c>
      <c r="H27" s="23">
        <v>0.27500000000000002</v>
      </c>
      <c r="I27" s="23">
        <v>0.29499999999999998</v>
      </c>
      <c r="J27" s="23">
        <v>0.27949999999999997</v>
      </c>
      <c r="K27" s="23">
        <v>0.31</v>
      </c>
      <c r="L27" s="23">
        <v>0.29177103718199604</v>
      </c>
      <c r="M27" s="23">
        <v>0.29149999999999998</v>
      </c>
      <c r="N27" s="23">
        <v>0.3135</v>
      </c>
      <c r="O27" s="23">
        <v>0.27500000000000002</v>
      </c>
      <c r="P27" s="23">
        <v>0.28450000000000003</v>
      </c>
      <c r="Q27" s="23">
        <v>0.27449999999999997</v>
      </c>
      <c r="R27" s="23">
        <v>0.255</v>
      </c>
      <c r="S27" s="23">
        <v>0.3115</v>
      </c>
      <c r="T27" s="23">
        <v>0.3</v>
      </c>
      <c r="U27" s="23">
        <v>0.308</v>
      </c>
      <c r="V27" s="23">
        <v>0.30499999999999999</v>
      </c>
      <c r="W27" s="23">
        <v>0.30580000000000002</v>
      </c>
      <c r="X27" s="23">
        <v>0.3155</v>
      </c>
      <c r="Y27" s="23">
        <v>0.29659999999999997</v>
      </c>
      <c r="Z27" s="23">
        <v>0.28999999999999998</v>
      </c>
      <c r="AA27" s="207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56"/>
    </row>
    <row r="28" spans="1:65">
      <c r="A28" s="29"/>
      <c r="B28" s="3" t="s">
        <v>275</v>
      </c>
      <c r="C28" s="28"/>
      <c r="D28" s="23">
        <v>1.3194188240257306E-2</v>
      </c>
      <c r="E28" s="23">
        <v>3.8858718455450927E-3</v>
      </c>
      <c r="F28" s="23">
        <v>4.1311822359545707E-3</v>
      </c>
      <c r="G28" s="23">
        <v>5.4772255750516656E-3</v>
      </c>
      <c r="H28" s="23">
        <v>1.940790217067951E-2</v>
      </c>
      <c r="I28" s="23">
        <v>1.2110601416389978E-2</v>
      </c>
      <c r="J28" s="23">
        <v>7.3212020870892592E-3</v>
      </c>
      <c r="K28" s="23">
        <v>2.1369760566432805E-2</v>
      </c>
      <c r="L28" s="23">
        <v>6.4378230381071603E-3</v>
      </c>
      <c r="M28" s="23">
        <v>5.2694085689635808E-3</v>
      </c>
      <c r="N28" s="23">
        <v>1.2649110640673528E-3</v>
      </c>
      <c r="O28" s="23">
        <v>9.8319208025017587E-3</v>
      </c>
      <c r="P28" s="23">
        <v>4.1959107076612989E-2</v>
      </c>
      <c r="Q28" s="23">
        <v>3.5449494589721194E-3</v>
      </c>
      <c r="R28" s="23">
        <v>4.033195589934431E-2</v>
      </c>
      <c r="S28" s="23">
        <v>8.6120071218425496E-3</v>
      </c>
      <c r="T28" s="23">
        <v>7.5277265270908174E-3</v>
      </c>
      <c r="U28" s="23">
        <v>6.480432084359806E-3</v>
      </c>
      <c r="V28" s="23">
        <v>5.4772255750516656E-3</v>
      </c>
      <c r="W28" s="23">
        <v>6.5319726474218024E-3</v>
      </c>
      <c r="X28" s="23">
        <v>1.3847984209503816E-2</v>
      </c>
      <c r="Y28" s="23">
        <v>3.5957845690011382E-3</v>
      </c>
      <c r="Z28" s="23">
        <v>6.8239773348587936E-3</v>
      </c>
      <c r="AA28" s="207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56"/>
    </row>
    <row r="29" spans="1:65">
      <c r="A29" s="29"/>
      <c r="B29" s="3" t="s">
        <v>87</v>
      </c>
      <c r="C29" s="28"/>
      <c r="D29" s="13">
        <v>4.0491091406172491E-2</v>
      </c>
      <c r="E29" s="13">
        <v>1.342270067545801E-2</v>
      </c>
      <c r="F29" s="13">
        <v>1.4019849217040397E-2</v>
      </c>
      <c r="G29" s="13">
        <v>1.8566866356107343E-2</v>
      </c>
      <c r="H29" s="13">
        <v>6.9728989834776683E-2</v>
      </c>
      <c r="I29" s="13">
        <v>4.0145640054331425E-2</v>
      </c>
      <c r="J29" s="13">
        <v>2.6147150311033065E-2</v>
      </c>
      <c r="K29" s="13">
        <v>6.713013790502452E-2</v>
      </c>
      <c r="L29" s="13">
        <v>2.2140714408769132E-2</v>
      </c>
      <c r="M29" s="13">
        <v>1.8056225821691311E-2</v>
      </c>
      <c r="N29" s="13">
        <v>4.0283791849278754E-3</v>
      </c>
      <c r="O29" s="13">
        <v>3.6191119518411384E-2</v>
      </c>
      <c r="P29" s="13">
        <v>0.16086558623621594</v>
      </c>
      <c r="Q29" s="13">
        <v>1.2836268409072248E-2</v>
      </c>
      <c r="R29" s="13">
        <v>0.15315932620004166</v>
      </c>
      <c r="S29" s="13">
        <v>2.7587849829714524E-2</v>
      </c>
      <c r="T29" s="13">
        <v>2.5232602884103297E-2</v>
      </c>
      <c r="U29" s="13">
        <v>2.1205602370287322E-2</v>
      </c>
      <c r="V29" s="13">
        <v>1.7958116639513657E-2</v>
      </c>
      <c r="W29" s="13">
        <v>2.1442081127328382E-2</v>
      </c>
      <c r="X29" s="13">
        <v>4.3799633767539745E-2</v>
      </c>
      <c r="Y29" s="13">
        <v>1.2103622672654604E-2</v>
      </c>
      <c r="Z29" s="13">
        <v>2.3436670869578E-2</v>
      </c>
      <c r="AA29" s="155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276</v>
      </c>
      <c r="C30" s="28"/>
      <c r="D30" s="13">
        <v>0.10453993693578267</v>
      </c>
      <c r="E30" s="13">
        <v>-1.8688702976889848E-2</v>
      </c>
      <c r="F30" s="13">
        <v>-1.1753752810250706E-3</v>
      </c>
      <c r="G30" s="13">
        <v>-4.5483171614568718E-5</v>
      </c>
      <c r="H30" s="13">
        <v>-5.6540088642144881E-2</v>
      </c>
      <c r="I30" s="13">
        <v>2.2552359016597467E-2</v>
      </c>
      <c r="J30" s="13">
        <v>-5.0890628095091706E-2</v>
      </c>
      <c r="K30" s="13">
        <v>7.9046964487127891E-2</v>
      </c>
      <c r="L30" s="13">
        <v>-1.4388788241886608E-2</v>
      </c>
      <c r="M30" s="13">
        <v>-1.0779458211015336E-2</v>
      </c>
      <c r="N30" s="13">
        <v>6.4358367064789812E-2</v>
      </c>
      <c r="O30" s="13">
        <v>-7.9137930830356917E-2</v>
      </c>
      <c r="P30" s="13">
        <v>-0.11585942438620167</v>
      </c>
      <c r="Q30" s="13">
        <v>-6.3884387353313699E-2</v>
      </c>
      <c r="R30" s="13">
        <v>-0.10738523356562191</v>
      </c>
      <c r="S30" s="13">
        <v>5.8143960463031608E-2</v>
      </c>
      <c r="T30" s="13">
        <v>1.125343792249156E-2</v>
      </c>
      <c r="U30" s="13">
        <v>3.5885085907642722E-2</v>
      </c>
      <c r="V30" s="13">
        <v>3.3851280110703597E-2</v>
      </c>
      <c r="W30" s="13">
        <v>3.2608398790351822E-2</v>
      </c>
      <c r="X30" s="13">
        <v>7.170266577595874E-2</v>
      </c>
      <c r="Y30" s="13">
        <v>7.0163425122016232E-3</v>
      </c>
      <c r="Z30" s="13">
        <v>-1.3039242429836673E-2</v>
      </c>
      <c r="AA30" s="155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277</v>
      </c>
      <c r="C31" s="46"/>
      <c r="D31" s="44" t="s">
        <v>278</v>
      </c>
      <c r="E31" s="44">
        <v>0.34</v>
      </c>
      <c r="F31" s="44">
        <v>0.01</v>
      </c>
      <c r="G31" s="44">
        <v>0.01</v>
      </c>
      <c r="H31" s="44">
        <v>1.06</v>
      </c>
      <c r="I31" s="44">
        <v>0.44</v>
      </c>
      <c r="J31" s="44">
        <v>0.96</v>
      </c>
      <c r="K31" s="44">
        <v>1.51</v>
      </c>
      <c r="L31" s="44">
        <v>0.26</v>
      </c>
      <c r="M31" s="44">
        <v>0.19</v>
      </c>
      <c r="N31" s="44">
        <v>1.23</v>
      </c>
      <c r="O31" s="44">
        <v>1.49</v>
      </c>
      <c r="P31" s="44">
        <v>2.19</v>
      </c>
      <c r="Q31" s="44">
        <v>1.2</v>
      </c>
      <c r="R31" s="44">
        <v>2.0299999999999998</v>
      </c>
      <c r="S31" s="44">
        <v>1.1200000000000001</v>
      </c>
      <c r="T31" s="44">
        <v>0.23</v>
      </c>
      <c r="U31" s="44">
        <v>0.69</v>
      </c>
      <c r="V31" s="44">
        <v>0.65</v>
      </c>
      <c r="W31" s="44">
        <v>0.63</v>
      </c>
      <c r="X31" s="44">
        <v>1.37</v>
      </c>
      <c r="Y31" s="44">
        <v>0.14000000000000001</v>
      </c>
      <c r="Z31" s="44">
        <v>0.24</v>
      </c>
      <c r="AA31" s="155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Z25">
    <cfRule type="expression" dxfId="26" priority="3">
      <formula>AND($B6&lt;&gt;$B5,NOT(ISBLANK(INDIRECT(Anlyt_LabRefThisCol))))</formula>
    </cfRule>
  </conditionalFormatting>
  <conditionalFormatting sqref="C2:Z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AE56-9172-414E-9ACE-471AF5ACD607}">
  <sheetPr codeName="Sheet13"/>
  <dimension ref="A1:BN101"/>
  <sheetViews>
    <sheetView zoomScale="95" zoomScaleNormal="9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496</v>
      </c>
      <c r="BM1" s="27" t="s">
        <v>67</v>
      </c>
    </row>
    <row r="2" spans="1:66" ht="15">
      <c r="A2" s="24" t="s">
        <v>98</v>
      </c>
      <c r="B2" s="18" t="s">
        <v>111</v>
      </c>
      <c r="C2" s="15" t="s">
        <v>112</v>
      </c>
      <c r="D2" s="14" t="s">
        <v>231</v>
      </c>
      <c r="E2" s="16" t="s">
        <v>231</v>
      </c>
      <c r="F2" s="17" t="s">
        <v>231</v>
      </c>
      <c r="G2" s="17" t="s">
        <v>231</v>
      </c>
      <c r="H2" s="17" t="s">
        <v>231</v>
      </c>
      <c r="I2" s="17" t="s">
        <v>231</v>
      </c>
      <c r="J2" s="17" t="s">
        <v>231</v>
      </c>
      <c r="K2" s="17" t="s">
        <v>231</v>
      </c>
      <c r="L2" s="17" t="s">
        <v>231</v>
      </c>
      <c r="M2" s="17" t="s">
        <v>231</v>
      </c>
      <c r="N2" s="17" t="s">
        <v>231</v>
      </c>
      <c r="O2" s="17" t="s">
        <v>231</v>
      </c>
      <c r="P2" s="17" t="s">
        <v>231</v>
      </c>
      <c r="Q2" s="17" t="s">
        <v>231</v>
      </c>
      <c r="R2" s="17" t="s">
        <v>231</v>
      </c>
      <c r="S2" s="17" t="s">
        <v>231</v>
      </c>
      <c r="T2" s="17" t="s">
        <v>231</v>
      </c>
      <c r="U2" s="17" t="s">
        <v>231</v>
      </c>
      <c r="V2" s="17" t="s">
        <v>231</v>
      </c>
      <c r="W2" s="17" t="s">
        <v>231</v>
      </c>
      <c r="X2" s="17" t="s">
        <v>231</v>
      </c>
      <c r="Y2" s="155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232</v>
      </c>
      <c r="C3" s="9" t="s">
        <v>232</v>
      </c>
      <c r="D3" s="152" t="s">
        <v>233</v>
      </c>
      <c r="E3" s="153" t="s">
        <v>234</v>
      </c>
      <c r="F3" s="154" t="s">
        <v>235</v>
      </c>
      <c r="G3" s="154" t="s">
        <v>236</v>
      </c>
      <c r="H3" s="154" t="s">
        <v>239</v>
      </c>
      <c r="I3" s="154" t="s">
        <v>242</v>
      </c>
      <c r="J3" s="154" t="s">
        <v>243</v>
      </c>
      <c r="K3" s="154" t="s">
        <v>244</v>
      </c>
      <c r="L3" s="154" t="s">
        <v>246</v>
      </c>
      <c r="M3" s="154" t="s">
        <v>249</v>
      </c>
      <c r="N3" s="154" t="s">
        <v>250</v>
      </c>
      <c r="O3" s="154" t="s">
        <v>253</v>
      </c>
      <c r="P3" s="154" t="s">
        <v>254</v>
      </c>
      <c r="Q3" s="154" t="s">
        <v>255</v>
      </c>
      <c r="R3" s="154" t="s">
        <v>257</v>
      </c>
      <c r="S3" s="154" t="s">
        <v>258</v>
      </c>
      <c r="T3" s="154" t="s">
        <v>259</v>
      </c>
      <c r="U3" s="154" t="s">
        <v>260</v>
      </c>
      <c r="V3" s="154" t="s">
        <v>261</v>
      </c>
      <c r="W3" s="154" t="s">
        <v>262</v>
      </c>
      <c r="X3" s="154" t="s">
        <v>264</v>
      </c>
      <c r="Y3" s="155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114</v>
      </c>
      <c r="E4" s="10" t="s">
        <v>285</v>
      </c>
      <c r="F4" s="11" t="s">
        <v>286</v>
      </c>
      <c r="G4" s="11" t="s">
        <v>286</v>
      </c>
      <c r="H4" s="11" t="s">
        <v>285</v>
      </c>
      <c r="I4" s="11" t="s">
        <v>286</v>
      </c>
      <c r="J4" s="11" t="s">
        <v>286</v>
      </c>
      <c r="K4" s="11" t="s">
        <v>285</v>
      </c>
      <c r="L4" s="11" t="s">
        <v>285</v>
      </c>
      <c r="M4" s="11" t="s">
        <v>286</v>
      </c>
      <c r="N4" s="11" t="s">
        <v>285</v>
      </c>
      <c r="O4" s="11" t="s">
        <v>285</v>
      </c>
      <c r="P4" s="11" t="s">
        <v>285</v>
      </c>
      <c r="Q4" s="11" t="s">
        <v>285</v>
      </c>
      <c r="R4" s="11" t="s">
        <v>285</v>
      </c>
      <c r="S4" s="11" t="s">
        <v>285</v>
      </c>
      <c r="T4" s="11" t="s">
        <v>285</v>
      </c>
      <c r="U4" s="11" t="s">
        <v>285</v>
      </c>
      <c r="V4" s="11" t="s">
        <v>285</v>
      </c>
      <c r="W4" s="11" t="s">
        <v>285</v>
      </c>
      <c r="X4" s="11" t="s">
        <v>285</v>
      </c>
      <c r="Y4" s="155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268</v>
      </c>
      <c r="E5" s="25" t="s">
        <v>116</v>
      </c>
      <c r="F5" s="25" t="s">
        <v>271</v>
      </c>
      <c r="G5" s="25" t="s">
        <v>271</v>
      </c>
      <c r="H5" s="25" t="s">
        <v>287</v>
      </c>
      <c r="I5" s="25" t="s">
        <v>288</v>
      </c>
      <c r="J5" s="25" t="s">
        <v>287</v>
      </c>
      <c r="K5" s="25" t="s">
        <v>271</v>
      </c>
      <c r="L5" s="25" t="s">
        <v>284</v>
      </c>
      <c r="M5" s="25" t="s">
        <v>271</v>
      </c>
      <c r="N5" s="25" t="s">
        <v>287</v>
      </c>
      <c r="O5" s="25" t="s">
        <v>116</v>
      </c>
      <c r="P5" s="25" t="s">
        <v>287</v>
      </c>
      <c r="Q5" s="25" t="s">
        <v>116</v>
      </c>
      <c r="R5" s="25" t="s">
        <v>116</v>
      </c>
      <c r="S5" s="25" t="s">
        <v>287</v>
      </c>
      <c r="T5" s="25" t="s">
        <v>287</v>
      </c>
      <c r="U5" s="25" t="s">
        <v>116</v>
      </c>
      <c r="V5" s="25" t="s">
        <v>287</v>
      </c>
      <c r="W5" s="25" t="s">
        <v>116</v>
      </c>
      <c r="X5" s="25" t="s">
        <v>116</v>
      </c>
      <c r="Y5" s="155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0.32342566490334346</v>
      </c>
      <c r="E6" s="204">
        <v>0.27</v>
      </c>
      <c r="F6" s="204">
        <v>0.27</v>
      </c>
      <c r="G6" s="204">
        <v>0.28000000000000003</v>
      </c>
      <c r="H6" s="204">
        <v>0.25</v>
      </c>
      <c r="I6" s="204">
        <v>0.27</v>
      </c>
      <c r="J6" s="204">
        <v>0.28000000000000003</v>
      </c>
      <c r="K6" s="204">
        <v>0.30716046914567507</v>
      </c>
      <c r="L6" s="204">
        <v>0.25</v>
      </c>
      <c r="M6" s="205">
        <v>0.218</v>
      </c>
      <c r="N6" s="204">
        <v>0.3</v>
      </c>
      <c r="O6" s="204">
        <v>0.27</v>
      </c>
      <c r="P6" s="204">
        <v>0.3</v>
      </c>
      <c r="Q6" s="204">
        <v>0.23</v>
      </c>
      <c r="R6" s="204">
        <v>0.27</v>
      </c>
      <c r="S6" s="204">
        <v>0.28899999999999998</v>
      </c>
      <c r="T6" s="204">
        <v>0.28999999999999998</v>
      </c>
      <c r="U6" s="204">
        <v>0.26</v>
      </c>
      <c r="V6" s="205">
        <v>0.22</v>
      </c>
      <c r="W6" s="204">
        <v>0.28999999999999998</v>
      </c>
      <c r="X6" s="204">
        <v>0.26</v>
      </c>
      <c r="Y6" s="207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9">
        <v>1</v>
      </c>
    </row>
    <row r="7" spans="1:66">
      <c r="A7" s="29"/>
      <c r="B7" s="19">
        <v>1</v>
      </c>
      <c r="C7" s="9">
        <v>2</v>
      </c>
      <c r="D7" s="210">
        <v>0.32593482838927473</v>
      </c>
      <c r="E7" s="23">
        <v>0.31</v>
      </c>
      <c r="F7" s="23">
        <v>0.26</v>
      </c>
      <c r="G7" s="23">
        <v>0.27</v>
      </c>
      <c r="H7" s="23">
        <v>0.24</v>
      </c>
      <c r="I7" s="23">
        <v>0.26</v>
      </c>
      <c r="J7" s="23">
        <v>0.27</v>
      </c>
      <c r="K7" s="23">
        <v>0.29674593658406612</v>
      </c>
      <c r="L7" s="23">
        <v>0.26</v>
      </c>
      <c r="M7" s="211">
        <v>0.224</v>
      </c>
      <c r="N7" s="23">
        <v>0.26</v>
      </c>
      <c r="O7" s="23">
        <v>0.31</v>
      </c>
      <c r="P7" s="23">
        <v>0.3</v>
      </c>
      <c r="Q7" s="23">
        <v>0.23</v>
      </c>
      <c r="R7" s="23">
        <v>0.27</v>
      </c>
      <c r="S7" s="23">
        <v>0.28799999999999998</v>
      </c>
      <c r="T7" s="23">
        <v>0.28000000000000003</v>
      </c>
      <c r="U7" s="23">
        <v>0.28000000000000003</v>
      </c>
      <c r="V7" s="211">
        <v>0.22</v>
      </c>
      <c r="W7" s="23">
        <v>0.27</v>
      </c>
      <c r="X7" s="23">
        <v>0.3</v>
      </c>
      <c r="Y7" s="207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9" t="e">
        <v>#N/A</v>
      </c>
    </row>
    <row r="8" spans="1:66">
      <c r="A8" s="29"/>
      <c r="B8" s="19">
        <v>1</v>
      </c>
      <c r="C8" s="9">
        <v>3</v>
      </c>
      <c r="D8" s="210">
        <v>0.30187015244159132</v>
      </c>
      <c r="E8" s="23">
        <v>0.28000000000000003</v>
      </c>
      <c r="F8" s="23">
        <v>0.26100000000000001</v>
      </c>
      <c r="G8" s="23">
        <v>0.26</v>
      </c>
      <c r="H8" s="23">
        <v>0.24</v>
      </c>
      <c r="I8" s="23">
        <v>0.27</v>
      </c>
      <c r="J8" s="23">
        <v>0.27</v>
      </c>
      <c r="K8" s="23">
        <v>0.29937870610966755</v>
      </c>
      <c r="L8" s="23">
        <v>0.26</v>
      </c>
      <c r="M8" s="211">
        <v>0.222</v>
      </c>
      <c r="N8" s="23">
        <v>0.28000000000000003</v>
      </c>
      <c r="O8" s="23">
        <v>0.28999999999999998</v>
      </c>
      <c r="P8" s="23">
        <v>0.3</v>
      </c>
      <c r="Q8" s="23">
        <v>0.25</v>
      </c>
      <c r="R8" s="23">
        <v>0.26</v>
      </c>
      <c r="S8" s="23">
        <v>0.28000000000000003</v>
      </c>
      <c r="T8" s="23">
        <v>0.27</v>
      </c>
      <c r="U8" s="23">
        <v>0.28999999999999998</v>
      </c>
      <c r="V8" s="211">
        <v>0.22</v>
      </c>
      <c r="W8" s="23">
        <v>0.28000000000000003</v>
      </c>
      <c r="X8" s="23">
        <v>0.31</v>
      </c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9">
        <v>16</v>
      </c>
    </row>
    <row r="9" spans="1:66">
      <c r="A9" s="29"/>
      <c r="B9" s="19">
        <v>1</v>
      </c>
      <c r="C9" s="9">
        <v>4</v>
      </c>
      <c r="D9" s="210">
        <v>0.31441938556424776</v>
      </c>
      <c r="E9" s="23">
        <v>0.3</v>
      </c>
      <c r="F9" s="23">
        <v>0.27099999999999996</v>
      </c>
      <c r="G9" s="23">
        <v>0.27</v>
      </c>
      <c r="H9" s="23">
        <v>0.24</v>
      </c>
      <c r="I9" s="23">
        <v>0.25</v>
      </c>
      <c r="J9" s="23">
        <v>0.26</v>
      </c>
      <c r="K9" s="23">
        <v>0.30716046914567507</v>
      </c>
      <c r="L9" s="23">
        <v>0.25</v>
      </c>
      <c r="M9" s="211">
        <v>0.224</v>
      </c>
      <c r="N9" s="23">
        <v>0.27</v>
      </c>
      <c r="O9" s="23">
        <v>0.28000000000000003</v>
      </c>
      <c r="P9" s="23">
        <v>0.28999999999999998</v>
      </c>
      <c r="Q9" s="23">
        <v>0.23</v>
      </c>
      <c r="R9" s="23">
        <v>0.24</v>
      </c>
      <c r="S9" s="23">
        <v>0.29299999999999998</v>
      </c>
      <c r="T9" s="23">
        <v>0.28000000000000003</v>
      </c>
      <c r="U9" s="23">
        <v>0.3</v>
      </c>
      <c r="V9" s="211">
        <v>0.22</v>
      </c>
      <c r="W9" s="23">
        <v>0.28999999999999998</v>
      </c>
      <c r="X9" s="23">
        <v>0.28000000000000003</v>
      </c>
      <c r="Y9" s="207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>
        <v>0.27327268590512932</v>
      </c>
      <c r="BN9" s="27"/>
    </row>
    <row r="10" spans="1:66">
      <c r="A10" s="29"/>
      <c r="B10" s="19">
        <v>1</v>
      </c>
      <c r="C10" s="9">
        <v>5</v>
      </c>
      <c r="D10" s="210">
        <v>0.33547988067346618</v>
      </c>
      <c r="E10" s="23">
        <v>0.28999999999999998</v>
      </c>
      <c r="F10" s="23">
        <v>0.26700000000000002</v>
      </c>
      <c r="G10" s="23">
        <v>0.28999999999999998</v>
      </c>
      <c r="H10" s="23">
        <v>0.24</v>
      </c>
      <c r="I10" s="23">
        <v>0.27</v>
      </c>
      <c r="J10" s="23">
        <v>0.27</v>
      </c>
      <c r="K10" s="23">
        <v>0.29417299493738347</v>
      </c>
      <c r="L10" s="23">
        <v>0.26</v>
      </c>
      <c r="M10" s="211">
        <v>0.222</v>
      </c>
      <c r="N10" s="23">
        <v>0.22</v>
      </c>
      <c r="O10" s="23">
        <v>0.26</v>
      </c>
      <c r="P10" s="23">
        <v>0.32</v>
      </c>
      <c r="Q10" s="23">
        <v>0.22</v>
      </c>
      <c r="R10" s="23">
        <v>0.27</v>
      </c>
      <c r="S10" s="23">
        <v>0.28000000000000003</v>
      </c>
      <c r="T10" s="23">
        <v>0.27</v>
      </c>
      <c r="U10" s="23">
        <v>0.27</v>
      </c>
      <c r="V10" s="211">
        <v>0.22</v>
      </c>
      <c r="W10" s="23">
        <v>0.27</v>
      </c>
      <c r="X10" s="23">
        <v>0.26</v>
      </c>
      <c r="Y10" s="207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9">
        <v>11</v>
      </c>
    </row>
    <row r="11" spans="1:66">
      <c r="A11" s="29"/>
      <c r="B11" s="19">
        <v>1</v>
      </c>
      <c r="C11" s="9">
        <v>6</v>
      </c>
      <c r="D11" s="210">
        <v>0.32925987033433107</v>
      </c>
      <c r="E11" s="23">
        <v>0.28000000000000003</v>
      </c>
      <c r="F11" s="23">
        <v>0.26500000000000001</v>
      </c>
      <c r="G11" s="23">
        <v>0.28999999999999998</v>
      </c>
      <c r="H11" s="23">
        <v>0.24</v>
      </c>
      <c r="I11" s="23">
        <v>0.26</v>
      </c>
      <c r="J11" s="23">
        <v>0.28000000000000003</v>
      </c>
      <c r="K11" s="23">
        <v>0.30183150183150187</v>
      </c>
      <c r="L11" s="23">
        <v>0.27</v>
      </c>
      <c r="M11" s="211">
        <v>0.224</v>
      </c>
      <c r="N11" s="212">
        <v>0.19</v>
      </c>
      <c r="O11" s="23">
        <v>0.28999999999999998</v>
      </c>
      <c r="P11" s="212">
        <v>0.34</v>
      </c>
      <c r="Q11" s="23">
        <v>0.25</v>
      </c>
      <c r="R11" s="23">
        <v>0.25</v>
      </c>
      <c r="S11" s="23">
        <v>0.29499999999999998</v>
      </c>
      <c r="T11" s="23">
        <v>0.28999999999999998</v>
      </c>
      <c r="U11" s="23">
        <v>0.25</v>
      </c>
      <c r="V11" s="211">
        <v>0.22</v>
      </c>
      <c r="W11" s="23">
        <v>0.27</v>
      </c>
      <c r="X11" s="23">
        <v>0.3</v>
      </c>
      <c r="Y11" s="207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56"/>
    </row>
    <row r="12" spans="1:66">
      <c r="A12" s="29"/>
      <c r="B12" s="19"/>
      <c r="C12" s="9">
        <v>7</v>
      </c>
      <c r="D12" s="210">
        <v>0.29027715832402334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07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56"/>
    </row>
    <row r="13" spans="1:66">
      <c r="A13" s="29"/>
      <c r="B13" s="19"/>
      <c r="C13" s="9">
        <v>8</v>
      </c>
      <c r="D13" s="210">
        <v>0.33680139900605077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07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56"/>
    </row>
    <row r="14" spans="1:66">
      <c r="A14" s="29"/>
      <c r="B14" s="19"/>
      <c r="C14" s="9">
        <v>9</v>
      </c>
      <c r="D14" s="210">
        <v>0.31941392642805211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07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56"/>
    </row>
    <row r="15" spans="1:66">
      <c r="A15" s="29"/>
      <c r="B15" s="19"/>
      <c r="C15" s="9">
        <v>10</v>
      </c>
      <c r="D15" s="210">
        <v>0.33719005433007421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07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56"/>
    </row>
    <row r="16" spans="1:66">
      <c r="A16" s="29"/>
      <c r="B16" s="19"/>
      <c r="C16" s="9">
        <v>11</v>
      </c>
      <c r="D16" s="210">
        <v>0.32457982630325638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07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56"/>
    </row>
    <row r="17" spans="1:65">
      <c r="A17" s="29"/>
      <c r="B17" s="19"/>
      <c r="C17" s="9">
        <v>12</v>
      </c>
      <c r="D17" s="210">
        <v>0.33220570089443535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56"/>
    </row>
    <row r="18" spans="1:65">
      <c r="A18" s="29"/>
      <c r="B18" s="19"/>
      <c r="C18" s="9">
        <v>13</v>
      </c>
      <c r="D18" s="210">
        <v>0.33881672054460088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07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56"/>
    </row>
    <row r="19" spans="1:65">
      <c r="A19" s="29"/>
      <c r="B19" s="19"/>
      <c r="C19" s="9">
        <v>14</v>
      </c>
      <c r="D19" s="210">
        <v>0.33282094166740989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07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56"/>
    </row>
    <row r="20" spans="1:65">
      <c r="A20" s="29"/>
      <c r="B20" s="19"/>
      <c r="C20" s="9">
        <v>15</v>
      </c>
      <c r="D20" s="210">
        <v>0.33432264317112786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07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56"/>
    </row>
    <row r="21" spans="1:65">
      <c r="A21" s="29"/>
      <c r="B21" s="19"/>
      <c r="C21" s="9">
        <v>16</v>
      </c>
      <c r="D21" s="210">
        <v>0.32049085605177136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07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56"/>
    </row>
    <row r="22" spans="1:65">
      <c r="A22" s="29"/>
      <c r="B22" s="19"/>
      <c r="C22" s="9">
        <v>17</v>
      </c>
      <c r="D22" s="210">
        <v>0.32485486560647003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07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56"/>
    </row>
    <row r="23" spans="1:65">
      <c r="A23" s="29"/>
      <c r="B23" s="19"/>
      <c r="C23" s="9">
        <v>18</v>
      </c>
      <c r="D23" s="210">
        <v>0.3327751211867529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07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56"/>
    </row>
    <row r="24" spans="1:65">
      <c r="A24" s="29"/>
      <c r="B24" s="19"/>
      <c r="C24" s="9">
        <v>19</v>
      </c>
      <c r="D24" s="210">
        <v>0.31568310742819161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07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56"/>
    </row>
    <row r="25" spans="1:65">
      <c r="A25" s="29"/>
      <c r="B25" s="19"/>
      <c r="C25" s="9">
        <v>20</v>
      </c>
      <c r="D25" s="210">
        <v>0.34645994223374688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07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56"/>
    </row>
    <row r="26" spans="1:65">
      <c r="A26" s="29"/>
      <c r="B26" s="20" t="s">
        <v>273</v>
      </c>
      <c r="C26" s="12"/>
      <c r="D26" s="213">
        <v>0.32585410227411093</v>
      </c>
      <c r="E26" s="213">
        <v>0.28833333333333339</v>
      </c>
      <c r="F26" s="213">
        <v>0.26566666666666672</v>
      </c>
      <c r="G26" s="213">
        <v>0.27666666666666667</v>
      </c>
      <c r="H26" s="213">
        <v>0.24166666666666667</v>
      </c>
      <c r="I26" s="213">
        <v>0.26333333333333336</v>
      </c>
      <c r="J26" s="213">
        <v>0.27166666666666667</v>
      </c>
      <c r="K26" s="213">
        <v>0.30107501295899486</v>
      </c>
      <c r="L26" s="213">
        <v>0.25833333333333336</v>
      </c>
      <c r="M26" s="213">
        <v>0.22233333333333336</v>
      </c>
      <c r="N26" s="213">
        <v>0.25333333333333335</v>
      </c>
      <c r="O26" s="213">
        <v>0.28333333333333338</v>
      </c>
      <c r="P26" s="213">
        <v>0.30833333333333335</v>
      </c>
      <c r="Q26" s="213">
        <v>0.23499999999999999</v>
      </c>
      <c r="R26" s="213">
        <v>0.26</v>
      </c>
      <c r="S26" s="213">
        <v>0.28749999999999998</v>
      </c>
      <c r="T26" s="213">
        <v>0.28000000000000003</v>
      </c>
      <c r="U26" s="213">
        <v>0.27500000000000002</v>
      </c>
      <c r="V26" s="213">
        <v>0.22</v>
      </c>
      <c r="W26" s="213">
        <v>0.27833333333333338</v>
      </c>
      <c r="X26" s="213">
        <v>0.28500000000000003</v>
      </c>
      <c r="Y26" s="207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56"/>
    </row>
    <row r="27" spans="1:65">
      <c r="A27" s="29"/>
      <c r="B27" s="3" t="s">
        <v>274</v>
      </c>
      <c r="C27" s="28"/>
      <c r="D27" s="23">
        <v>0.3275973493618029</v>
      </c>
      <c r="E27" s="23">
        <v>0.28500000000000003</v>
      </c>
      <c r="F27" s="23">
        <v>0.26600000000000001</v>
      </c>
      <c r="G27" s="23">
        <v>0.27500000000000002</v>
      </c>
      <c r="H27" s="23">
        <v>0.24</v>
      </c>
      <c r="I27" s="23">
        <v>0.26500000000000001</v>
      </c>
      <c r="J27" s="23">
        <v>0.27</v>
      </c>
      <c r="K27" s="23">
        <v>0.30060510397058471</v>
      </c>
      <c r="L27" s="23">
        <v>0.26</v>
      </c>
      <c r="M27" s="23">
        <v>0.223</v>
      </c>
      <c r="N27" s="23">
        <v>0.26500000000000001</v>
      </c>
      <c r="O27" s="23">
        <v>0.28500000000000003</v>
      </c>
      <c r="P27" s="23">
        <v>0.3</v>
      </c>
      <c r="Q27" s="23">
        <v>0.23</v>
      </c>
      <c r="R27" s="23">
        <v>0.26500000000000001</v>
      </c>
      <c r="S27" s="23">
        <v>0.28849999999999998</v>
      </c>
      <c r="T27" s="23">
        <v>0.28000000000000003</v>
      </c>
      <c r="U27" s="23">
        <v>0.27500000000000002</v>
      </c>
      <c r="V27" s="23">
        <v>0.22</v>
      </c>
      <c r="W27" s="23">
        <v>0.27500000000000002</v>
      </c>
      <c r="X27" s="23">
        <v>0.29000000000000004</v>
      </c>
      <c r="Y27" s="207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56"/>
    </row>
    <row r="28" spans="1:65">
      <c r="A28" s="29"/>
      <c r="B28" s="3" t="s">
        <v>275</v>
      </c>
      <c r="C28" s="28"/>
      <c r="D28" s="23">
        <v>1.3194188240257306E-2</v>
      </c>
      <c r="E28" s="23">
        <v>1.4719601443879732E-2</v>
      </c>
      <c r="F28" s="23">
        <v>4.5460605656619437E-3</v>
      </c>
      <c r="G28" s="23">
        <v>1.2110601416389952E-2</v>
      </c>
      <c r="H28" s="23">
        <v>4.0824829046386341E-3</v>
      </c>
      <c r="I28" s="23">
        <v>8.1649658092772665E-3</v>
      </c>
      <c r="J28" s="23">
        <v>7.5277265270908165E-3</v>
      </c>
      <c r="K28" s="23">
        <v>5.3645883601992298E-3</v>
      </c>
      <c r="L28" s="23">
        <v>7.5277265270908165E-3</v>
      </c>
      <c r="M28" s="23">
        <v>2.338090388900026E-3</v>
      </c>
      <c r="N28" s="23">
        <v>4.0824829046386499E-2</v>
      </c>
      <c r="O28" s="23">
        <v>1.7511900715418253E-2</v>
      </c>
      <c r="P28" s="23">
        <v>1.8348478592697198E-2</v>
      </c>
      <c r="Q28" s="23">
        <v>1.2247448713915886E-2</v>
      </c>
      <c r="R28" s="23">
        <v>1.2649110640673528E-2</v>
      </c>
      <c r="S28" s="23">
        <v>6.3482280992415308E-3</v>
      </c>
      <c r="T28" s="23">
        <v>8.9442719099991422E-3</v>
      </c>
      <c r="U28" s="23">
        <v>1.8708286933869701E-2</v>
      </c>
      <c r="V28" s="23">
        <v>0</v>
      </c>
      <c r="W28" s="23">
        <v>9.8319208025017344E-3</v>
      </c>
      <c r="X28" s="23">
        <v>2.167948338867879E-2</v>
      </c>
      <c r="Y28" s="207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56"/>
    </row>
    <row r="29" spans="1:65">
      <c r="A29" s="29"/>
      <c r="B29" s="3" t="s">
        <v>87</v>
      </c>
      <c r="C29" s="28"/>
      <c r="D29" s="13">
        <v>4.0491091406172491E-2</v>
      </c>
      <c r="E29" s="13">
        <v>5.1050640845825654E-2</v>
      </c>
      <c r="F29" s="13">
        <v>1.7111896733984729E-2</v>
      </c>
      <c r="G29" s="13">
        <v>4.3773258131529949E-2</v>
      </c>
      <c r="H29" s="13">
        <v>1.689303270884952E-2</v>
      </c>
      <c r="I29" s="13">
        <v>3.1006199275736453E-2</v>
      </c>
      <c r="J29" s="13">
        <v>2.7709422799107299E-2</v>
      </c>
      <c r="K29" s="13">
        <v>1.7818112195613734E-2</v>
      </c>
      <c r="L29" s="13">
        <v>2.9139586556480575E-2</v>
      </c>
      <c r="M29" s="13">
        <v>1.051614867571226E-2</v>
      </c>
      <c r="N29" s="13">
        <v>0.16115064097257828</v>
      </c>
      <c r="O29" s="13">
        <v>6.1806708407358531E-2</v>
      </c>
      <c r="P29" s="13">
        <v>5.9508579219558481E-2</v>
      </c>
      <c r="Q29" s="13">
        <v>5.2116803037939939E-2</v>
      </c>
      <c r="R29" s="13">
        <v>4.8650425541052027E-2</v>
      </c>
      <c r="S29" s="13">
        <v>2.2080793388666194E-2</v>
      </c>
      <c r="T29" s="13">
        <v>3.1943828249996933E-2</v>
      </c>
      <c r="U29" s="13">
        <v>6.8030134304980727E-2</v>
      </c>
      <c r="V29" s="13">
        <v>0</v>
      </c>
      <c r="W29" s="13">
        <v>3.5324266356293654E-2</v>
      </c>
      <c r="X29" s="13">
        <v>7.6068362767293993E-2</v>
      </c>
      <c r="Y29" s="15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276</v>
      </c>
      <c r="C30" s="28"/>
      <c r="D30" s="13">
        <v>0.19241372841497983</v>
      </c>
      <c r="E30" s="13">
        <v>5.5112157946998641E-2</v>
      </c>
      <c r="F30" s="13">
        <v>-2.783307527889245E-2</v>
      </c>
      <c r="G30" s="13">
        <v>1.2419758492495658E-2</v>
      </c>
      <c r="H30" s="13">
        <v>-0.11565743987101273</v>
      </c>
      <c r="I30" s="13">
        <v>-3.6371555169793068E-2</v>
      </c>
      <c r="J30" s="13">
        <v>-5.8769841308626836E-3</v>
      </c>
      <c r="K30" s="13">
        <v>0.10173840448700222</v>
      </c>
      <c r="L30" s="13">
        <v>-5.4668297793151521E-2</v>
      </c>
      <c r="M30" s="13">
        <v>-0.18640484468133167</v>
      </c>
      <c r="N30" s="13">
        <v>-7.2965040416509863E-2</v>
      </c>
      <c r="O30" s="13">
        <v>3.681541532364041E-2</v>
      </c>
      <c r="P30" s="13">
        <v>0.12829912844043201</v>
      </c>
      <c r="Q30" s="13">
        <v>-0.14005309670215726</v>
      </c>
      <c r="R30" s="13">
        <v>-4.8569383585365444E-2</v>
      </c>
      <c r="S30" s="13">
        <v>5.2062700843105381E-2</v>
      </c>
      <c r="T30" s="13">
        <v>2.4617586908068034E-2</v>
      </c>
      <c r="U30" s="13">
        <v>6.3208442847095814E-3</v>
      </c>
      <c r="V30" s="13">
        <v>-0.19494332457223229</v>
      </c>
      <c r="W30" s="13">
        <v>1.8518672700281957E-2</v>
      </c>
      <c r="X30" s="13">
        <v>4.2914329531426487E-2</v>
      </c>
      <c r="Y30" s="155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277</v>
      </c>
      <c r="C31" s="46"/>
      <c r="D31" s="44" t="s">
        <v>278</v>
      </c>
      <c r="E31" s="44">
        <v>0.74</v>
      </c>
      <c r="F31" s="44">
        <v>0.38</v>
      </c>
      <c r="G31" s="44">
        <v>0.16</v>
      </c>
      <c r="H31" s="44">
        <v>1.55</v>
      </c>
      <c r="I31" s="44">
        <v>0.49</v>
      </c>
      <c r="J31" s="44">
        <v>0.08</v>
      </c>
      <c r="K31" s="44">
        <v>1.36</v>
      </c>
      <c r="L31" s="44">
        <v>0.74</v>
      </c>
      <c r="M31" s="44">
        <v>2.5</v>
      </c>
      <c r="N31" s="44">
        <v>0.98</v>
      </c>
      <c r="O31" s="44">
        <v>0.49</v>
      </c>
      <c r="P31" s="44">
        <v>1.72</v>
      </c>
      <c r="Q31" s="44">
        <v>1.88</v>
      </c>
      <c r="R31" s="44">
        <v>0.65</v>
      </c>
      <c r="S31" s="44">
        <v>0.69</v>
      </c>
      <c r="T31" s="44">
        <v>0.33</v>
      </c>
      <c r="U31" s="44">
        <v>0.08</v>
      </c>
      <c r="V31" s="44">
        <v>2.62</v>
      </c>
      <c r="W31" s="44">
        <v>0.25</v>
      </c>
      <c r="X31" s="44">
        <v>0.56999999999999995</v>
      </c>
      <c r="Y31" s="15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X25">
    <cfRule type="expression" dxfId="23" priority="3">
      <formula>AND($B6&lt;&gt;$B5,NOT(ISBLANK(INDIRECT(Anlyt_LabRefThisCol))))</formula>
    </cfRule>
  </conditionalFormatting>
  <conditionalFormatting sqref="C2:X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2023-06-09T07:04:00Z</dcterms:modified>
</cp:coreProperties>
</file>